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D:\Catarina\"/>
    </mc:Choice>
  </mc:AlternateContent>
  <xr:revisionPtr revIDLastSave="0" documentId="13_ncr:1_{715D689C-53A6-4C83-85E1-B288E6E17F43}" xr6:coauthVersionLast="45" xr6:coauthVersionMax="45" xr10:uidLastSave="{00000000-0000-0000-0000-000000000000}"/>
  <bookViews>
    <workbookView xWindow="-120" yWindow="-120" windowWidth="29040" windowHeight="15840" tabRatio="583" activeTab="1" xr2:uid="{00000000-000D-0000-FFFF-FFFF00000000}"/>
  </bookViews>
  <sheets>
    <sheet name="Resumo" sheetId="8" r:id="rId1"/>
    <sheet name="Planilha Orçamentária" sheetId="1" r:id="rId2"/>
    <sheet name="Memorial de Cálculo" sheetId="2" r:id="rId3"/>
    <sheet name="Cronograma" sheetId="4" r:id="rId4"/>
    <sheet name="Composições" sheetId="11" r:id="rId5"/>
    <sheet name="Itens Reajustados (INCC)" sheetId="12" r:id="rId6"/>
    <sheet name="Detalhamento do BDI" sheetId="13" r:id="rId7"/>
  </sheets>
  <externalReferences>
    <externalReference r:id="rId8"/>
    <externalReference r:id="rId9"/>
  </externalReferences>
  <definedNames>
    <definedName name="\a" localSheetId="6">#REF!</definedName>
    <definedName name="\a">#REF!</definedName>
    <definedName name="_Fill" localSheetId="6" hidden="1">#REF!</definedName>
    <definedName name="_Fill" hidden="1">#REF!</definedName>
    <definedName name="_Key1" localSheetId="6" hidden="1">#REF!</definedName>
    <definedName name="_Key1" hidden="1">#REF!</definedName>
    <definedName name="_Key2" localSheetId="6" hidden="1">#REF!</definedName>
    <definedName name="_Key2" hidden="1">#REF!</definedName>
    <definedName name="_Order1" hidden="1">255</definedName>
    <definedName name="_Order2" hidden="1">255</definedName>
    <definedName name="_Sort" localSheetId="6" hidden="1">#REF!</definedName>
    <definedName name="_Sort" hidden="1">#REF!</definedName>
    <definedName name="aaa" localSheetId="6">#REF!</definedName>
    <definedName name="aaa">#REF!</definedName>
    <definedName name="ademir" localSheetId="6" hidden="1">{#N/A,#N/A,FALSE,"Cronograma";#N/A,#N/A,FALSE,"Cronogr. 2"}</definedName>
    <definedName name="ademir" hidden="1">{#N/A,#N/A,FALSE,"Cronograma";#N/A,#N/A,FALSE,"Cronogr. 2"}</definedName>
    <definedName name="_xlnm.Print_Area" localSheetId="4">Composições!$A$1:$F$22</definedName>
    <definedName name="_xlnm.Print_Area" localSheetId="3">Cronograma!$A$1:$F$16</definedName>
    <definedName name="_xlnm.Print_Area" localSheetId="6">'Detalhamento do BDI'!$A$1:$D$56</definedName>
    <definedName name="_xlnm.Print_Area" localSheetId="5">'Itens Reajustados (INCC)'!$A$1:$F$67</definedName>
    <definedName name="_xlnm.Print_Area" localSheetId="2">'Memorial de Cálculo'!$A$1:$J$58</definedName>
    <definedName name="_xlnm.Print_Area" localSheetId="1">'Planilha Orçamentária'!$A$1:$H$28</definedName>
    <definedName name="_xlnm.Print_Area" localSheetId="0">Resumo!$A$1:$D$24</definedName>
    <definedName name="_xlnm.Database" localSheetId="6">#REF!</definedName>
    <definedName name="_xlnm.Database">#REF!</definedName>
    <definedName name="bosta" localSheetId="6" hidden="1">{#N/A,#N/A,FALSE,"Cronograma";#N/A,#N/A,FALSE,"Cronogr. 2"}</definedName>
    <definedName name="bosta" hidden="1">{#N/A,#N/A,FALSE,"Cronograma";#N/A,#N/A,FALSE,"Cronogr. 2"}</definedName>
    <definedName name="CA´L" localSheetId="6" hidden="1">{#N/A,#N/A,FALSE,"Cronograma";#N/A,#N/A,FALSE,"Cronogr. 2"}</definedName>
    <definedName name="CA´L" hidden="1">{#N/A,#N/A,FALSE,"Cronograma";#N/A,#N/A,FALSE,"Cronogr. 2"}</definedName>
    <definedName name="concorrentes" localSheetId="6" hidden="1">{#N/A,#N/A,FALSE,"Cronograma";#N/A,#N/A,FALSE,"Cronogr. 2"}</definedName>
    <definedName name="concorrentes" hidden="1">{#N/A,#N/A,FALSE,"Cronograma";#N/A,#N/A,FALSE,"Cronogr. 2"}</definedName>
    <definedName name="das" localSheetId="6">#REF!</definedName>
    <definedName name="das">#REF!</definedName>
    <definedName name="dasdasdas" localSheetId="6">#REF!</definedName>
    <definedName name="dasdasdas">#REF!</definedName>
    <definedName name="Excel_BuiltIn_Print_Area_2_1">"$#REF!.$A$1:$J$410"</definedName>
    <definedName name="Excel_BuiltIn_Print_Area_3_1" localSheetId="6">#REF!</definedName>
    <definedName name="Excel_BuiltIn_Print_Area_3_1">#REF!</definedName>
    <definedName name="Excel_BuiltIn_Print_Area_3_1_1" localSheetId="6">#REF!</definedName>
    <definedName name="Excel_BuiltIn_Print_Area_3_1_1">#REF!</definedName>
    <definedName name="Excel_BuiltIn_Print_Area_4" localSheetId="6">#REF!</definedName>
    <definedName name="Excel_BuiltIn_Print_Area_4">#REF!</definedName>
    <definedName name="Excel_BuiltIn_Print_Titles_1_1">"$#REF!.$A$1:$AMJ$3"</definedName>
    <definedName name="Excel_BuiltIn_Print_Titles_2">"$#REF!.$A$1:$AMJ$2"</definedName>
    <definedName name="mediçao">[1]RESUMO!$M$2</definedName>
    <definedName name="p" localSheetId="6">#REF!</definedName>
    <definedName name="p">#REF!</definedName>
    <definedName name="Popular" localSheetId="6" hidden="1">{#N/A,#N/A,FALSE,"Cronograma";#N/A,#N/A,FALSE,"Cronogr. 2"}</definedName>
    <definedName name="Popular" hidden="1">{#N/A,#N/A,FALSE,"Cronograma";#N/A,#N/A,FALSE,"Cronogr. 2"}</definedName>
    <definedName name="Print_Area_MI" localSheetId="6">#REF!</definedName>
    <definedName name="Print_Area_MI">#REF!</definedName>
    <definedName name="PRINT_TITLES_MI" localSheetId="6">#REF!</definedName>
    <definedName name="PRINT_TITLES_MI">#REF!</definedName>
    <definedName name="Reajuste" localSheetId="6">#REF!</definedName>
    <definedName name="Reajuste">#REF!</definedName>
    <definedName name="rio" localSheetId="6" hidden="1">{#N/A,#N/A,FALSE,"Cronograma";#N/A,#N/A,FALSE,"Cronogr. 2"}</definedName>
    <definedName name="rio" hidden="1">{#N/A,#N/A,FALSE,"Cronograma";#N/A,#N/A,FALSE,"Cronogr. 2"}</definedName>
    <definedName name="ss" localSheetId="6" hidden="1">{#N/A,#N/A,FALSE,"Cronograma";#N/A,#N/A,FALSE,"Cronogr. 2"}</definedName>
    <definedName name="ss" hidden="1">{#N/A,#N/A,FALSE,"Cronograma";#N/A,#N/A,FALSE,"Cronogr. 2"}</definedName>
    <definedName name="TABLE_1_1">NA()</definedName>
    <definedName name="TABLE_1_7">NA()</definedName>
    <definedName name="TABLE_2_1_1">NA()</definedName>
    <definedName name="TABLE_2_1_7">NA()</definedName>
    <definedName name="_xlnm.Print_Titles" localSheetId="3">Cronograma!$A:$D,Cronograma!$1:$6</definedName>
    <definedName name="_xlnm.Print_Titles" localSheetId="2">'Memorial de Cálculo'!$1:$6</definedName>
    <definedName name="_xlnm.Print_Titles" localSheetId="1">'Planilha Orçamentária'!$1:$6</definedName>
    <definedName name="_xlnm.Print_Titles" localSheetId="0">Resumo!$A:$D,Resumo!$1:$6</definedName>
    <definedName name="VB1.0" localSheetId="6">#REF!</definedName>
    <definedName name="VB1.0">#REF!</definedName>
    <definedName name="VB1.1" localSheetId="6">#REF!</definedName>
    <definedName name="VB1.1">#REF!</definedName>
    <definedName name="VB1.3" localSheetId="6">#REF!</definedName>
    <definedName name="VB1.3">#REF!</definedName>
    <definedName name="VB2.0" localSheetId="6">#REF!</definedName>
    <definedName name="VB2.0">#REF!</definedName>
    <definedName name="VB2.1" localSheetId="6">#REF!</definedName>
    <definedName name="VB2.1">#REF!</definedName>
    <definedName name="VB2.10" localSheetId="6">#REF!</definedName>
    <definedName name="VB2.10">#REF!</definedName>
    <definedName name="VB2.2" localSheetId="6">#REF!</definedName>
    <definedName name="VB2.2">#REF!</definedName>
    <definedName name="VB2.3" localSheetId="6">#REF!</definedName>
    <definedName name="VB2.3">#REF!</definedName>
    <definedName name="VB2.4" localSheetId="6">#REF!</definedName>
    <definedName name="VB2.4">#REF!</definedName>
    <definedName name="VB2.5" localSheetId="6">#REF!</definedName>
    <definedName name="VB2.5">#REF!</definedName>
    <definedName name="VB2.6" localSheetId="6">#REF!</definedName>
    <definedName name="VB2.6">#REF!</definedName>
    <definedName name="VB2.7" localSheetId="6">#REF!</definedName>
    <definedName name="VB2.7">#REF!</definedName>
    <definedName name="VB2.8" localSheetId="6">#REF!</definedName>
    <definedName name="VB2.8">#REF!</definedName>
    <definedName name="VB2.9" localSheetId="6">#REF!</definedName>
    <definedName name="VB2.9">#REF!</definedName>
    <definedName name="VB3.0" localSheetId="6">#REF!</definedName>
    <definedName name="VB3.0">#REF!</definedName>
    <definedName name="VB3.1" localSheetId="6">#REF!</definedName>
    <definedName name="VB3.1">#REF!</definedName>
    <definedName name="VB3.2" localSheetId="6">#REF!</definedName>
    <definedName name="VB3.2">#REF!</definedName>
    <definedName name="VB3.3" localSheetId="6">#REF!</definedName>
    <definedName name="VB3.3">#REF!</definedName>
    <definedName name="VB3.4" localSheetId="6">#REF!</definedName>
    <definedName name="VB3.4">#REF!</definedName>
    <definedName name="VB3.5" localSheetId="6">#REF!</definedName>
    <definedName name="VB3.5">#REF!</definedName>
    <definedName name="VB3.6" localSheetId="6">#REF!</definedName>
    <definedName name="VB3.6">#REF!</definedName>
    <definedName name="VB3.7" localSheetId="6">#REF!</definedName>
    <definedName name="VB3.7">#REF!</definedName>
    <definedName name="VB4.0" localSheetId="6">#REF!</definedName>
    <definedName name="VB4.0">#REF!</definedName>
    <definedName name="VB4.1" localSheetId="6">#REF!</definedName>
    <definedName name="VB4.1">#REF!</definedName>
    <definedName name="VB4.2" localSheetId="6">#REF!</definedName>
    <definedName name="VB4.2">#REF!</definedName>
    <definedName name="VB4.3" localSheetId="6">#REF!</definedName>
    <definedName name="VB4.3">#REF!</definedName>
    <definedName name="VB4.3.1" localSheetId="6">#REF!</definedName>
    <definedName name="VB4.3.1">#REF!</definedName>
    <definedName name="VB4.3.2" localSheetId="6">#REF!</definedName>
    <definedName name="VB4.3.2">#REF!</definedName>
    <definedName name="VB4.4" localSheetId="6">#REF!</definedName>
    <definedName name="VB4.4">#REF!</definedName>
    <definedName name="VB4.5" localSheetId="6">#REF!</definedName>
    <definedName name="VB4.5">#REF!</definedName>
    <definedName name="VB5.0" localSheetId="6">#REF!</definedName>
    <definedName name="VB5.0">#REF!</definedName>
    <definedName name="VB5.1" localSheetId="6">#REF!</definedName>
    <definedName name="VB5.1">#REF!</definedName>
    <definedName name="VB5.2" localSheetId="6">#REF!</definedName>
    <definedName name="VB5.2">#REF!</definedName>
    <definedName name="VB6.0" localSheetId="6">#REF!</definedName>
    <definedName name="VB6.0">#REF!</definedName>
    <definedName name="VB6.1" localSheetId="6">#REF!</definedName>
    <definedName name="VB6.1">#REF!</definedName>
    <definedName name="VB6.2" localSheetId="6">#REF!</definedName>
    <definedName name="VB6.2">#REF!</definedName>
    <definedName name="VB6.2.1" localSheetId="6">#REF!</definedName>
    <definedName name="VB6.2.1">#REF!</definedName>
    <definedName name="VB6.2.2" localSheetId="6">#REF!</definedName>
    <definedName name="VB6.2.2">#REF!</definedName>
    <definedName name="VB6.2.3" localSheetId="6">#REF!</definedName>
    <definedName name="VB6.2.3">#REF!</definedName>
    <definedName name="VB6.3" localSheetId="6">#REF!</definedName>
    <definedName name="VB6.3">#REF!</definedName>
    <definedName name="VB6.3.1" localSheetId="6">#REF!</definedName>
    <definedName name="VB6.3.1">#REF!</definedName>
    <definedName name="VB6.3.2" localSheetId="6">#REF!</definedName>
    <definedName name="VB6.3.2">#REF!</definedName>
    <definedName name="VB6.4" localSheetId="6">#REF!</definedName>
    <definedName name="VB6.4">#REF!</definedName>
    <definedName name="VB6.4.1" localSheetId="6">#REF!</definedName>
    <definedName name="VB6.4.1">#REF!</definedName>
    <definedName name="VB6.4.2" localSheetId="6">#REF!</definedName>
    <definedName name="VB6.4.2">#REF!</definedName>
    <definedName name="VB6.4.3" localSheetId="6">#REF!</definedName>
    <definedName name="VB6.4.3">#REF!</definedName>
    <definedName name="VB6.4.4" localSheetId="6">#REF!</definedName>
    <definedName name="VB6.4.4">#REF!</definedName>
    <definedName name="VB6.4.5" localSheetId="6">#REF!</definedName>
    <definedName name="VB6.4.5">#REF!</definedName>
    <definedName name="VB6.5" localSheetId="6">#REF!</definedName>
    <definedName name="VB6.5">#REF!</definedName>
    <definedName name="VB6.6" localSheetId="6">#REF!</definedName>
    <definedName name="VB6.6">#REF!</definedName>
    <definedName name="VB6.7" localSheetId="6">#REF!</definedName>
    <definedName name="VB6.7">#REF!</definedName>
    <definedName name="VB6.8" localSheetId="6">#REF!</definedName>
    <definedName name="VB6.8">#REF!</definedName>
    <definedName name="VB6.8.1" localSheetId="6">#REF!</definedName>
    <definedName name="VB6.8.1">#REF!</definedName>
    <definedName name="VB6.8.2" localSheetId="6">#REF!</definedName>
    <definedName name="VB6.8.2">#REF!</definedName>
    <definedName name="VB6.8.3" localSheetId="6">#REF!</definedName>
    <definedName name="VB6.8.3">#REF!</definedName>
    <definedName name="VB6.8.4" localSheetId="6">#REF!</definedName>
    <definedName name="VB6.8.4">#REF!</definedName>
    <definedName name="VB6.8.5" localSheetId="6">#REF!</definedName>
    <definedName name="VB6.8.5">#REF!</definedName>
    <definedName name="VB6.8.6" localSheetId="6">#REF!</definedName>
    <definedName name="VB6.8.6">#REF!</definedName>
    <definedName name="VB6.8.7" localSheetId="6">#REF!</definedName>
    <definedName name="VB6.8.7">#REF!</definedName>
    <definedName name="VB6.8.8" localSheetId="6">#REF!</definedName>
    <definedName name="VB6.8.8">#REF!</definedName>
    <definedName name="VB6.8.9" localSheetId="6">#REF!</definedName>
    <definedName name="VB6.8.9">#REF!</definedName>
    <definedName name="wrn.Cronograma." localSheetId="6" hidden="1">{#N/A,#N/A,FALSE,"Cronograma";#N/A,#N/A,FALSE,"Cronogr. 2"}</definedName>
    <definedName name="wrn.Cronograma." hidden="1">{#N/A,#N/A,FALSE,"Cronograma";#N/A,#N/A,FALSE,"Cronogr. 2"}</definedName>
    <definedName name="wrn.GERAL." localSheetId="6" hidden="1">{#N/A,#N/A,FALSE,"ET-CAPA";#N/A,#N/A,FALSE,"ET-PAG1";#N/A,#N/A,FALSE,"ET-PAG2";#N/A,#N/A,FALSE,"ET-PAG3";#N/A,#N/A,FALSE,"ET-PAG4";#N/A,#N/A,FALSE,"ET-PAG5"}</definedName>
    <definedName name="wrn.GERAL." hidden="1">{#N/A,#N/A,FALSE,"ET-CAPA";#N/A,#N/A,FALSE,"ET-PAG1";#N/A,#N/A,FALSE,"ET-PAG2";#N/A,#N/A,FALSE,"ET-PAG3";#N/A,#N/A,FALSE,"ET-PAG4";#N/A,#N/A,FALSE,"ET-PAG5"}</definedName>
    <definedName name="wrn.PENDENCIAS." localSheetId="6" hidden="1">{#N/A,#N/A,FALSE,"GERAL";#N/A,#N/A,FALSE,"012-96";#N/A,#N/A,FALSE,"018-96";#N/A,#N/A,FALSE,"027-96";#N/A,#N/A,FALSE,"059-96";#N/A,#N/A,FALSE,"076-96";#N/A,#N/A,FALSE,"019-97";#N/A,#N/A,FALSE,"021-97";#N/A,#N/A,FALSE,"022-97";#N/A,#N/A,FALSE,"028-97"}</definedName>
    <definedName name="wrn.PENDENCIAS." hidden="1">{#N/A,#N/A,FALSE,"GERAL";#N/A,#N/A,FALSE,"012-96";#N/A,#N/A,FALSE,"018-96";#N/A,#N/A,FALSE,"027-96";#N/A,#N/A,FALSE,"059-96";#N/A,#N/A,FALSE,"076-96";#N/A,#N/A,FALSE,"019-97";#N/A,#N/A,FALSE,"021-97";#N/A,#N/A,FALSE,"022-97";#N/A,#N/A,FALSE,"028-97"}</definedName>
  </definedNames>
  <calcPr calcId="18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11" l="1"/>
  <c r="F8" i="11"/>
  <c r="F9" i="11"/>
  <c r="I48" i="2" l="1"/>
  <c r="I47" i="2"/>
  <c r="I46" i="2"/>
  <c r="I45" i="2"/>
  <c r="I41" i="2"/>
  <c r="I40" i="2"/>
  <c r="I39" i="2"/>
  <c r="I38" i="2"/>
  <c r="I33" i="2"/>
  <c r="I29" i="2"/>
  <c r="I18" i="2"/>
  <c r="I19" i="2"/>
  <c r="I20" i="2"/>
  <c r="I17" i="2"/>
  <c r="B11" i="8"/>
  <c r="B9" i="8"/>
  <c r="B7" i="8"/>
  <c r="G61" i="12"/>
  <c r="F61" i="12"/>
  <c r="I21" i="2" l="1"/>
  <c r="G54" i="12"/>
  <c r="F54" i="12"/>
  <c r="H21" i="1"/>
  <c r="H22" i="1"/>
  <c r="H20" i="1"/>
  <c r="H16" i="1"/>
  <c r="H14" i="1"/>
  <c r="H9" i="1"/>
  <c r="H10" i="1"/>
  <c r="H8" i="1"/>
  <c r="G47" i="12"/>
  <c r="F47" i="12"/>
  <c r="G40" i="12"/>
  <c r="F40" i="12"/>
  <c r="H11" i="1" l="1"/>
  <c r="G33" i="12"/>
  <c r="F33" i="12"/>
  <c r="G26" i="12"/>
  <c r="F26" i="12"/>
  <c r="G19" i="12"/>
  <c r="G12" i="12"/>
  <c r="A43" i="13"/>
  <c r="A40" i="13"/>
  <c r="E36" i="13"/>
  <c r="C32" i="13"/>
  <c r="C25" i="13" s="1"/>
  <c r="C36" i="13" s="1"/>
  <c r="D7" i="4" l="1"/>
  <c r="D7" i="8"/>
  <c r="F19" i="12"/>
  <c r="F12" i="12"/>
  <c r="E8" i="4" l="1"/>
  <c r="I13" i="2"/>
  <c r="B11" i="4" l="1"/>
  <c r="B9" i="4"/>
  <c r="B7" i="4"/>
  <c r="I9" i="2"/>
  <c r="B16" i="2" l="1"/>
  <c r="B12" i="2"/>
  <c r="B8" i="2"/>
  <c r="I14" i="2"/>
  <c r="I10" i="2" l="1"/>
  <c r="F8" i="4" l="1"/>
  <c r="F10" i="11" l="1"/>
  <c r="F11" i="11"/>
  <c r="F13" i="11" s="1"/>
  <c r="F12" i="11"/>
  <c r="B32" i="2" l="1"/>
  <c r="I34" i="2"/>
  <c r="B56" i="2" l="1"/>
  <c r="I57" i="2"/>
  <c r="I58" i="2" s="1"/>
  <c r="F23" i="1" s="1"/>
  <c r="H23" i="1" s="1"/>
  <c r="H24" i="1" s="1"/>
  <c r="I53" i="2"/>
  <c r="I52" i="2"/>
  <c r="I25" i="2"/>
  <c r="D11" i="8" l="1"/>
  <c r="D11" i="4"/>
  <c r="E12" i="4" s="1"/>
  <c r="I54" i="2"/>
  <c r="I49" i="2"/>
  <c r="I42" i="2"/>
  <c r="B18" i="11" l="1"/>
  <c r="B20" i="11"/>
  <c r="B21" i="11" l="1"/>
  <c r="B22" i="11" s="1"/>
  <c r="B44" i="2" l="1"/>
  <c r="B51" i="2" l="1"/>
  <c r="B37" i="2"/>
  <c r="I30" i="2"/>
  <c r="B28" i="2"/>
  <c r="B24" i="2"/>
  <c r="I26" i="2"/>
  <c r="H15" i="1" l="1"/>
  <c r="H17" i="1" s="1"/>
  <c r="H26" i="1" l="1"/>
  <c r="D9" i="8"/>
  <c r="C13" i="8" s="1"/>
  <c r="D9" i="4"/>
  <c r="D13" i="4" s="1"/>
  <c r="F12" i="4"/>
  <c r="E10" i="4" l="1"/>
  <c r="E15" i="4" s="1"/>
  <c r="E16" i="4" s="1"/>
  <c r="F10" i="4"/>
  <c r="F15" i="4" s="1"/>
  <c r="C7" i="8"/>
  <c r="E13" i="4" l="1"/>
  <c r="E14" i="4" s="1"/>
  <c r="C9" i="8"/>
  <c r="C17" i="8" l="1"/>
  <c r="C16" i="8"/>
  <c r="C11" i="8"/>
  <c r="F13" i="4"/>
  <c r="F14" i="4" s="1"/>
  <c r="F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caixa</author>
    <author>Cremilson Inácio de Souza</author>
    <author>c094707</author>
  </authors>
  <commentList>
    <comment ref="B3" authorId="0" shapeId="0" xr:uid="{00000000-0006-0000-0600-000001000000}">
      <text>
        <r>
          <rPr>
            <sz val="9"/>
            <color indexed="81"/>
            <rFont val="Segoe UI"/>
            <family val="2"/>
          </rPr>
          <t>Nome do Orgão  ou Empresa Executante</t>
        </r>
      </text>
    </comment>
    <comment ref="B8" authorId="1" shapeId="0" xr:uid="{00000000-0006-0000-0600-000002000000}">
      <text>
        <r>
          <rPr>
            <b/>
            <sz val="9"/>
            <color indexed="81"/>
            <rFont val="Tahoma"/>
            <family val="2"/>
          </rPr>
          <t>Escolha</t>
        </r>
        <r>
          <rPr>
            <sz val="9"/>
            <color indexed="81"/>
            <rFont val="Tahoma"/>
            <family val="2"/>
          </rPr>
          <t xml:space="preserve">
</t>
        </r>
      </text>
    </comment>
    <comment ref="B12" authorId="1" shapeId="0" xr:uid="{00000000-0006-0000-0600-000003000000}">
      <text>
        <r>
          <rPr>
            <sz val="9"/>
            <color indexed="81"/>
            <rFont val="Tahoma"/>
            <family val="2"/>
          </rPr>
          <t xml:space="preserve">3.3.10.7.6.1 “Construção de Edifícios” enquadram-se:
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entre outros), penitenciárias e presídios, a construção de edifícios industriais (fábricas, oficinas, galpões industriais, entre outros), conforme classificação 4120-4 do CNAE 2.0;
 pórticos, mirantes e outros edifícios de finalidade turística.
3.3.10.7.6.2 “Construção de Rodovias e Ferrovias” enquadram-se:
 a construção e recuperação de autoestradas, rodovias e outras vias não urbanas para passagem de veículos, vias férreas de superfície ou subterrâneas (inclusive para metropolitanos), pistas de aeroportos;
 a pavimentação de autoestradas, rodovias e outras vias não 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 a construção, pavimentação e sinalização de vias urbanas, ruas e locais para estacionamento de veículos, a construção de praças, pista de atletismo, campos de futebol e calçadas para pedestres, elevados, passarelas e ciclovias, metrô e VLT.
3.3.10.7.6.3 “Construção de Redes de Abastecimento de Água, Coleta de Esgoto e Construções Correlatas” enquadram-se:
 a construção de sistemas para o abastecimento de água tratada -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macrodrenagem);
 as obras de irrigação (canais), a manutenção de redes de abastecimento de água tratada, a manutenção de redes de coleta e de sistemas de tratamento de esgoto, conforme classificação 4222-7 do CNAE 2.0;
 a construção de estações de tratamento de água (ETA).
3.3.10.7.6.4 “Construção e Manutenção de Estações e Redes de Distribuição de Energia Elétrica” enquadram-se:
 a construção de usinas, estações e subestações hidrelétricas, eólicas, nucleares, termoelétricas, a construção de redes de transmissão e distribuição de energia elétrica, inclusive o serviço de eletrificação rural;
 a construção de redes de eletrificação para ferrovias e metropolitano, conforme classificação 4221-9/02 do CNAE 2.0;
 a manutenção de redes de distribuição de energia elétrica, quando executada por empresa não produtora ou distribuidora de energia elétrica, conforme classificação 4221-9/03 do CNAE 2.0;
 obras de iluminação pública e a construção de barragens e represas para geração de energia elétrica.
3.3.10.7.6.5 Para o tipo de obra “Portuárias, Marítimas e Fluviais” enquadram-se:
 obras marítimas e fluviais, tais como, construção de instalações portuárias, construção de portos e marinas, construção de eclusas e canais de navegação (vias navegáveis), enrrocamentos, obras de dragagem, aterro hidráulico, barragens, represas e diques, exceto para energia elétrica, a construção de emissários submarinos, a instalação de cabos submarinos, conforme classificação 4291-0 do CNAE 2.0;
 a construção de píeres e outras obras com influência direta de cursos d’água.
</t>
        </r>
      </text>
    </comment>
    <comment ref="C16" authorId="2" shapeId="0" xr:uid="{00000000-0006-0000-0600-000004000000}">
      <text>
        <r>
          <rPr>
            <sz val="10"/>
            <color indexed="81"/>
            <rFont val="Tahoma"/>
            <family val="2"/>
          </rPr>
          <t>ADMINISTRAÇÃO CENTRAL
Diretoria e secretarias
Suprimentos  e Compras
Financeiro, incluindo Tesouraria e Contabilidade
Jurídico
Recursos Humanos
Planejamento e Orçamentos
Comercial
Apoio e Deposito
Despesas de instalação do Escritório Central
Seguros do Escritório Central e Deposito
Taxas para funcionamento
Material de consumo (limpeza, higiene, escritório).
Consumo de energia, água, telefone etc.
Estes custos incidem na obra, pois a operação de uma empresa que tem em sua sede, uma estrutura montada para atender TODAS as obras em andamento é um custo que deverá ser reembolsado pela obra.
A valoração destes custos deveria ser enfocada em função do faturamento anual da empresa, porém nem sempre estes dados estão disponíveis no momento de estabelecer-se o DI.
 Desta forma, usualmente rateia-se os custos acima do escritório central para a obra.  
Varia de empresa para empresa. Quando não é levantado são sugeridos valores entre 2% e 8% sobre o custo direto de produção (CD).</t>
        </r>
      </text>
    </comment>
    <comment ref="C17" authorId="2" shapeId="0" xr:uid="{00000000-0006-0000-0600-000005000000}">
      <text>
        <r>
          <rPr>
            <sz val="10"/>
            <color indexed="81"/>
            <rFont val="Tahoma"/>
            <family val="2"/>
          </rPr>
          <t xml:space="preserve">Compreende os imprevistos que são ocasionados na obra, feriados extraordinários, substituição de materiais por outros de melhor qualidade, etc.
TIPOS DE IMPREVISTOS
FORÇA MAIOR: 
NATURAIS:ENCHENTES, RAIOS, VENDAVAIS
ECONÔMICOS:CRIAÇAO DE NOVOS IMPOSTOS, JORNADAS DE TRABALHO DIFERENTES
SÓCIO-POLÍTICOS: GREVES, GUERRAS, SAQUES
DE PREVISIBILIDADE RELATIVA:
NATURAIS:CHEIAS, CHUVAS
ECONÔMICOS:ATRASO DE PAGAMENTO, AUMENTO DA INFLAÇÃO, ATRASOS DE TERCEIROS
HUMANOS: VARIAÇÕES DE PRODUTIVIDADE, INTERRUPÇÕES DE TRABALHO, ACORDOS JUDICIAIS DE QUESTÕES TRABALHISTAS
ALEATÓRIOS:
DE DIFÍCIL PREVISÃO, TAIS COMO ACIDENTES, SUBSTITUIÇÕES DE MATERIAIS, FURTOS, PERDA DE MATERIAL POR VANDALISMO, ETC.
</t>
        </r>
        <r>
          <rPr>
            <sz val="10"/>
            <color indexed="81"/>
            <rFont val="Tahoma"/>
            <family val="2"/>
          </rPr>
          <t xml:space="preserve">
</t>
        </r>
      </text>
    </comment>
    <comment ref="C19" authorId="2" shapeId="0" xr:uid="{00000000-0006-0000-0600-000006000000}">
      <text>
        <r>
          <rPr>
            <sz val="10"/>
            <color indexed="81"/>
            <rFont val="Tahoma"/>
            <family val="2"/>
          </rPr>
          <t xml:space="preserve">Remuneração de recursos investidos pelo contratado na execução da obra em benefício de contratante.
Se o contratante não dá um adiantamento para o início da obra, o contratado deverá investir um capital sobre o qual terá uma despesa financeira correspondente ao prazo entre o desembolso e o recebimento (consideramos 30 dias).
 É sugerido adotar o valor dos rendimentos do CDB. 
</t>
        </r>
      </text>
    </comment>
    <comment ref="C21" authorId="2" shapeId="0" xr:uid="{00000000-0006-0000-0600-000007000000}">
      <text>
        <r>
          <rPr>
            <sz val="10"/>
            <color indexed="81"/>
            <rFont val="Tahoma"/>
            <family val="2"/>
          </rPr>
          <t>O lucro de uma determinada obra é o resultado financeiro positivo resultante da diferença entre todas as receitas e das despesas da obra.
Este valor, após o recolhimento do Imposto de renda é o lucro da Empresa, ou sua remuneração.</t>
        </r>
        <r>
          <rPr>
            <b/>
            <sz val="10"/>
            <color indexed="81"/>
            <rFont val="Tahoma"/>
            <family val="2"/>
          </rPr>
          <t xml:space="preserve">
</t>
        </r>
      </text>
    </comment>
    <comment ref="C25" authorId="2" shapeId="0" xr:uid="{00000000-0006-0000-0600-000008000000}">
      <text>
        <r>
          <rPr>
            <sz val="10"/>
            <color indexed="81"/>
            <rFont val="Tahoma"/>
            <family val="2"/>
          </rPr>
          <t>Referem-se aos tributos ou impostos cobrados sobre a receita total da obra e compreendem os impostos citados nas colunas abaixo.
Segundo recomendação do TCU (Tribunal de Contas da União) o IRPJ (Imposto de Renda Pessoa Jurídica) e CSLL (Contribuição Social Sobre o Lucro Líquido) não devem ser incluídos nos orçamentos de obras, já que estão relacionados com o desempenho financeiro da empresa e não com a execução do serviço de construção civil que está sendo orçado.</t>
        </r>
      </text>
    </comment>
    <comment ref="C30" authorId="2" shapeId="0" xr:uid="{00000000-0006-0000-0600-000009000000}">
      <text>
        <r>
          <rPr>
            <sz val="10"/>
            <color indexed="81"/>
            <rFont val="Tahoma"/>
            <family val="2"/>
          </rPr>
          <t>COFINS (Contribuição para Financiamento da Seguridade Socia Financia a seguridade social pelo sistema S (SESC, SESI, SENAC, SENAI, SEST, SENAT, SENAR E SEBRAE).</t>
        </r>
      </text>
    </comment>
    <comment ref="C31" authorId="2" shapeId="0" xr:uid="{00000000-0006-0000-0600-00000A000000}">
      <text>
        <r>
          <rPr>
            <sz val="10"/>
            <color indexed="81"/>
            <rFont val="Tahoma"/>
            <family val="2"/>
          </rPr>
          <t xml:space="preserve">PIS (Programa de Integração Social) - 0,65% : Financia o pagamento do seguro desemprego e do abono dos trabalhadores que ganham até dois salários mínimos, bem como o financiamento de  programas de desenvolvimento econômico.
</t>
        </r>
      </text>
    </comment>
  </commentList>
</comments>
</file>

<file path=xl/sharedStrings.xml><?xml version="1.0" encoding="utf-8"?>
<sst xmlns="http://schemas.openxmlformats.org/spreadsheetml/2006/main" count="423" uniqueCount="189">
  <si>
    <t>ITEM</t>
  </si>
  <si>
    <t>CÓDIGO</t>
  </si>
  <si>
    <t>ORGÃO</t>
  </si>
  <si>
    <t>DESCRIÇÃO SERVIÇO</t>
  </si>
  <si>
    <t>und</t>
  </si>
  <si>
    <t>m</t>
  </si>
  <si>
    <t>m²</t>
  </si>
  <si>
    <t>DRENAGEM</t>
  </si>
  <si>
    <t xml:space="preserve"> </t>
  </si>
  <si>
    <t>PAVIMENTAÇÃO</t>
  </si>
  <si>
    <t xml:space="preserve">m </t>
  </si>
  <si>
    <t xml:space="preserve">m² </t>
  </si>
  <si>
    <t>TOTAL GERAL</t>
  </si>
  <si>
    <t>m³</t>
  </si>
  <si>
    <t>TOTAL</t>
  </si>
  <si>
    <t>QUANTIDADE</t>
  </si>
  <si>
    <t>CRONOGRAMA FÍSICO-FINANCEIRO</t>
  </si>
  <si>
    <t>DESCRIÇÃO</t>
  </si>
  <si>
    <t xml:space="preserve">Físico (%) </t>
  </si>
  <si>
    <t>Financeiro (R$)</t>
  </si>
  <si>
    <t>Total Parcial (%)</t>
  </si>
  <si>
    <t>Total Acumulado (%)</t>
  </si>
  <si>
    <t>Total Financeiro (R$)</t>
  </si>
  <si>
    <t>Total Acumulado (R$)</t>
  </si>
  <si>
    <t>PLANILHA ORÇAMENTÁRIA</t>
  </si>
  <si>
    <t>RESUMO</t>
  </si>
  <si>
    <t>MEMORIAL DE CÁLCULO</t>
  </si>
  <si>
    <t>RESUMO DE ORÇAMENTO</t>
  </si>
  <si>
    <t>ÁREA PROJETADA (M²)</t>
  </si>
  <si>
    <t>CUSTO POR M²</t>
  </si>
  <si>
    <t>CUSTO TOTAL (R$)</t>
  </si>
  <si>
    <t>VALORES (R$)</t>
  </si>
  <si>
    <t>UNIDADE</t>
  </si>
  <si>
    <t>UNITÁRIO</t>
  </si>
  <si>
    <t>CUSTO (R$)</t>
  </si>
  <si>
    <t>EXTENSÃO
(m)</t>
  </si>
  <si>
    <t>LARGURA
(m)</t>
  </si>
  <si>
    <t>ÁREA
(m²)</t>
  </si>
  <si>
    <t>VOLUME
(m³)</t>
  </si>
  <si>
    <t>PROF.
(m)</t>
  </si>
  <si>
    <t>%</t>
  </si>
  <si>
    <t>SUB-TOTAL - 03</t>
  </si>
  <si>
    <t>EXTENSÃO PROJETADA (M)</t>
  </si>
  <si>
    <t>CUSTO POR M</t>
  </si>
  <si>
    <t>COMPOSIÇÃO DE CUSTO</t>
  </si>
  <si>
    <t>Unid.</t>
  </si>
  <si>
    <t>Código</t>
  </si>
  <si>
    <t>Coef.</t>
  </si>
  <si>
    <t>Pr. Unit.</t>
  </si>
  <si>
    <t>Sub-Total</t>
  </si>
  <si>
    <t>Total:</t>
  </si>
  <si>
    <t>Materiais</t>
  </si>
  <si>
    <t>kg</t>
  </si>
  <si>
    <t>RESUMO:</t>
  </si>
  <si>
    <t>Discriminação</t>
  </si>
  <si>
    <t>Valores</t>
  </si>
  <si>
    <t>Mão de obra (A)</t>
  </si>
  <si>
    <t>Materiais (B)</t>
  </si>
  <si>
    <t>Produção da equipe (D)</t>
  </si>
  <si>
    <t>Custo Horário Total [(A)]</t>
  </si>
  <si>
    <t>Custo Unitário da Execução [(A)/(D)]=(E)</t>
  </si>
  <si>
    <t>Custo Direto Total [(B)+(E)]</t>
  </si>
  <si>
    <t>Rua Projetada</t>
  </si>
  <si>
    <t>040328</t>
  </si>
  <si>
    <t>Fornecimento, dobragem e colocação em fôrma, de armadura CA-50 A média, diâmetro de 6.3 a 10.0 mm</t>
  </si>
  <si>
    <t>040322</t>
  </si>
  <si>
    <t>Fornecimento, preparo e aplicação de concreto Fck=20 MPa (brita 1 e 2) - (5% de perdas já incluído no custo)</t>
  </si>
  <si>
    <t>SINAPI</t>
  </si>
  <si>
    <t>IOPES</t>
  </si>
  <si>
    <t>030101</t>
  </si>
  <si>
    <t>SUB-TOTAL - 01</t>
  </si>
  <si>
    <t>SUB-TOTAL - 02</t>
  </si>
  <si>
    <t>SERVIÇOS PRELIMINARES</t>
  </si>
  <si>
    <t>020305</t>
  </si>
  <si>
    <t>Placa de obra nas dimensões de 2.0 x 4.0 m, padrão PMI</t>
  </si>
  <si>
    <t>020356</t>
  </si>
  <si>
    <t>Aluguel mensal container para almoxarifado, incl. porta, 2 janelas, 1 pt iluminação, Isolamento térmico (teto), piso em comp. Naval pintado, cert. NR18, incl. laudo descontaminação.</t>
  </si>
  <si>
    <t>mês</t>
  </si>
  <si>
    <t>Data-base: junho de 2020</t>
  </si>
  <si>
    <t>CÁLCULO DE REAJUSTE</t>
  </si>
  <si>
    <t>Índice Nacional de Custo da Construção (INCC)</t>
  </si>
  <si>
    <r>
      <t xml:space="preserve">ORÇAMENTISTAS: </t>
    </r>
    <r>
      <rPr>
        <sz val="12"/>
        <rFont val="Arial"/>
        <family val="2"/>
      </rPr>
      <t>Eng.ª Civil CATARINA DEMONER DINIZ - CREA: ES-0048118/D</t>
    </r>
  </si>
  <si>
    <t xml:space="preserve">SERVIÇO </t>
  </si>
  <si>
    <t>DATA BASE</t>
  </si>
  <si>
    <t>ÓRGÃO</t>
  </si>
  <si>
    <t>VALOR</t>
  </si>
  <si>
    <t>Io</t>
  </si>
  <si>
    <t>I</t>
  </si>
  <si>
    <t>Ref.</t>
  </si>
  <si>
    <t>Valor</t>
  </si>
  <si>
    <t xml:space="preserve">Ref. </t>
  </si>
  <si>
    <t>VALOR REAJUSTADO</t>
  </si>
  <si>
    <r>
      <t xml:space="preserve">ORÇAMENTISTA: </t>
    </r>
    <r>
      <rPr>
        <sz val="10"/>
        <rFont val="Arial"/>
        <family val="2"/>
      </rPr>
      <t>Catarina Demoner Diniz | CREA ES-0048118/D</t>
    </r>
  </si>
  <si>
    <t>1.0</t>
  </si>
  <si>
    <t>1.1</t>
  </si>
  <si>
    <t>1.2</t>
  </si>
  <si>
    <t>1.3</t>
  </si>
  <si>
    <t>2.0</t>
  </si>
  <si>
    <t>2.1</t>
  </si>
  <si>
    <t>2.2</t>
  </si>
  <si>
    <t>2.3</t>
  </si>
  <si>
    <t>3.0</t>
  </si>
  <si>
    <t>3.1</t>
  </si>
  <si>
    <t>3.2</t>
  </si>
  <si>
    <t>3.3</t>
  </si>
  <si>
    <t>3.4</t>
  </si>
  <si>
    <t>DETALHAMENTO DO BDI</t>
  </si>
  <si>
    <t>PROPONENTE:</t>
  </si>
  <si>
    <t>Prefeitura Municipal de Itarana</t>
  </si>
  <si>
    <t>OBRA:</t>
  </si>
  <si>
    <t>1. Regime de Contribuição Previdenciária</t>
  </si>
  <si>
    <t>Com Desoneração</t>
  </si>
  <si>
    <t>2. Tipo de Intervenção</t>
  </si>
  <si>
    <t>3. Incidências sobre o custo</t>
  </si>
  <si>
    <r>
      <t>Administração Central -</t>
    </r>
    <r>
      <rPr>
        <b/>
        <sz val="10"/>
        <rFont val="Arial"/>
        <family val="2"/>
      </rPr>
      <t xml:space="preserve"> AC</t>
    </r>
  </si>
  <si>
    <r>
      <t>Riscos -</t>
    </r>
    <r>
      <rPr>
        <b/>
        <sz val="10"/>
        <rFont val="Arial"/>
        <family val="2"/>
      </rPr>
      <t xml:space="preserve"> R</t>
    </r>
  </si>
  <si>
    <r>
      <t>Seguros e Garantias Contratuais -</t>
    </r>
    <r>
      <rPr>
        <b/>
        <sz val="10"/>
        <rFont val="Arial"/>
        <family val="2"/>
      </rPr>
      <t xml:space="preserve"> S+G</t>
    </r>
  </si>
  <si>
    <r>
      <t xml:space="preserve">Despesas e Encargos Financeiros - </t>
    </r>
    <r>
      <rPr>
        <b/>
        <sz val="10"/>
        <rFont val="Arial"/>
        <family val="2"/>
      </rPr>
      <t>DF</t>
    </r>
  </si>
  <si>
    <r>
      <t>Lucro -</t>
    </r>
    <r>
      <rPr>
        <b/>
        <sz val="10"/>
        <rFont val="Arial"/>
        <family val="2"/>
      </rPr>
      <t xml:space="preserve"> L</t>
    </r>
  </si>
  <si>
    <t>4 – Incidências sobre o preço de venda</t>
  </si>
  <si>
    <t>Despesas Tributárias - I</t>
  </si>
  <si>
    <t>Percentual da base de cálculo para o ISS:</t>
  </si>
  <si>
    <t>Alíquota do ISS (sobre a base de cálculo):</t>
  </si>
  <si>
    <t>COFINS</t>
  </si>
  <si>
    <t>PIS</t>
  </si>
  <si>
    <t>INSS</t>
  </si>
  <si>
    <t>5 – Demonstrativo de cálculo do BDI</t>
  </si>
  <si>
    <r>
      <t xml:space="preserve">BDI=    </t>
    </r>
    <r>
      <rPr>
        <u/>
        <sz val="10"/>
        <rFont val="Arial"/>
        <family val="2"/>
      </rPr>
      <t>(1+(AC+S+R+G))(1+DF)(1+L))</t>
    </r>
    <r>
      <rPr>
        <sz val="10"/>
        <rFont val="Arial"/>
        <family val="2"/>
      </rPr>
      <t xml:space="preserve">  -1 =</t>
    </r>
  </si>
  <si>
    <t>( 1- I )</t>
  </si>
  <si>
    <t>Declaro para os devidos fins que, conforme legislação tributária municipal, a base de cálculo</t>
  </si>
  <si>
    <t xml:space="preserve">Declaro para os devidos fins que o regime de Contribuição Previdenciária adotado para </t>
  </si>
  <si>
    <t xml:space="preserve">a Administração Pública.    </t>
  </si>
  <si>
    <t>Engenheiro</t>
  </si>
  <si>
    <t>Catarina Demoner Diniz</t>
  </si>
  <si>
    <t>CREA/CAU:</t>
  </si>
  <si>
    <t>ES-0048118/D</t>
  </si>
  <si>
    <t>Responsável Tomador</t>
  </si>
  <si>
    <t>Nome</t>
  </si>
  <si>
    <t>Ademar Schneider</t>
  </si>
  <si>
    <t>Cargo</t>
  </si>
  <si>
    <t>Prefeito Municipal</t>
  </si>
  <si>
    <t>BDI</t>
  </si>
  <si>
    <t>Rodovias e Ferrovias</t>
  </si>
  <si>
    <t>BDI: 26,55%</t>
  </si>
  <si>
    <t>010402</t>
  </si>
  <si>
    <t>Raspagem e limpeza do terreno (manual)</t>
  </si>
  <si>
    <t>Corpo BSTC (greide) diâmetro 0,40 m CA-1 MF inclusive escavação, reaterro e transporte do tubo</t>
  </si>
  <si>
    <t>DER-ES</t>
  </si>
  <si>
    <t>Poço de visita (tubo D=0,40 m) H=1,50 m com tampão F.F.A.P., inclusive escavação e transporte do tampão</t>
  </si>
  <si>
    <t>Regularização e compactação do sub-leito (100% P.I.) H = 0,20 m</t>
  </si>
  <si>
    <t>Execução de via em piso intertravado, com bloco retangular, cor natural, de 20x10 cm, espessura de 8 cm</t>
  </si>
  <si>
    <t>Guia (meio-fio) concreto, moldada in loco em trecho curvo com extrusora, 15 cm de base x 30 cm de altura</t>
  </si>
  <si>
    <t>Remoção e reassentamento de blocos de concreto, inclusive perdas</t>
  </si>
  <si>
    <t>Fôrma de chapa compensada resinada 12mm, levando-se em conta a utilização 3 vezes (incluido o material, corte, montagem, escoramento e desfôrma)</t>
  </si>
  <si>
    <t>040238</t>
  </si>
  <si>
    <t>Grelha largura 20 cm de ferro redondo de 1/2" a cada 3 cm, contorno com barra de ferro de 3/4" x 1/8" e caixilho de cantoneira de 1" x 3/16"</t>
  </si>
  <si>
    <t>Escavação manual em material de 1a. categoria, até 1.50 m de profundidade</t>
  </si>
  <si>
    <t>Reaterro de valas, exclusive compactação</t>
  </si>
  <si>
    <t>030211</t>
  </si>
  <si>
    <t>Composições retiradas da tabela de composições do Instituto de Obas Públicas do Espírito Santo.</t>
  </si>
  <si>
    <t>COMP. 01</t>
  </si>
  <si>
    <t>Trincheira drenante em concreto armado, incluindo grelha, escavação e reaterro.</t>
  </si>
  <si>
    <t>Itarana, 17 de julho de 2020</t>
  </si>
  <si>
    <t>Ref. De Preços: IOPES/SINAPI/DER-ES</t>
  </si>
  <si>
    <r>
      <t xml:space="preserve">LOCAL: </t>
    </r>
    <r>
      <rPr>
        <sz val="10"/>
        <rFont val="Arial"/>
        <family val="2"/>
      </rPr>
      <t>Itaraninha, Itarana/ES</t>
    </r>
  </si>
  <si>
    <r>
      <t xml:space="preserve">LOCAL: </t>
    </r>
    <r>
      <rPr>
        <sz val="11"/>
        <rFont val="Arial"/>
        <family val="2"/>
      </rPr>
      <t>Itaraninha, Itarana/ES</t>
    </r>
  </si>
  <si>
    <r>
      <t xml:space="preserve">ORÇAMENTISTA: </t>
    </r>
    <r>
      <rPr>
        <sz val="11"/>
        <rFont val="Arial"/>
        <family val="2"/>
      </rPr>
      <t>Catarina Demoner Diniz | CREA ES-0048118/D</t>
    </r>
  </si>
  <si>
    <r>
      <t xml:space="preserve">LOCAL: </t>
    </r>
    <r>
      <rPr>
        <sz val="12"/>
        <rFont val="Arial"/>
        <family val="2"/>
      </rPr>
      <t>Itaraninha, Itarana/ES</t>
    </r>
  </si>
  <si>
    <r>
      <rPr>
        <b/>
        <sz val="9"/>
        <color rgb="FFFF0000"/>
        <rFont val="Arial"/>
        <family val="2"/>
      </rPr>
      <t>OBS.:</t>
    </r>
    <r>
      <rPr>
        <sz val="9"/>
        <rFont val="Arial"/>
        <family val="2"/>
      </rPr>
      <t xml:space="preserve"> Para a elaboração desta planilha, foram utilizadas as referências de preço do DER-ES (nov/19), IOPES (fev/20) e SINAPI (junho/20). Com isso, serviços do DER-ES e do IOPES, aqui empregados, foram reajustados para junho de 2020, de acordo com o Índice Nacional de Custo da Construção (INCC).</t>
    </r>
  </si>
  <si>
    <r>
      <t>Encargos sociais:</t>
    </r>
    <r>
      <rPr>
        <sz val="10"/>
        <rFont val="Arial"/>
        <family val="2"/>
      </rPr>
      <t xml:space="preserve"> IOPES: </t>
    </r>
    <r>
      <rPr>
        <b/>
        <sz val="10"/>
        <rFont val="Arial"/>
        <family val="2"/>
      </rPr>
      <t>157,27% |</t>
    </r>
    <r>
      <rPr>
        <sz val="10"/>
        <rFont val="Arial"/>
        <family val="2"/>
      </rPr>
      <t xml:space="preserve"> SINAPI: </t>
    </r>
    <r>
      <rPr>
        <b/>
        <sz val="10"/>
        <rFont val="Arial"/>
        <family val="2"/>
      </rPr>
      <t>85,86% | 128,33%</t>
    </r>
  </si>
  <si>
    <t>Engª Civil Catarina Demoner Diniz</t>
  </si>
  <si>
    <t>CREA ES-0048118/D</t>
  </si>
  <si>
    <t>Área 01</t>
  </si>
  <si>
    <t>Área 02</t>
  </si>
  <si>
    <t>Área 03</t>
  </si>
  <si>
    <t>Área 04</t>
  </si>
  <si>
    <t>Lado esquerdo</t>
  </si>
  <si>
    <t>Lado direito</t>
  </si>
  <si>
    <t>Área 05</t>
  </si>
  <si>
    <r>
      <t xml:space="preserve">LOCAL:  </t>
    </r>
    <r>
      <rPr>
        <sz val="10"/>
        <rFont val="Arial"/>
        <family val="2"/>
      </rPr>
      <t>Itaraninha, Itarana/ES</t>
    </r>
  </si>
  <si>
    <t>Mês</t>
  </si>
  <si>
    <r>
      <t xml:space="preserve">OBRA: </t>
    </r>
    <r>
      <rPr>
        <sz val="10"/>
        <rFont val="Arial"/>
        <family val="2"/>
      </rPr>
      <t>Execução de drenagem e pavimentação na Rua Atílio Ciurletti</t>
    </r>
  </si>
  <si>
    <r>
      <t xml:space="preserve">OBRA: </t>
    </r>
    <r>
      <rPr>
        <sz val="11"/>
        <rFont val="Arial"/>
        <family val="2"/>
      </rPr>
      <t>Execução de drenagem e pavimentação na Rua Atílio Ciurletti</t>
    </r>
  </si>
  <si>
    <r>
      <t>OBRA:</t>
    </r>
    <r>
      <rPr>
        <sz val="12"/>
        <rFont val="Arial"/>
        <family val="2"/>
      </rPr>
      <t xml:space="preserve"> Execução de obra de drenagem e pavimentação na Rua Atílio Ciurletti</t>
    </r>
  </si>
  <si>
    <r>
      <t xml:space="preserve">ORÇAMENTISTAS:  </t>
    </r>
    <r>
      <rPr>
        <sz val="11"/>
        <rFont val="Arial"/>
        <family val="2"/>
      </rPr>
      <t>Catarina Demoner Diniz | CREA: ES-0048118/D</t>
    </r>
  </si>
  <si>
    <r>
      <t>OBRA:</t>
    </r>
    <r>
      <rPr>
        <sz val="11"/>
        <rFont val="Arial"/>
        <family val="2"/>
      </rPr>
      <t xml:space="preserve"> Execução de drenagem e pavimentação na Rua Atílio Ciurletti</t>
    </r>
  </si>
  <si>
    <r>
      <t xml:space="preserve">LOCAL: </t>
    </r>
    <r>
      <rPr>
        <sz val="11"/>
        <rFont val="Arial"/>
        <family val="2"/>
      </rPr>
      <t>Itaraninha, Itarana, Espírito Santo</t>
    </r>
  </si>
  <si>
    <t>Trincheira drenante em concreto armado - inclusive grelha em ferro fundido, escavação e reaterro</t>
  </si>
  <si>
    <t>Execução de drenagem e pavimentação na Rua Atílio Ciurletti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</si>
</sst>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43" formatCode="_-* #,##0.00_-;\-* #,##0.00_-;_-* &quot;-&quot;??_-;_-@_-"/>
    <numFmt numFmtId="164" formatCode="_(* #,##0.00_);_(* \(#,##0.00\);_(* &quot;-&quot;??_);_(@_)"/>
    <numFmt numFmtId="165" formatCode="[$-416]mmmm\-yy;@"/>
    <numFmt numFmtId="166" formatCode="_(* #,##0.00_);_(* \(#,##0.00\);_(* \-??_);_(@_)"/>
    <numFmt numFmtId="167" formatCode="_-&quot;€ &quot;* #,##0.00_-;&quot;-€ &quot;* #,##0.00_-;_-&quot;€ &quot;* \-??_-;_-@_-"/>
    <numFmt numFmtId="168" formatCode="_(&quot;R$ &quot;* #,##0.00_);_(&quot;R$ &quot;* \(#,##0.00\);_(&quot;R$ &quot;* &quot;-&quot;??_);_(@_)"/>
    <numFmt numFmtId="169" formatCode="&quot;R$&quot;\ #,##0.00"/>
    <numFmt numFmtId="170" formatCode="#,##0.00_ ;\-#,##0.00\ "/>
    <numFmt numFmtId="171" formatCode="0.0%"/>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Times New Roman"/>
      <family val="1"/>
    </font>
    <font>
      <sz val="11"/>
      <color indexed="8"/>
      <name val="Calibri"/>
      <family val="2"/>
    </font>
    <font>
      <sz val="11"/>
      <color indexed="9"/>
      <name val="Calibri"/>
      <family val="2"/>
    </font>
    <font>
      <sz val="8"/>
      <color indexed="8"/>
      <name val="Arial Narrow"/>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theme="1"/>
      <name val="Arial"/>
      <family val="2"/>
    </font>
    <font>
      <b/>
      <sz val="10"/>
      <color rgb="FFFF0000"/>
      <name val="Arial"/>
      <family val="2"/>
    </font>
    <font>
      <b/>
      <sz val="10"/>
      <color indexed="8"/>
      <name val="Arial"/>
      <family val="2"/>
    </font>
    <font>
      <sz val="10"/>
      <color indexed="8"/>
      <name val="Arial"/>
      <family val="2"/>
    </font>
    <font>
      <b/>
      <sz val="9"/>
      <name val="Arial"/>
      <family val="2"/>
    </font>
    <font>
      <sz val="10"/>
      <color rgb="FF0070C0"/>
      <name val="Arial"/>
      <family val="2"/>
    </font>
    <font>
      <sz val="10"/>
      <name val="Arial"/>
      <family val="2"/>
    </font>
    <font>
      <b/>
      <sz val="10"/>
      <color theme="1"/>
      <name val="Arial"/>
      <family val="2"/>
    </font>
    <font>
      <sz val="12"/>
      <name val="Arial"/>
      <family val="2"/>
    </font>
    <font>
      <b/>
      <sz val="12"/>
      <name val="Arial"/>
      <family val="2"/>
    </font>
    <font>
      <sz val="8"/>
      <name val="Arial"/>
      <family val="2"/>
    </font>
    <font>
      <sz val="7"/>
      <name val="Arial"/>
      <family val="2"/>
    </font>
    <font>
      <b/>
      <sz val="7"/>
      <color rgb="FFFF0000"/>
      <name val="Arial"/>
      <family val="2"/>
    </font>
    <font>
      <i/>
      <sz val="10"/>
      <name val="Arial"/>
      <family val="2"/>
    </font>
    <font>
      <sz val="10"/>
      <name val="Arial"/>
    </font>
    <font>
      <b/>
      <sz val="11"/>
      <name val="Arial"/>
      <family val="2"/>
    </font>
    <font>
      <sz val="10"/>
      <color theme="0"/>
      <name val="Arial"/>
      <family val="2"/>
    </font>
    <font>
      <b/>
      <sz val="10"/>
      <color indexed="10"/>
      <name val="Arial"/>
      <family val="2"/>
    </font>
    <font>
      <sz val="10"/>
      <color indexed="10"/>
      <name val="Arial"/>
      <family val="2"/>
    </font>
    <font>
      <b/>
      <sz val="12"/>
      <color rgb="FFFF0000"/>
      <name val="Arial"/>
      <family val="2"/>
    </font>
    <font>
      <b/>
      <sz val="12"/>
      <color indexed="8"/>
      <name val="Arial"/>
      <family val="2"/>
    </font>
    <font>
      <sz val="12"/>
      <color indexed="8"/>
      <name val="Arial"/>
      <family val="2"/>
    </font>
    <font>
      <sz val="8"/>
      <color indexed="8"/>
      <name val="Arial"/>
      <family val="2"/>
    </font>
    <font>
      <sz val="3"/>
      <name val="Arial"/>
      <family val="2"/>
    </font>
    <font>
      <b/>
      <sz val="3"/>
      <name val="Arial"/>
      <family val="2"/>
    </font>
    <font>
      <u/>
      <sz val="10"/>
      <name val="Arial"/>
      <family val="2"/>
    </font>
    <font>
      <b/>
      <i/>
      <sz val="14"/>
      <name val="Arial"/>
      <family val="2"/>
    </font>
    <font>
      <sz val="10"/>
      <color indexed="8"/>
      <name val="Calibri"/>
      <family val="2"/>
    </font>
    <font>
      <sz val="9"/>
      <name val="Arial"/>
      <family val="2"/>
    </font>
    <font>
      <sz val="9"/>
      <color indexed="81"/>
      <name val="Segoe UI"/>
      <family val="2"/>
    </font>
    <font>
      <b/>
      <sz val="9"/>
      <color indexed="81"/>
      <name val="Tahoma"/>
      <family val="2"/>
    </font>
    <font>
      <sz val="9"/>
      <color indexed="81"/>
      <name val="Tahoma"/>
      <family val="2"/>
    </font>
    <font>
      <sz val="10"/>
      <color indexed="81"/>
      <name val="Tahoma"/>
      <family val="2"/>
    </font>
    <font>
      <b/>
      <sz val="10"/>
      <color indexed="81"/>
      <name val="Tahoma"/>
      <family val="2"/>
    </font>
    <font>
      <sz val="11"/>
      <name val="Arial"/>
      <family val="2"/>
    </font>
    <font>
      <b/>
      <sz val="9"/>
      <color rgb="FFFF0000"/>
      <name val="Arial"/>
      <family val="2"/>
    </font>
    <font>
      <b/>
      <sz val="11"/>
      <color rgb="FFFF0000"/>
      <name val="Arial"/>
      <family val="2"/>
    </font>
    <font>
      <b/>
      <sz val="11"/>
      <color theme="1"/>
      <name val="Arial"/>
      <family val="2"/>
    </font>
  </fonts>
  <fills count="3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6"/>
        <bgColor indexed="64"/>
      </patternFill>
    </fill>
    <fill>
      <patternFill patternType="solid">
        <fgColor indexed="55"/>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9">
    <xf numFmtId="0" fontId="0" fillId="0" borderId="0"/>
    <xf numFmtId="164" fontId="8" fillId="0" borderId="0" applyFont="0" applyFill="0" applyBorder="0" applyAlignment="0" applyProtection="0"/>
    <xf numFmtId="164" fontId="10" fillId="0" borderId="0" applyFont="0" applyFill="0" applyBorder="0" applyAlignment="0" applyProtection="0"/>
    <xf numFmtId="0" fontId="10" fillId="0" borderId="0"/>
    <xf numFmtId="0" fontId="11"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0" borderId="1" applyNumberFormat="0" applyFont="0" applyAlignment="0">
      <alignment horizontal="left" vertical="top" indent="1"/>
    </xf>
    <xf numFmtId="0" fontId="15" fillId="5" borderId="0" applyNumberFormat="0" applyBorder="0" applyAlignment="0" applyProtection="0"/>
    <xf numFmtId="0" fontId="16" fillId="22" borderId="15" applyNumberFormat="0" applyAlignment="0" applyProtection="0"/>
    <xf numFmtId="0" fontId="17" fillId="23" borderId="16" applyNumberFormat="0" applyAlignment="0" applyProtection="0"/>
    <xf numFmtId="166" fontId="10" fillId="0" borderId="0" applyFill="0" applyBorder="0" applyAlignment="0" applyProtection="0"/>
    <xf numFmtId="167" fontId="10" fillId="0" borderId="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9" borderId="15" applyNumberFormat="0" applyAlignment="0" applyProtection="0"/>
    <xf numFmtId="0" fontId="24" fillId="0" borderId="20" applyNumberFormat="0" applyFill="0" applyAlignment="0" applyProtection="0"/>
    <xf numFmtId="168" fontId="12" fillId="0" borderId="0" applyFont="0" applyFill="0" applyBorder="0" applyAlignment="0" applyProtection="0"/>
    <xf numFmtId="0" fontId="25" fillId="24" borderId="0" applyNumberFormat="0" applyBorder="0" applyAlignment="0" applyProtection="0"/>
    <xf numFmtId="0" fontId="12" fillId="0" borderId="0"/>
    <xf numFmtId="0" fontId="10" fillId="25" borderId="21" applyNumberFormat="0" applyFont="0" applyAlignment="0" applyProtection="0"/>
    <xf numFmtId="0" fontId="26" fillId="22" borderId="22" applyNumberFormat="0" applyAlignment="0" applyProtection="0"/>
    <xf numFmtId="9" fontId="10" fillId="0" borderId="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4" fontId="12"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7" applyNumberFormat="0" applyFill="0" applyAlignment="0" applyProtection="0"/>
    <xf numFmtId="0" fontId="28" fillId="0" borderId="0" applyNumberFormat="0" applyFill="0" applyBorder="0" applyAlignment="0" applyProtection="0"/>
    <xf numFmtId="164" fontId="8" fillId="0" borderId="0" applyFont="0" applyFill="0" applyBorder="0" applyAlignment="0" applyProtection="0"/>
    <xf numFmtId="0" fontId="7" fillId="0" borderId="0"/>
    <xf numFmtId="164" fontId="8" fillId="0" borderId="0" applyFont="0" applyFill="0" applyBorder="0" applyAlignment="0" applyProtection="0"/>
    <xf numFmtId="164" fontId="8" fillId="0" borderId="0" applyFont="0" applyFill="0" applyBorder="0" applyAlignment="0" applyProtection="0"/>
    <xf numFmtId="0" fontId="6"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166" fontId="8" fillId="0" borderId="0" applyFill="0" applyBorder="0" applyAlignment="0" applyProtection="0"/>
    <xf numFmtId="167" fontId="8" fillId="0" borderId="0" applyFill="0" applyBorder="0" applyAlignment="0" applyProtection="0"/>
    <xf numFmtId="0" fontId="8" fillId="25" borderId="21" applyNumberFormat="0" applyFont="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5" fillId="0" borderId="0"/>
    <xf numFmtId="0" fontId="35" fillId="0" borderId="0"/>
    <xf numFmtId="164" fontId="8" fillId="0" borderId="0" applyFont="0" applyFill="0" applyBorder="0" applyAlignment="0" applyProtection="0"/>
    <xf numFmtId="164" fontId="8" fillId="0" borderId="0" applyFont="0" applyFill="0" applyBorder="0" applyAlignment="0" applyProtection="0"/>
    <xf numFmtId="0" fontId="5" fillId="0" borderId="0"/>
    <xf numFmtId="0" fontId="5" fillId="0" borderId="0"/>
    <xf numFmtId="0" fontId="4" fillId="0" borderId="0"/>
    <xf numFmtId="0" fontId="3" fillId="0" borderId="0"/>
    <xf numFmtId="0" fontId="2" fillId="0" borderId="0"/>
    <xf numFmtId="44" fontId="43" fillId="0" borderId="0" applyFont="0" applyFill="0" applyBorder="0" applyAlignment="0" applyProtection="0"/>
    <xf numFmtId="0" fontId="8" fillId="0" borderId="0"/>
    <xf numFmtId="44" fontId="8" fillId="0" borderId="0" applyFont="0" applyFill="0" applyBorder="0" applyAlignment="0" applyProtection="0"/>
    <xf numFmtId="0" fontId="1" fillId="0" borderId="0"/>
    <xf numFmtId="9" fontId="12" fillId="0" borderId="0" applyFont="0" applyFill="0" applyBorder="0" applyAlignment="0" applyProtection="0"/>
    <xf numFmtId="9" fontId="8" fillId="0" borderId="0" applyFont="0" applyFill="0" applyBorder="0" applyAlignment="0" applyProtection="0"/>
  </cellStyleXfs>
  <cellXfs count="362">
    <xf numFmtId="0" fontId="0" fillId="0" borderId="0" xfId="0"/>
    <xf numFmtId="4" fontId="0" fillId="0" borderId="0" xfId="0" applyNumberFormat="1" applyAlignment="1">
      <alignment horizontal="center" vertical="center"/>
    </xf>
    <xf numFmtId="4" fontId="10" fillId="0" borderId="7" xfId="0" applyNumberFormat="1" applyFont="1" applyBorder="1" applyAlignment="1">
      <alignment horizontal="center" vertical="center"/>
    </xf>
    <xf numFmtId="4" fontId="9" fillId="26" borderId="5" xfId="0" applyNumberFormat="1" applyFont="1" applyFill="1" applyBorder="1" applyAlignment="1">
      <alignment vertical="center"/>
    </xf>
    <xf numFmtId="4" fontId="29" fillId="0" borderId="0" xfId="0" applyNumberFormat="1" applyFont="1" applyFill="1" applyAlignment="1">
      <alignment horizontal="center" vertical="center"/>
    </xf>
    <xf numFmtId="4" fontId="9" fillId="0" borderId="0" xfId="0" applyNumberFormat="1" applyFont="1" applyFill="1" applyAlignment="1">
      <alignment horizontal="center" vertical="center"/>
    </xf>
    <xf numFmtId="4" fontId="0" fillId="0" borderId="0" xfId="0" applyNumberFormat="1" applyFill="1" applyAlignment="1">
      <alignment horizontal="center" vertical="center"/>
    </xf>
    <xf numFmtId="4" fontId="9" fillId="0" borderId="13" xfId="0" applyNumberFormat="1" applyFont="1" applyFill="1" applyBorder="1" applyAlignment="1">
      <alignment horizontal="center" vertical="center"/>
    </xf>
    <xf numFmtId="4" fontId="0" fillId="0" borderId="0" xfId="0" applyNumberFormat="1" applyFill="1" applyAlignment="1">
      <alignment horizontal="center" vertical="center" wrapText="1"/>
    </xf>
    <xf numFmtId="4" fontId="0" fillId="0" borderId="0" xfId="1" applyNumberFormat="1" applyFont="1" applyFill="1" applyAlignment="1">
      <alignment horizontal="center" vertical="center"/>
    </xf>
    <xf numFmtId="4" fontId="8" fillId="0" borderId="7" xfId="0" applyNumberFormat="1" applyFont="1" applyBorder="1" applyAlignment="1">
      <alignment horizontal="center" vertical="center"/>
    </xf>
    <xf numFmtId="0" fontId="8" fillId="0" borderId="13" xfId="0" applyFont="1" applyFill="1" applyBorder="1" applyAlignment="1">
      <alignment horizontal="center" vertical="center"/>
    </xf>
    <xf numFmtId="4" fontId="0" fillId="0" borderId="0" xfId="0" applyNumberFormat="1" applyFill="1" applyAlignment="1">
      <alignment horizontal="center" vertical="center"/>
    </xf>
    <xf numFmtId="4" fontId="8" fillId="0" borderId="0" xfId="0" applyNumberFormat="1" applyFont="1" applyFill="1" applyAlignment="1">
      <alignment horizontal="center" vertical="center"/>
    </xf>
    <xf numFmtId="4" fontId="0" fillId="0" borderId="0" xfId="0" applyNumberFormat="1" applyFill="1" applyAlignment="1">
      <alignment horizontal="center" vertical="center" wrapText="1"/>
    </xf>
    <xf numFmtId="4" fontId="8" fillId="0" borderId="0" xfId="0" applyNumberFormat="1" applyFont="1" applyAlignment="1">
      <alignment horizontal="center" vertical="center"/>
    </xf>
    <xf numFmtId="4" fontId="9" fillId="2" borderId="0" xfId="0" applyNumberFormat="1" applyFont="1" applyFill="1" applyBorder="1" applyAlignment="1">
      <alignment horizontal="center" vertical="center"/>
    </xf>
    <xf numFmtId="165" fontId="8" fillId="2" borderId="0" xfId="0" applyNumberFormat="1" applyFont="1" applyFill="1" applyBorder="1" applyAlignment="1">
      <alignment horizontal="center" vertical="center"/>
    </xf>
    <xf numFmtId="0" fontId="9" fillId="2" borderId="0" xfId="0" applyFont="1" applyFill="1" applyBorder="1" applyAlignment="1">
      <alignment horizontal="right" vertical="center"/>
    </xf>
    <xf numFmtId="3" fontId="31" fillId="3" borderId="13" xfId="1" applyNumberFormat="1" applyFont="1" applyFill="1" applyBorder="1" applyAlignment="1">
      <alignment horizontal="center" vertical="center"/>
    </xf>
    <xf numFmtId="0" fontId="32" fillId="0" borderId="24" xfId="0" applyFont="1" applyBorder="1" applyAlignment="1">
      <alignment horizontal="center" vertical="center"/>
    </xf>
    <xf numFmtId="0" fontId="32" fillId="29" borderId="23" xfId="0" applyFont="1" applyFill="1" applyBorder="1" applyAlignment="1">
      <alignment horizontal="center" vertical="center"/>
    </xf>
    <xf numFmtId="4" fontId="9" fillId="26" borderId="7" xfId="0" applyNumberFormat="1" applyFont="1" applyFill="1" applyBorder="1" applyAlignment="1">
      <alignment horizontal="left" vertical="center"/>
    </xf>
    <xf numFmtId="4" fontId="9" fillId="26" borderId="0" xfId="0" applyNumberFormat="1" applyFont="1" applyFill="1" applyBorder="1" applyAlignment="1">
      <alignment horizontal="left" vertical="center"/>
    </xf>
    <xf numFmtId="10" fontId="31" fillId="29" borderId="23" xfId="0" applyNumberFormat="1" applyFont="1" applyFill="1" applyBorder="1" applyAlignment="1">
      <alignment horizontal="right" vertical="center"/>
    </xf>
    <xf numFmtId="170" fontId="31" fillId="0" borderId="24" xfId="1" applyNumberFormat="1" applyFont="1" applyBorder="1" applyAlignment="1">
      <alignment horizontal="right" vertical="center"/>
    </xf>
    <xf numFmtId="10" fontId="31" fillId="28" borderId="13" xfId="0" applyNumberFormat="1" applyFont="1" applyFill="1" applyBorder="1" applyAlignment="1">
      <alignment horizontal="right" vertical="center"/>
    </xf>
    <xf numFmtId="170" fontId="31" fillId="28" borderId="13" xfId="1" applyNumberFormat="1" applyFont="1" applyFill="1" applyBorder="1" applyAlignment="1">
      <alignment horizontal="right" vertical="center"/>
    </xf>
    <xf numFmtId="4" fontId="8" fillId="26" borderId="0" xfId="0" applyNumberFormat="1" applyFont="1" applyFill="1" applyAlignment="1">
      <alignment horizontal="center" vertical="center"/>
    </xf>
    <xf numFmtId="4" fontId="8" fillId="26" borderId="0" xfId="0" applyNumberFormat="1" applyFont="1" applyFill="1" applyBorder="1" applyAlignment="1">
      <alignment horizontal="center" vertical="center"/>
    </xf>
    <xf numFmtId="4" fontId="8" fillId="26" borderId="0" xfId="4" applyNumberFormat="1" applyFont="1" applyFill="1" applyBorder="1" applyAlignment="1">
      <alignment horizontal="center" vertical="center"/>
    </xf>
    <xf numFmtId="4" fontId="9" fillId="26" borderId="0" xfId="4" applyNumberFormat="1" applyFont="1" applyFill="1" applyBorder="1" applyAlignment="1">
      <alignment horizontal="center" vertical="center"/>
    </xf>
    <xf numFmtId="4" fontId="34" fillId="26" borderId="0" xfId="4" applyNumberFormat="1" applyFont="1" applyFill="1" applyBorder="1" applyAlignment="1">
      <alignment horizontal="center" vertical="center"/>
    </xf>
    <xf numFmtId="2" fontId="0" fillId="0" borderId="0" xfId="0" applyNumberFormat="1"/>
    <xf numFmtId="4" fontId="31" fillId="28" borderId="13" xfId="0" applyNumberFormat="1" applyFont="1" applyFill="1" applyBorder="1" applyAlignment="1">
      <alignment horizontal="center" vertical="center"/>
    </xf>
    <xf numFmtId="4" fontId="0" fillId="26" borderId="0" xfId="0" applyNumberFormat="1" applyFill="1" applyBorder="1" applyAlignment="1">
      <alignment horizontal="center" vertical="center"/>
    </xf>
    <xf numFmtId="4" fontId="8" fillId="0" borderId="0" xfId="0" applyNumberFormat="1" applyFont="1" applyFill="1" applyAlignment="1">
      <alignment horizontal="left" vertical="center"/>
    </xf>
    <xf numFmtId="4" fontId="0" fillId="0" borderId="0" xfId="0" applyNumberFormat="1" applyFill="1" applyAlignment="1">
      <alignment horizontal="left" vertical="center"/>
    </xf>
    <xf numFmtId="0" fontId="8" fillId="0" borderId="0" xfId="0" applyFont="1"/>
    <xf numFmtId="0" fontId="9" fillId="0" borderId="13" xfId="0" applyFont="1" applyFill="1" applyBorder="1" applyAlignment="1">
      <alignment horizontal="center"/>
    </xf>
    <xf numFmtId="0" fontId="8" fillId="0" borderId="13" xfId="0" quotePrefix="1" applyFont="1" applyFill="1" applyBorder="1" applyAlignment="1">
      <alignment horizontal="center" vertical="center"/>
    </xf>
    <xf numFmtId="2" fontId="8" fillId="0" borderId="13" xfId="0" applyNumberFormat="1" applyFont="1" applyFill="1" applyBorder="1" applyAlignment="1">
      <alignment horizontal="center" vertical="center"/>
    </xf>
    <xf numFmtId="0" fontId="8" fillId="0" borderId="0" xfId="0" applyFont="1" applyFill="1" applyAlignment="1">
      <alignment horizontal="center" vertical="center"/>
    </xf>
    <xf numFmtId="0" fontId="9" fillId="0" borderId="13" xfId="0" applyFont="1" applyFill="1" applyBorder="1"/>
    <xf numFmtId="4" fontId="40" fillId="26" borderId="0" xfId="0" applyNumberFormat="1" applyFont="1" applyFill="1" applyBorder="1" applyAlignment="1">
      <alignment horizontal="center"/>
    </xf>
    <xf numFmtId="4" fontId="40" fillId="26" borderId="0" xfId="0" applyNumberFormat="1" applyFont="1" applyFill="1" applyAlignment="1">
      <alignment horizontal="center" vertical="center"/>
    </xf>
    <xf numFmtId="4" fontId="40" fillId="26" borderId="4" xfId="0" applyNumberFormat="1" applyFont="1" applyFill="1" applyBorder="1" applyAlignment="1">
      <alignment horizontal="center" vertical="center" wrapText="1"/>
    </xf>
    <xf numFmtId="4" fontId="40" fillId="26" borderId="0" xfId="0" applyNumberFormat="1" applyFont="1" applyFill="1" applyBorder="1" applyAlignment="1">
      <alignment horizontal="center" vertical="center"/>
    </xf>
    <xf numFmtId="4" fontId="40" fillId="26" borderId="7" xfId="0" applyNumberFormat="1" applyFont="1" applyFill="1" applyBorder="1" applyAlignment="1">
      <alignment horizontal="center"/>
    </xf>
    <xf numFmtId="0" fontId="8" fillId="0" borderId="13" xfId="0" applyFont="1" applyFill="1" applyBorder="1" applyAlignment="1">
      <alignment horizontal="left" vertical="top" wrapText="1"/>
    </xf>
    <xf numFmtId="1" fontId="32" fillId="0" borderId="13" xfId="82" quotePrefix="1" applyNumberFormat="1" applyFont="1" applyFill="1" applyBorder="1" applyAlignment="1">
      <alignment horizontal="center" vertical="center" wrapText="1"/>
    </xf>
    <xf numFmtId="2" fontId="8" fillId="0" borderId="13" xfId="1" applyNumberFormat="1" applyFont="1" applyFill="1" applyBorder="1" applyAlignment="1">
      <alignment horizontal="center" vertical="center"/>
    </xf>
    <xf numFmtId="4" fontId="40" fillId="26" borderId="12" xfId="0" applyNumberFormat="1" applyFont="1" applyFill="1" applyBorder="1" applyAlignment="1">
      <alignment horizontal="center"/>
    </xf>
    <xf numFmtId="4" fontId="40" fillId="26" borderId="25" xfId="0" applyNumberFormat="1" applyFont="1" applyFill="1" applyBorder="1" applyAlignment="1">
      <alignment horizontal="center"/>
    </xf>
    <xf numFmtId="3" fontId="30" fillId="26" borderId="4" xfId="4" applyNumberFormat="1" applyFont="1" applyFill="1" applyBorder="1" applyAlignment="1">
      <alignment horizontal="right" vertical="top"/>
    </xf>
    <xf numFmtId="0" fontId="30" fillId="26" borderId="4" xfId="4" applyFont="1" applyFill="1" applyBorder="1" applyAlignment="1">
      <alignment vertical="top" wrapText="1"/>
    </xf>
    <xf numFmtId="4" fontId="8" fillId="26" borderId="0" xfId="4" applyNumberFormat="1" applyFont="1" applyFill="1" applyBorder="1" applyAlignment="1">
      <alignment horizontal="center" vertical="top"/>
    </xf>
    <xf numFmtId="4" fontId="8" fillId="26" borderId="0" xfId="1" applyNumberFormat="1" applyFont="1" applyFill="1" applyBorder="1" applyAlignment="1">
      <alignment horizontal="center" vertical="top"/>
    </xf>
    <xf numFmtId="4" fontId="8" fillId="26" borderId="0" xfId="1" applyNumberFormat="1" applyFont="1" applyFill="1" applyBorder="1" applyAlignment="1">
      <alignment horizontal="center" vertical="top" wrapText="1"/>
    </xf>
    <xf numFmtId="4" fontId="8" fillId="26" borderId="5" xfId="1" applyNumberFormat="1" applyFont="1" applyFill="1" applyBorder="1" applyAlignment="1">
      <alignment horizontal="center" vertical="top"/>
    </xf>
    <xf numFmtId="4" fontId="8" fillId="26" borderId="5" xfId="4" applyNumberFormat="1" applyFont="1" applyFill="1" applyBorder="1" applyAlignment="1">
      <alignment horizontal="center" vertical="top"/>
    </xf>
    <xf numFmtId="3" fontId="9" fillId="26" borderId="4" xfId="4" applyNumberFormat="1" applyFont="1" applyFill="1" applyBorder="1" applyAlignment="1">
      <alignment horizontal="right" vertical="top"/>
    </xf>
    <xf numFmtId="4" fontId="45" fillId="26" borderId="5" xfId="4" applyNumberFormat="1" applyFont="1" applyFill="1" applyBorder="1" applyAlignment="1">
      <alignment horizontal="center" vertical="top"/>
    </xf>
    <xf numFmtId="0" fontId="8" fillId="26" borderId="4" xfId="4" applyFont="1" applyFill="1" applyBorder="1" applyAlignment="1">
      <alignment vertical="top" wrapText="1"/>
    </xf>
    <xf numFmtId="0" fontId="9" fillId="26" borderId="10" xfId="4" applyFont="1" applyFill="1" applyBorder="1" applyAlignment="1">
      <alignment vertical="top" wrapText="1"/>
    </xf>
    <xf numFmtId="4" fontId="8" fillId="26" borderId="11" xfId="4" applyNumberFormat="1" applyFont="1" applyFill="1" applyBorder="1" applyAlignment="1">
      <alignment horizontal="center" vertical="top"/>
    </xf>
    <xf numFmtId="4" fontId="9" fillId="26" borderId="11" xfId="4" applyNumberFormat="1" applyFont="1" applyFill="1" applyBorder="1" applyAlignment="1">
      <alignment horizontal="center" vertical="top"/>
    </xf>
    <xf numFmtId="4" fontId="9" fillId="26" borderId="14" xfId="1" applyNumberFormat="1" applyFont="1" applyFill="1" applyBorder="1" applyAlignment="1">
      <alignment horizontal="center" vertical="top"/>
    </xf>
    <xf numFmtId="4" fontId="9" fillId="26" borderId="14" xfId="4" applyNumberFormat="1" applyFont="1" applyFill="1" applyBorder="1" applyAlignment="1">
      <alignment horizontal="center" vertical="top"/>
    </xf>
    <xf numFmtId="0" fontId="9" fillId="26" borderId="4" xfId="4" applyFont="1" applyFill="1" applyBorder="1" applyAlignment="1">
      <alignment vertical="top" wrapText="1"/>
    </xf>
    <xf numFmtId="4" fontId="9" fillId="26" borderId="0" xfId="4" applyNumberFormat="1" applyFont="1" applyFill="1" applyBorder="1" applyAlignment="1">
      <alignment horizontal="center" vertical="top"/>
    </xf>
    <xf numFmtId="4" fontId="9" fillId="26" borderId="5" xfId="1" applyNumberFormat="1" applyFont="1" applyFill="1" applyBorder="1" applyAlignment="1">
      <alignment horizontal="center" vertical="top"/>
    </xf>
    <xf numFmtId="4" fontId="9" fillId="26" borderId="5" xfId="4" applyNumberFormat="1" applyFont="1" applyFill="1" applyBorder="1" applyAlignment="1">
      <alignment horizontal="center" vertical="top"/>
    </xf>
    <xf numFmtId="3" fontId="46" fillId="26" borderId="4" xfId="4" applyNumberFormat="1" applyFont="1" applyFill="1" applyBorder="1" applyAlignment="1">
      <alignment horizontal="right" vertical="top"/>
    </xf>
    <xf numFmtId="0" fontId="46" fillId="26" borderId="4" xfId="4" applyFont="1" applyFill="1" applyBorder="1" applyAlignment="1">
      <alignment vertical="top" wrapText="1"/>
    </xf>
    <xf numFmtId="4" fontId="47" fillId="26" borderId="0" xfId="1" applyNumberFormat="1" applyFont="1" applyFill="1" applyBorder="1" applyAlignment="1">
      <alignment horizontal="center" vertical="top"/>
    </xf>
    <xf numFmtId="4" fontId="46" fillId="26" borderId="0" xfId="1" applyNumberFormat="1" applyFont="1" applyFill="1" applyBorder="1" applyAlignment="1">
      <alignment horizontal="center" vertical="top" wrapText="1"/>
    </xf>
    <xf numFmtId="4" fontId="46" fillId="26" borderId="0" xfId="1" applyNumberFormat="1" applyFont="1" applyFill="1" applyBorder="1" applyAlignment="1">
      <alignment horizontal="center" vertical="top"/>
    </xf>
    <xf numFmtId="4" fontId="46" fillId="26" borderId="5" xfId="1" applyNumberFormat="1" applyFont="1" applyFill="1" applyBorder="1" applyAlignment="1">
      <alignment horizontal="center" vertical="top"/>
    </xf>
    <xf numFmtId="4" fontId="46" fillId="26" borderId="5" xfId="4" applyNumberFormat="1" applyFont="1" applyFill="1" applyBorder="1" applyAlignment="1">
      <alignment horizontal="center" vertical="top"/>
    </xf>
    <xf numFmtId="4" fontId="9" fillId="26" borderId="0" xfId="1" applyNumberFormat="1" applyFont="1" applyFill="1" applyBorder="1" applyAlignment="1">
      <alignment horizontal="center" vertical="top" wrapText="1"/>
    </xf>
    <xf numFmtId="4" fontId="9" fillId="26" borderId="0" xfId="1" applyNumberFormat="1" applyFont="1" applyFill="1" applyBorder="1" applyAlignment="1">
      <alignment horizontal="center" vertical="top"/>
    </xf>
    <xf numFmtId="4" fontId="8" fillId="0" borderId="0" xfId="1" applyNumberFormat="1" applyFont="1" applyFill="1" applyBorder="1" applyAlignment="1">
      <alignment horizontal="center" vertical="top"/>
    </xf>
    <xf numFmtId="4" fontId="8" fillId="0" borderId="0" xfId="1" applyNumberFormat="1" applyFont="1" applyFill="1" applyBorder="1" applyAlignment="1">
      <alignment horizontal="center" vertical="top" wrapText="1"/>
    </xf>
    <xf numFmtId="4" fontId="8" fillId="0" borderId="5" xfId="1" applyNumberFormat="1" applyFont="1" applyFill="1" applyBorder="1" applyAlignment="1">
      <alignment horizontal="center" vertical="top"/>
    </xf>
    <xf numFmtId="4" fontId="8" fillId="0" borderId="7" xfId="4" applyNumberFormat="1" applyFont="1" applyFill="1" applyBorder="1" applyAlignment="1">
      <alignment horizontal="center" vertical="top"/>
    </xf>
    <xf numFmtId="4" fontId="8" fillId="0" borderId="7" xfId="1" applyNumberFormat="1" applyFont="1" applyFill="1" applyBorder="1" applyAlignment="1">
      <alignment horizontal="center" vertical="top"/>
    </xf>
    <xf numFmtId="4" fontId="8" fillId="0" borderId="8" xfId="1" applyNumberFormat="1" applyFont="1" applyFill="1" applyBorder="1" applyAlignment="1">
      <alignment horizontal="center" vertical="top"/>
    </xf>
    <xf numFmtId="4" fontId="9" fillId="0" borderId="8" xfId="1" applyNumberFormat="1" applyFont="1" applyFill="1" applyBorder="1" applyAlignment="1">
      <alignment horizontal="center" vertical="top"/>
    </xf>
    <xf numFmtId="0" fontId="8" fillId="0" borderId="13" xfId="0" applyFont="1" applyFill="1" applyBorder="1" applyAlignment="1">
      <alignment horizontal="left" vertical="center" wrapText="1"/>
    </xf>
    <xf numFmtId="0" fontId="38" fillId="26" borderId="0" xfId="84" applyFont="1" applyFill="1" applyBorder="1" applyAlignment="1">
      <alignment vertical="center"/>
    </xf>
    <xf numFmtId="0" fontId="37" fillId="26" borderId="5" xfId="84" applyFont="1" applyFill="1" applyBorder="1" applyAlignment="1">
      <alignment horizontal="center" vertical="center"/>
    </xf>
    <xf numFmtId="0" fontId="38" fillId="31" borderId="13" xfId="0" applyFont="1" applyFill="1" applyBorder="1" applyAlignment="1">
      <alignment horizontal="center" vertical="center"/>
    </xf>
    <xf numFmtId="17" fontId="37" fillId="0" borderId="13" xfId="0" applyNumberFormat="1" applyFont="1" applyBorder="1" applyAlignment="1">
      <alignment horizontal="center" vertical="center"/>
    </xf>
    <xf numFmtId="44" fontId="37" fillId="0" borderId="13" xfId="85" applyFont="1" applyBorder="1" applyAlignment="1">
      <alignment horizontal="center" vertical="center"/>
    </xf>
    <xf numFmtId="4" fontId="38" fillId="0" borderId="13" xfId="63" applyNumberFormat="1" applyFont="1" applyBorder="1" applyAlignment="1">
      <alignment horizontal="center" vertical="center"/>
    </xf>
    <xf numFmtId="17" fontId="37" fillId="0" borderId="13" xfId="63" applyNumberFormat="1" applyFont="1" applyBorder="1" applyAlignment="1">
      <alignment horizontal="center" vertical="center"/>
    </xf>
    <xf numFmtId="44" fontId="37" fillId="31" borderId="13" xfId="85" applyFont="1" applyFill="1" applyBorder="1"/>
    <xf numFmtId="0" fontId="49" fillId="0" borderId="0" xfId="86" applyFont="1"/>
    <xf numFmtId="0" fontId="50" fillId="0" borderId="0" xfId="86" applyFont="1"/>
    <xf numFmtId="0" fontId="50" fillId="0" borderId="0" xfId="86" applyFont="1" applyAlignment="1">
      <alignment horizontal="left"/>
    </xf>
    <xf numFmtId="0" fontId="31" fillId="0" borderId="0" xfId="86" applyFont="1" applyAlignment="1">
      <alignment horizontal="center"/>
    </xf>
    <xf numFmtId="0" fontId="32" fillId="0" borderId="0" xfId="86" applyFont="1"/>
    <xf numFmtId="0" fontId="32" fillId="0" borderId="0" xfId="86" applyFont="1" applyAlignment="1">
      <alignment horizontal="left"/>
    </xf>
    <xf numFmtId="0" fontId="51" fillId="0" borderId="0" xfId="86" applyFont="1" applyAlignment="1">
      <alignment horizontal="right" vertical="center"/>
    </xf>
    <xf numFmtId="0" fontId="31" fillId="0" borderId="0" xfId="86" applyFont="1"/>
    <xf numFmtId="0" fontId="32" fillId="0" borderId="0" xfId="86" applyFont="1" applyAlignment="1">
      <alignment horizontal="right" vertical="center"/>
    </xf>
    <xf numFmtId="10" fontId="31" fillId="0" borderId="0" xfId="86" applyNumberFormat="1" applyFont="1" applyAlignment="1">
      <alignment horizontal="left" vertical="center"/>
    </xf>
    <xf numFmtId="0" fontId="31" fillId="0" borderId="0" xfId="86" applyFont="1" applyAlignment="1">
      <alignment horizontal="center" wrapText="1"/>
    </xf>
    <xf numFmtId="0" fontId="31" fillId="0" borderId="0" xfId="86" applyFont="1" applyAlignment="1">
      <alignment wrapText="1"/>
    </xf>
    <xf numFmtId="0" fontId="8" fillId="0" borderId="0" xfId="84"/>
    <xf numFmtId="0" fontId="52" fillId="0" borderId="0" xfId="84" applyFont="1"/>
    <xf numFmtId="0" fontId="53" fillId="0" borderId="0" xfId="84" applyFont="1"/>
    <xf numFmtId="0" fontId="9" fillId="0" borderId="0" xfId="84" applyFont="1" applyAlignment="1">
      <alignment horizontal="center"/>
    </xf>
    <xf numFmtId="0" fontId="9" fillId="0" borderId="0" xfId="84" applyFont="1"/>
    <xf numFmtId="0" fontId="8" fillId="32" borderId="0" xfId="84" applyFill="1" applyProtection="1">
      <protection locked="0"/>
    </xf>
    <xf numFmtId="0" fontId="53" fillId="0" borderId="0" xfId="84" applyFont="1" applyAlignment="1">
      <alignment horizontal="center"/>
    </xf>
    <xf numFmtId="0" fontId="8" fillId="0" borderId="0" xfId="84" applyAlignment="1">
      <alignment horizontal="center"/>
    </xf>
    <xf numFmtId="0" fontId="8" fillId="0" borderId="0" xfId="84" applyAlignment="1">
      <alignment horizontal="right"/>
    </xf>
    <xf numFmtId="0" fontId="8" fillId="0" borderId="26" xfId="84" applyBorder="1" applyAlignment="1">
      <alignment horizontal="justify" vertical="top" wrapText="1"/>
    </xf>
    <xf numFmtId="2" fontId="8" fillId="32" borderId="27" xfId="84" applyNumberFormat="1" applyFill="1" applyBorder="1" applyAlignment="1" applyProtection="1">
      <alignment horizontal="center" vertical="top" wrapText="1"/>
      <protection locked="0"/>
    </xf>
    <xf numFmtId="0" fontId="8" fillId="0" borderId="14" xfId="84" applyBorder="1" applyAlignment="1">
      <alignment horizontal="center" vertical="top" wrapText="1"/>
    </xf>
    <xf numFmtId="0" fontId="32" fillId="0" borderId="0" xfId="84" applyFont="1" applyAlignment="1">
      <alignment horizontal="center" wrapText="1"/>
    </xf>
    <xf numFmtId="0" fontId="42" fillId="0" borderId="11" xfId="84" applyFont="1" applyBorder="1" applyAlignment="1">
      <alignment horizontal="justify" vertical="top" wrapText="1"/>
    </xf>
    <xf numFmtId="2" fontId="8" fillId="0" borderId="11" xfId="84" applyNumberFormat="1" applyBorder="1" applyAlignment="1">
      <alignment horizontal="center" vertical="top" wrapText="1"/>
    </xf>
    <xf numFmtId="0" fontId="8" fillId="0" borderId="11" xfId="84" applyBorder="1" applyAlignment="1">
      <alignment horizontal="center" vertical="top" wrapText="1"/>
    </xf>
    <xf numFmtId="0" fontId="9" fillId="0" borderId="26" xfId="84" applyFont="1" applyBorder="1" applyAlignment="1">
      <alignment horizontal="justify"/>
    </xf>
    <xf numFmtId="2" fontId="9" fillId="0" borderId="27" xfId="84" applyNumberFormat="1" applyFont="1" applyBorder="1" applyAlignment="1">
      <alignment horizontal="center"/>
    </xf>
    <xf numFmtId="0" fontId="9" fillId="0" borderId="14" xfId="84" applyFont="1" applyBorder="1" applyAlignment="1">
      <alignment horizontal="center" vertical="top" wrapText="1"/>
    </xf>
    <xf numFmtId="0" fontId="42" fillId="0" borderId="26" xfId="84" applyFont="1" applyBorder="1" applyAlignment="1">
      <alignment horizontal="left" vertical="top" wrapText="1" indent="2"/>
    </xf>
    <xf numFmtId="2" fontId="8" fillId="0" borderId="27" xfId="84" applyNumberFormat="1" applyBorder="1" applyAlignment="1">
      <alignment horizontal="center" vertical="top" wrapText="1"/>
    </xf>
    <xf numFmtId="2" fontId="8" fillId="0" borderId="14" xfId="84" applyNumberFormat="1" applyBorder="1" applyAlignment="1">
      <alignment horizontal="center" vertical="top" wrapText="1"/>
    </xf>
    <xf numFmtId="10" fontId="46" fillId="0" borderId="0" xfId="88" applyNumberFormat="1" applyFont="1" applyBorder="1" applyAlignment="1" applyProtection="1">
      <alignment horizontal="center" vertical="center" wrapText="1"/>
    </xf>
    <xf numFmtId="10" fontId="46" fillId="0" borderId="0" xfId="88" applyNumberFormat="1" applyFont="1" applyBorder="1" applyAlignment="1" applyProtection="1">
      <alignment horizontal="left" vertical="center" wrapText="1"/>
    </xf>
    <xf numFmtId="10" fontId="56" fillId="0" borderId="0" xfId="88" applyNumberFormat="1" applyFont="1" applyProtection="1"/>
    <xf numFmtId="171" fontId="56" fillId="0" borderId="0" xfId="88" applyNumberFormat="1" applyFont="1" applyAlignment="1" applyProtection="1">
      <alignment horizontal="center"/>
    </xf>
    <xf numFmtId="0" fontId="39" fillId="0" borderId="0" xfId="84" applyFont="1" applyAlignment="1">
      <alignment horizontal="left"/>
    </xf>
    <xf numFmtId="0" fontId="39" fillId="0" borderId="0" xfId="86" applyFont="1" applyAlignment="1">
      <alignment vertical="center"/>
    </xf>
    <xf numFmtId="0" fontId="9" fillId="0" borderId="0" xfId="86" applyFont="1" applyAlignment="1">
      <alignment vertical="center"/>
    </xf>
    <xf numFmtId="0" fontId="57" fillId="0" borderId="0" xfId="86" applyFont="1" applyAlignment="1">
      <alignment vertical="center"/>
    </xf>
    <xf numFmtId="0" fontId="33" fillId="32" borderId="2" xfId="86" applyFont="1" applyFill="1" applyBorder="1" applyAlignment="1" applyProtection="1">
      <alignment horizontal="center" vertical="center"/>
      <protection locked="0"/>
    </xf>
    <xf numFmtId="0" fontId="57" fillId="32" borderId="0" xfId="86" applyFont="1" applyFill="1" applyAlignment="1" applyProtection="1">
      <alignment horizontal="center" vertical="center"/>
      <protection locked="0"/>
    </xf>
    <xf numFmtId="0" fontId="9" fillId="0" borderId="0" xfId="0" applyFont="1" applyAlignment="1">
      <alignment horizontal="center"/>
    </xf>
    <xf numFmtId="0" fontId="44" fillId="0" borderId="0" xfId="0" applyFont="1" applyAlignment="1">
      <alignment horizontal="center"/>
    </xf>
    <xf numFmtId="0" fontId="63" fillId="0" borderId="0" xfId="0" applyFont="1"/>
    <xf numFmtId="0" fontId="8" fillId="0" borderId="13" xfId="0" applyFont="1" applyFill="1" applyBorder="1" applyAlignment="1">
      <alignment horizontal="center" vertical="center"/>
    </xf>
    <xf numFmtId="0" fontId="38" fillId="26" borderId="0" xfId="84" applyFont="1" applyFill="1" applyBorder="1" applyAlignment="1">
      <alignment horizontal="left" vertical="center"/>
    </xf>
    <xf numFmtId="0" fontId="37" fillId="0" borderId="13" xfId="0" applyFont="1" applyBorder="1" applyAlignment="1">
      <alignment horizontal="center" vertical="center"/>
    </xf>
    <xf numFmtId="164" fontId="44" fillId="27" borderId="13" xfId="1" applyFont="1" applyFill="1" applyBorder="1" applyAlignment="1">
      <alignment horizontal="center" vertical="center"/>
    </xf>
    <xf numFmtId="49" fontId="44" fillId="28" borderId="10" xfId="0" applyNumberFormat="1" applyFont="1" applyFill="1" applyBorder="1" applyAlignment="1">
      <alignment horizontal="center" vertical="center"/>
    </xf>
    <xf numFmtId="0" fontId="44" fillId="28" borderId="11" xfId="0" applyFont="1" applyFill="1" applyBorder="1" applyAlignment="1">
      <alignment horizontal="center" vertical="center"/>
    </xf>
    <xf numFmtId="0" fontId="44" fillId="28" borderId="11" xfId="0" applyFont="1" applyFill="1" applyBorder="1" applyAlignment="1">
      <alignment horizontal="left" vertical="center" wrapText="1"/>
    </xf>
    <xf numFmtId="4" fontId="44" fillId="28" borderId="11" xfId="0" applyNumberFormat="1" applyFont="1" applyFill="1" applyBorder="1" applyAlignment="1">
      <alignment horizontal="right" vertical="center"/>
    </xf>
    <xf numFmtId="4" fontId="63" fillId="28" borderId="11" xfId="1" applyNumberFormat="1" applyFont="1" applyFill="1" applyBorder="1" applyAlignment="1">
      <alignment horizontal="right" vertical="center"/>
    </xf>
    <xf numFmtId="4" fontId="44" fillId="28" borderId="14" xfId="1" applyNumberFormat="1" applyFont="1" applyFill="1" applyBorder="1" applyAlignment="1">
      <alignment horizontal="right" vertical="center"/>
    </xf>
    <xf numFmtId="0" fontId="63" fillId="26" borderId="13" xfId="0" applyFont="1" applyFill="1" applyBorder="1" applyAlignment="1">
      <alignment horizontal="center" vertical="center"/>
    </xf>
    <xf numFmtId="0" fontId="63" fillId="26" borderId="13" xfId="0" quotePrefix="1" applyFont="1" applyFill="1" applyBorder="1" applyAlignment="1">
      <alignment horizontal="center" vertical="center" wrapText="1"/>
    </xf>
    <xf numFmtId="0" fontId="63" fillId="26" borderId="13" xfId="0" applyFont="1" applyFill="1" applyBorder="1" applyAlignment="1">
      <alignment horizontal="center" vertical="center" wrapText="1"/>
    </xf>
    <xf numFmtId="0" fontId="63" fillId="26" borderId="13" xfId="0" applyFont="1" applyFill="1" applyBorder="1" applyAlignment="1">
      <alignment horizontal="left" vertical="center" wrapText="1"/>
    </xf>
    <xf numFmtId="4" fontId="63" fillId="26" borderId="13" xfId="0" applyNumberFormat="1" applyFont="1" applyFill="1" applyBorder="1" applyAlignment="1">
      <alignment horizontal="center" vertical="center"/>
    </xf>
    <xf numFmtId="44" fontId="63" fillId="26" borderId="13" xfId="1" applyNumberFormat="1" applyFont="1" applyFill="1" applyBorder="1" applyAlignment="1">
      <alignment horizontal="center" vertical="center"/>
    </xf>
    <xf numFmtId="44" fontId="63" fillId="26" borderId="13" xfId="1" applyNumberFormat="1" applyFont="1" applyFill="1" applyBorder="1" applyAlignment="1">
      <alignment horizontal="right" vertical="center"/>
    </xf>
    <xf numFmtId="4" fontId="63" fillId="0" borderId="13" xfId="0" applyNumberFormat="1" applyFont="1" applyFill="1" applyBorder="1" applyAlignment="1">
      <alignment horizontal="center" vertical="center"/>
    </xf>
    <xf numFmtId="0" fontId="44" fillId="0" borderId="13" xfId="0" applyFont="1" applyFill="1" applyBorder="1" applyAlignment="1">
      <alignment horizontal="left" vertical="center" wrapText="1"/>
    </xf>
    <xf numFmtId="44" fontId="44" fillId="0" borderId="13" xfId="1" applyNumberFormat="1" applyFont="1" applyFill="1" applyBorder="1" applyAlignment="1">
      <alignment horizontal="right" vertical="center"/>
    </xf>
    <xf numFmtId="0" fontId="63" fillId="0" borderId="13" xfId="0" applyFont="1" applyFill="1" applyBorder="1" applyAlignment="1">
      <alignment horizontal="center" vertical="center"/>
    </xf>
    <xf numFmtId="44" fontId="63" fillId="0" borderId="13" xfId="1" applyNumberFormat="1" applyFont="1" applyFill="1" applyBorder="1" applyAlignment="1">
      <alignment horizontal="center" vertical="center"/>
    </xf>
    <xf numFmtId="0" fontId="63" fillId="26" borderId="13" xfId="0" applyFont="1" applyFill="1" applyBorder="1" applyAlignment="1">
      <alignment vertical="center"/>
    </xf>
    <xf numFmtId="0" fontId="63" fillId="0" borderId="12" xfId="0" applyFont="1" applyFill="1" applyBorder="1" applyAlignment="1">
      <alignment horizontal="center" vertical="center"/>
    </xf>
    <xf numFmtId="44" fontId="63" fillId="0" borderId="12" xfId="1" applyNumberFormat="1" applyFont="1" applyFill="1" applyBorder="1" applyAlignment="1">
      <alignment horizontal="center" vertical="center"/>
    </xf>
    <xf numFmtId="0" fontId="63" fillId="0" borderId="13" xfId="0" quotePrefix="1" applyFont="1" applyFill="1" applyBorder="1" applyAlignment="1">
      <alignment horizontal="center" vertical="center"/>
    </xf>
    <xf numFmtId="4" fontId="9" fillId="26" borderId="5" xfId="0" applyNumberFormat="1" applyFont="1" applyFill="1" applyBorder="1" applyAlignment="1">
      <alignment horizontal="right" vertical="center"/>
    </xf>
    <xf numFmtId="0" fontId="63" fillId="0" borderId="0" xfId="0" applyFont="1" applyBorder="1" applyAlignment="1">
      <alignment horizontal="left" vertical="top" wrapText="1"/>
    </xf>
    <xf numFmtId="0" fontId="41" fillId="26" borderId="9" xfId="0" applyFont="1" applyFill="1" applyBorder="1" applyAlignment="1">
      <alignment vertical="center" wrapText="1"/>
    </xf>
    <xf numFmtId="3" fontId="9" fillId="26" borderId="6" xfId="4" applyNumberFormat="1" applyFont="1" applyFill="1" applyBorder="1" applyAlignment="1">
      <alignment horizontal="right" vertical="top"/>
    </xf>
    <xf numFmtId="4" fontId="9" fillId="0" borderId="8" xfId="4" applyNumberFormat="1" applyFont="1" applyFill="1" applyBorder="1" applyAlignment="1">
      <alignment horizontal="center" vertical="top"/>
    </xf>
    <xf numFmtId="4" fontId="9" fillId="0" borderId="0" xfId="4" applyNumberFormat="1" applyFont="1" applyFill="1" applyBorder="1" applyAlignment="1">
      <alignment horizontal="center" vertical="top"/>
    </xf>
    <xf numFmtId="4" fontId="45" fillId="0" borderId="0" xfId="4" applyNumberFormat="1" applyFont="1" applyFill="1" applyBorder="1" applyAlignment="1">
      <alignment horizontal="center" vertical="top"/>
    </xf>
    <xf numFmtId="0" fontId="8" fillId="0" borderId="0" xfId="4" applyFont="1" applyFill="1" applyBorder="1" applyAlignment="1">
      <alignment vertical="top" wrapText="1"/>
    </xf>
    <xf numFmtId="4" fontId="8" fillId="0" borderId="0" xfId="4" applyNumberFormat="1" applyFont="1" applyFill="1" applyBorder="1" applyAlignment="1">
      <alignment horizontal="center" vertical="top"/>
    </xf>
    <xf numFmtId="3" fontId="9" fillId="26" borderId="25" xfId="4" applyNumberFormat="1" applyFont="1" applyFill="1" applyBorder="1" applyAlignment="1">
      <alignment horizontal="right" vertical="top"/>
    </xf>
    <xf numFmtId="0" fontId="63" fillId="0" borderId="3" xfId="63" applyFont="1" applyBorder="1"/>
    <xf numFmtId="0" fontId="63" fillId="0" borderId="5" xfId="63" applyFont="1" applyBorder="1"/>
    <xf numFmtId="0" fontId="8" fillId="26" borderId="5" xfId="0" applyFont="1" applyFill="1" applyBorder="1" applyAlignment="1">
      <alignment vertical="center"/>
    </xf>
    <xf numFmtId="0" fontId="8" fillId="0" borderId="13" xfId="0" applyFont="1" applyBorder="1" applyAlignment="1">
      <alignment vertical="center" wrapText="1"/>
    </xf>
    <xf numFmtId="4" fontId="66" fillId="30" borderId="13" xfId="0" applyNumberFormat="1" applyFont="1" applyFill="1" applyBorder="1" applyAlignment="1">
      <alignment horizontal="center" vertical="center"/>
    </xf>
    <xf numFmtId="0" fontId="44" fillId="26" borderId="4" xfId="0" applyFont="1" applyFill="1" applyBorder="1" applyAlignment="1">
      <alignment vertical="center"/>
    </xf>
    <xf numFmtId="0" fontId="44" fillId="26" borderId="0" xfId="0" applyFont="1" applyFill="1" applyBorder="1" applyAlignment="1">
      <alignment vertical="center"/>
    </xf>
    <xf numFmtId="0" fontId="0" fillId="0" borderId="4" xfId="0" applyBorder="1"/>
    <xf numFmtId="0" fontId="0" fillId="0" borderId="0" xfId="0" applyBorder="1"/>
    <xf numFmtId="0" fontId="0" fillId="0" borderId="5" xfId="0" applyBorder="1"/>
    <xf numFmtId="0" fontId="0" fillId="0" borderId="2" xfId="0" applyBorder="1"/>
    <xf numFmtId="44" fontId="37" fillId="31" borderId="9" xfId="85" applyFont="1" applyFill="1" applyBorder="1"/>
    <xf numFmtId="4" fontId="9" fillId="26" borderId="0" xfId="0" applyNumberFormat="1" applyFont="1" applyFill="1" applyBorder="1" applyAlignment="1">
      <alignment horizontal="center" vertical="center"/>
    </xf>
    <xf numFmtId="4" fontId="8" fillId="26" borderId="0" xfId="0" applyNumberFormat="1" applyFont="1" applyFill="1" applyBorder="1" applyAlignment="1">
      <alignment horizontal="center" vertical="center"/>
    </xf>
    <xf numFmtId="4" fontId="9" fillId="26" borderId="4" xfId="0" applyNumberFormat="1" applyFont="1" applyFill="1" applyBorder="1" applyAlignment="1">
      <alignment horizontal="left" vertical="center"/>
    </xf>
    <xf numFmtId="4" fontId="9" fillId="26" borderId="0" xfId="0" applyNumberFormat="1" applyFont="1" applyFill="1" applyBorder="1" applyAlignment="1">
      <alignment horizontal="left" vertical="center"/>
    </xf>
    <xf numFmtId="4" fontId="32" fillId="0" borderId="13" xfId="0" applyNumberFormat="1" applyFont="1" applyFill="1" applyBorder="1" applyAlignment="1">
      <alignment horizontal="left" vertical="center" wrapText="1"/>
    </xf>
    <xf numFmtId="0" fontId="32" fillId="0" borderId="13" xfId="0" quotePrefix="1" applyNumberFormat="1" applyFont="1" applyFill="1" applyBorder="1" applyAlignment="1">
      <alignment horizontal="center" vertical="center"/>
    </xf>
    <xf numFmtId="0" fontId="32" fillId="0" borderId="13" xfId="0" applyNumberFormat="1" applyFont="1" applyFill="1" applyBorder="1" applyAlignment="1">
      <alignment horizontal="center" vertical="center"/>
    </xf>
    <xf numFmtId="4" fontId="9" fillId="26" borderId="6" xfId="0" applyNumberFormat="1" applyFont="1" applyFill="1" applyBorder="1" applyAlignment="1">
      <alignment horizontal="left" vertical="center"/>
    </xf>
    <xf numFmtId="4" fontId="9" fillId="26" borderId="7" xfId="0" applyNumberFormat="1" applyFont="1" applyFill="1" applyBorder="1" applyAlignment="1">
      <alignment horizontal="left" vertical="center"/>
    </xf>
    <xf numFmtId="10" fontId="32" fillId="0" borderId="9" xfId="0" applyNumberFormat="1" applyFont="1" applyFill="1" applyBorder="1" applyAlignment="1">
      <alignment horizontal="right" vertical="center" wrapText="1"/>
    </xf>
    <xf numFmtId="10" fontId="32" fillId="0" borderId="12" xfId="0" applyNumberFormat="1" applyFont="1" applyFill="1" applyBorder="1" applyAlignment="1">
      <alignment horizontal="right" vertical="center" wrapText="1"/>
    </xf>
    <xf numFmtId="2" fontId="31" fillId="28" borderId="13" xfId="1" applyNumberFormat="1" applyFont="1" applyFill="1" applyBorder="1" applyAlignment="1">
      <alignment horizontal="right" vertical="center"/>
    </xf>
    <xf numFmtId="4" fontId="31" fillId="28" borderId="13" xfId="0" applyNumberFormat="1" applyFont="1" applyFill="1" applyBorder="1" applyAlignment="1">
      <alignment horizontal="center" vertical="center"/>
    </xf>
    <xf numFmtId="164" fontId="32" fillId="0" borderId="13" xfId="1" applyFont="1" applyFill="1" applyBorder="1" applyAlignment="1">
      <alignment horizontal="center" vertical="center" wrapText="1"/>
    </xf>
    <xf numFmtId="164" fontId="30" fillId="28" borderId="13" xfId="1" applyFont="1" applyFill="1" applyBorder="1" applyAlignment="1">
      <alignment horizontal="center" vertical="center"/>
    </xf>
    <xf numFmtId="164" fontId="31" fillId="28" borderId="13" xfId="1" applyFont="1" applyFill="1" applyBorder="1" applyAlignment="1">
      <alignment horizontal="center" vertical="center"/>
    </xf>
    <xf numFmtId="4" fontId="30" fillId="26" borderId="4" xfId="0" applyNumberFormat="1" applyFont="1" applyFill="1" applyBorder="1" applyAlignment="1">
      <alignment horizontal="center" vertical="center" wrapText="1"/>
    </xf>
    <xf numFmtId="4" fontId="30" fillId="26" borderId="0" xfId="0" applyNumberFormat="1" applyFont="1" applyFill="1" applyBorder="1" applyAlignment="1">
      <alignment horizontal="center" vertical="center" wrapText="1"/>
    </xf>
    <xf numFmtId="4" fontId="30" fillId="26" borderId="5" xfId="0" applyNumberFormat="1" applyFont="1" applyFill="1" applyBorder="1" applyAlignment="1">
      <alignment horizontal="center" vertical="center" wrapText="1"/>
    </xf>
    <xf numFmtId="4" fontId="31" fillId="3" borderId="13" xfId="0" applyNumberFormat="1" applyFont="1" applyFill="1" applyBorder="1" applyAlignment="1">
      <alignment horizontal="center" vertical="center"/>
    </xf>
    <xf numFmtId="4" fontId="31" fillId="3" borderId="13" xfId="1" applyNumberFormat="1" applyFont="1" applyFill="1" applyBorder="1" applyAlignment="1">
      <alignment horizontal="center" vertical="center"/>
    </xf>
    <xf numFmtId="4" fontId="31" fillId="3" borderId="9" xfId="0" applyNumberFormat="1" applyFont="1" applyFill="1" applyBorder="1" applyAlignment="1">
      <alignment horizontal="center" vertical="center"/>
    </xf>
    <xf numFmtId="4" fontId="31" fillId="3" borderId="12" xfId="0" applyNumberFormat="1" applyFont="1" applyFill="1" applyBorder="1" applyAlignment="1">
      <alignment horizontal="center" vertical="center"/>
    </xf>
    <xf numFmtId="0" fontId="65" fillId="26" borderId="1" xfId="0" applyFont="1" applyFill="1" applyBorder="1" applyAlignment="1">
      <alignment horizontal="center" vertical="center" wrapText="1"/>
    </xf>
    <xf numFmtId="0" fontId="65" fillId="26" borderId="2" xfId="0" applyFont="1" applyFill="1" applyBorder="1" applyAlignment="1">
      <alignment horizontal="center" vertical="center" wrapText="1"/>
    </xf>
    <xf numFmtId="0" fontId="65" fillId="26" borderId="3"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4" xfId="0" applyFont="1" applyFill="1" applyBorder="1" applyAlignment="1">
      <alignment horizontal="center" vertical="center"/>
    </xf>
    <xf numFmtId="0" fontId="44" fillId="27" borderId="9" xfId="0" applyFont="1" applyFill="1" applyBorder="1" applyAlignment="1">
      <alignment horizontal="center" vertical="center"/>
    </xf>
    <xf numFmtId="0" fontId="44" fillId="27" borderId="12" xfId="0" applyFont="1" applyFill="1" applyBorder="1" applyAlignment="1">
      <alignment horizontal="center" vertical="center"/>
    </xf>
    <xf numFmtId="0" fontId="44" fillId="27" borderId="9" xfId="0" applyFont="1" applyFill="1" applyBorder="1" applyAlignment="1">
      <alignment horizontal="center" vertical="center" wrapText="1"/>
    </xf>
    <xf numFmtId="0" fontId="44" fillId="27" borderId="12" xfId="0" applyFont="1" applyFill="1" applyBorder="1" applyAlignment="1">
      <alignment horizontal="center" vertical="center" wrapText="1"/>
    </xf>
    <xf numFmtId="0" fontId="44" fillId="27" borderId="10" xfId="0" applyFont="1" applyFill="1" applyBorder="1" applyAlignment="1">
      <alignment horizontal="center" vertical="center"/>
    </xf>
    <xf numFmtId="0" fontId="44" fillId="27" borderId="14"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4" xfId="0" applyFont="1" applyFill="1" applyBorder="1" applyAlignment="1">
      <alignment horizontal="center" vertical="center"/>
    </xf>
    <xf numFmtId="4" fontId="57" fillId="28" borderId="1" xfId="0" applyNumberFormat="1" applyFont="1" applyFill="1" applyBorder="1" applyAlignment="1">
      <alignment horizontal="left" vertical="center" wrapText="1"/>
    </xf>
    <xf numFmtId="4" fontId="57" fillId="28" borderId="2" xfId="0" applyNumberFormat="1" applyFont="1" applyFill="1" applyBorder="1" applyAlignment="1">
      <alignment horizontal="left" vertical="center" wrapText="1"/>
    </xf>
    <xf numFmtId="4" fontId="57" fillId="28" borderId="3" xfId="0" applyNumberFormat="1" applyFont="1" applyFill="1" applyBorder="1" applyAlignment="1">
      <alignment horizontal="left" vertical="center" wrapText="1"/>
    </xf>
    <xf numFmtId="4" fontId="57" fillId="28" borderId="6" xfId="0" applyNumberFormat="1" applyFont="1" applyFill="1" applyBorder="1" applyAlignment="1">
      <alignment horizontal="left" vertical="center" wrapText="1"/>
    </xf>
    <xf numFmtId="4" fontId="57" fillId="28" borderId="7" xfId="0" applyNumberFormat="1" applyFont="1" applyFill="1" applyBorder="1" applyAlignment="1">
      <alignment horizontal="left" vertical="center" wrapText="1"/>
    </xf>
    <xf numFmtId="4" fontId="57" fillId="28" borderId="8" xfId="0" applyNumberFormat="1" applyFont="1" applyFill="1" applyBorder="1" applyAlignment="1">
      <alignment horizontal="left" vertical="center" wrapText="1"/>
    </xf>
    <xf numFmtId="4" fontId="8" fillId="26" borderId="5" xfId="0" applyNumberFormat="1" applyFont="1" applyFill="1" applyBorder="1" applyAlignment="1">
      <alignment horizontal="center" vertical="center"/>
    </xf>
    <xf numFmtId="4" fontId="36" fillId="0" borderId="0" xfId="0" applyNumberFormat="1" applyFont="1" applyBorder="1" applyAlignment="1">
      <alignment horizontal="center" vertical="center"/>
    </xf>
    <xf numFmtId="0" fontId="9" fillId="26" borderId="0" xfId="0" applyFont="1" applyFill="1" applyBorder="1" applyAlignment="1">
      <alignment horizontal="center" vertical="center"/>
    </xf>
    <xf numFmtId="44" fontId="36" fillId="26" borderId="0" xfId="83" applyFont="1" applyFill="1" applyBorder="1" applyAlignment="1">
      <alignment horizontal="center" vertical="center"/>
    </xf>
    <xf numFmtId="44" fontId="36" fillId="26" borderId="5" xfId="83" applyFont="1" applyFill="1" applyBorder="1" applyAlignment="1">
      <alignment horizontal="center" vertical="center"/>
    </xf>
    <xf numFmtId="164" fontId="9" fillId="26" borderId="7" xfId="1" applyFont="1" applyFill="1" applyBorder="1" applyAlignment="1">
      <alignment horizontal="center" vertical="center"/>
    </xf>
    <xf numFmtId="164" fontId="9" fillId="26" borderId="8" xfId="1" applyFont="1" applyFill="1" applyBorder="1" applyAlignment="1">
      <alignment horizontal="center" vertical="center"/>
    </xf>
    <xf numFmtId="2" fontId="44" fillId="26" borderId="6" xfId="0" applyNumberFormat="1" applyFont="1" applyFill="1" applyBorder="1" applyAlignment="1">
      <alignment horizontal="left" vertical="center"/>
    </xf>
    <xf numFmtId="2" fontId="44" fillId="26" borderId="7" xfId="0" applyNumberFormat="1" applyFont="1" applyFill="1" applyBorder="1" applyAlignment="1">
      <alignment horizontal="left" vertical="center"/>
    </xf>
    <xf numFmtId="0" fontId="44" fillId="26" borderId="4" xfId="0" applyFont="1" applyFill="1" applyBorder="1" applyAlignment="1">
      <alignment horizontal="left" vertical="center"/>
    </xf>
    <xf numFmtId="0" fontId="44" fillId="26" borderId="0" xfId="0" applyFont="1" applyFill="1" applyBorder="1" applyAlignment="1">
      <alignment horizontal="left" vertical="center"/>
    </xf>
    <xf numFmtId="0" fontId="30" fillId="26" borderId="1" xfId="0" applyFont="1" applyFill="1" applyBorder="1" applyAlignment="1">
      <alignment horizontal="center" vertical="center" wrapText="1"/>
    </xf>
    <xf numFmtId="0" fontId="30" fillId="26" borderId="2" xfId="0" applyFont="1" applyFill="1" applyBorder="1" applyAlignment="1">
      <alignment horizontal="center" vertical="center" wrapText="1"/>
    </xf>
    <xf numFmtId="4" fontId="9" fillId="27" borderId="25" xfId="1" applyNumberFormat="1" applyFont="1" applyFill="1" applyBorder="1" applyAlignment="1">
      <alignment horizontal="center" vertical="center"/>
    </xf>
    <xf numFmtId="4" fontId="9" fillId="27" borderId="12" xfId="1" applyNumberFormat="1" applyFont="1" applyFill="1" applyBorder="1" applyAlignment="1">
      <alignment horizontal="center" vertical="center"/>
    </xf>
    <xf numFmtId="4" fontId="9" fillId="27" borderId="25" xfId="1" applyNumberFormat="1" applyFont="1" applyFill="1" applyBorder="1" applyAlignment="1">
      <alignment horizontal="center" vertical="center" wrapText="1"/>
    </xf>
    <xf numFmtId="4" fontId="9" fillId="27" borderId="12" xfId="1" applyNumberFormat="1" applyFont="1" applyFill="1" applyBorder="1" applyAlignment="1">
      <alignment horizontal="center" vertical="center" wrapText="1"/>
    </xf>
    <xf numFmtId="0" fontId="9" fillId="26" borderId="4" xfId="0" applyFont="1" applyFill="1" applyBorder="1" applyAlignment="1">
      <alignment horizontal="left" vertical="center"/>
    </xf>
    <xf numFmtId="0" fontId="9" fillId="26" borderId="0" xfId="0" applyFont="1" applyFill="1" applyBorder="1" applyAlignment="1">
      <alignment horizontal="left" vertical="center"/>
    </xf>
    <xf numFmtId="4" fontId="9" fillId="0" borderId="0" xfId="0" applyNumberFormat="1" applyFont="1" applyFill="1" applyBorder="1" applyAlignment="1">
      <alignment horizontal="right"/>
    </xf>
    <xf numFmtId="4" fontId="44" fillId="0" borderId="0" xfId="0" applyNumberFormat="1" applyFont="1" applyFill="1" applyBorder="1" applyAlignment="1">
      <alignment horizontal="right"/>
    </xf>
    <xf numFmtId="4" fontId="44" fillId="0" borderId="5" xfId="0" applyNumberFormat="1" applyFont="1" applyFill="1" applyBorder="1" applyAlignment="1">
      <alignment horizontal="right"/>
    </xf>
    <xf numFmtId="4" fontId="9" fillId="27" borderId="25" xfId="4" applyNumberFormat="1" applyFont="1" applyFill="1" applyBorder="1" applyAlignment="1">
      <alignment horizontal="center" vertical="center"/>
    </xf>
    <xf numFmtId="4" fontId="9" fillId="27" borderId="12" xfId="4" applyNumberFormat="1" applyFont="1" applyFill="1" applyBorder="1" applyAlignment="1">
      <alignment horizontal="center" vertical="center"/>
    </xf>
    <xf numFmtId="0" fontId="9" fillId="26" borderId="4" xfId="4" applyFont="1" applyFill="1" applyBorder="1" applyAlignment="1">
      <alignment horizontal="left" vertical="top" wrapText="1"/>
    </xf>
    <xf numFmtId="0" fontId="9" fillId="26" borderId="0" xfId="4" applyFont="1" applyFill="1" applyBorder="1" applyAlignment="1">
      <alignment horizontal="left" vertical="top" wrapText="1"/>
    </xf>
    <xf numFmtId="0" fontId="9" fillId="26" borderId="5" xfId="4" applyFont="1" applyFill="1" applyBorder="1" applyAlignment="1">
      <alignment horizontal="left" vertical="top" wrapText="1"/>
    </xf>
    <xf numFmtId="0" fontId="9" fillId="26" borderId="6" xfId="0" applyFont="1" applyFill="1" applyBorder="1" applyAlignment="1">
      <alignment horizontal="left" vertical="center"/>
    </xf>
    <xf numFmtId="0" fontId="9" fillId="26" borderId="7" xfId="0" applyFont="1" applyFill="1" applyBorder="1" applyAlignment="1">
      <alignment horizontal="left" vertical="center"/>
    </xf>
    <xf numFmtId="3" fontId="9" fillId="27" borderId="25" xfId="4" applyNumberFormat="1" applyFont="1" applyFill="1" applyBorder="1" applyAlignment="1">
      <alignment horizontal="center" vertical="center"/>
    </xf>
    <xf numFmtId="3" fontId="9" fillId="27" borderId="12" xfId="4" applyNumberFormat="1" applyFont="1" applyFill="1" applyBorder="1" applyAlignment="1">
      <alignment horizontal="center" vertical="center"/>
    </xf>
    <xf numFmtId="0" fontId="9" fillId="27" borderId="25" xfId="4" applyFont="1" applyFill="1" applyBorder="1" applyAlignment="1">
      <alignment horizontal="center" vertical="center" wrapText="1"/>
    </xf>
    <xf numFmtId="0" fontId="9" fillId="27" borderId="12" xfId="4" applyFont="1" applyFill="1" applyBorder="1" applyAlignment="1">
      <alignment horizontal="center" vertical="center" wrapText="1"/>
    </xf>
    <xf numFmtId="0" fontId="9" fillId="0" borderId="4" xfId="4" applyFont="1" applyFill="1" applyBorder="1" applyAlignment="1">
      <alignment horizontal="left" vertical="top" wrapText="1"/>
    </xf>
    <xf numFmtId="0" fontId="9" fillId="0" borderId="0" xfId="4" applyFont="1" applyFill="1" applyBorder="1" applyAlignment="1">
      <alignment horizontal="left" vertical="top" wrapText="1"/>
    </xf>
    <xf numFmtId="0" fontId="9" fillId="0" borderId="5" xfId="4" applyFont="1" applyFill="1" applyBorder="1" applyAlignment="1">
      <alignment horizontal="left" vertical="top" wrapText="1"/>
    </xf>
    <xf numFmtId="0" fontId="9" fillId="0" borderId="0" xfId="4" applyFont="1" applyFill="1" applyBorder="1" applyAlignment="1">
      <alignment horizontal="center" vertical="top" wrapText="1"/>
    </xf>
    <xf numFmtId="0" fontId="9" fillId="0" borderId="5" xfId="4" applyFont="1" applyFill="1" applyBorder="1" applyAlignment="1">
      <alignment horizontal="center" vertical="top" wrapText="1"/>
    </xf>
    <xf numFmtId="0" fontId="9" fillId="0" borderId="10" xfId="4" applyFont="1" applyFill="1" applyBorder="1" applyAlignment="1">
      <alignment horizontal="left" vertical="top" wrapText="1"/>
    </xf>
    <xf numFmtId="0" fontId="9" fillId="0" borderId="11" xfId="4" applyFont="1" applyFill="1" applyBorder="1" applyAlignment="1">
      <alignment horizontal="left" vertical="top" wrapText="1"/>
    </xf>
    <xf numFmtId="0" fontId="31" fillId="0" borderId="23" xfId="0" applyNumberFormat="1" applyFont="1" applyBorder="1" applyAlignment="1">
      <alignment horizontal="center" vertical="center"/>
    </xf>
    <xf numFmtId="0" fontId="31" fillId="0" borderId="24" xfId="0" applyNumberFormat="1" applyFont="1" applyBorder="1" applyAlignment="1">
      <alignment horizontal="center" vertical="center"/>
    </xf>
    <xf numFmtId="4" fontId="31" fillId="0" borderId="23" xfId="0" applyNumberFormat="1" applyFont="1" applyBorder="1" applyAlignment="1">
      <alignment horizontal="center" vertical="center" wrapText="1"/>
    </xf>
    <xf numFmtId="0" fontId="31" fillId="0" borderId="24" xfId="0" applyFont="1" applyBorder="1" applyAlignment="1">
      <alignment horizontal="center" vertical="center" wrapText="1"/>
    </xf>
    <xf numFmtId="4" fontId="32" fillId="0" borderId="23" xfId="1" applyNumberFormat="1" applyFont="1" applyBorder="1" applyAlignment="1">
      <alignment horizontal="right" vertical="center"/>
    </xf>
    <xf numFmtId="4" fontId="32" fillId="0" borderId="24" xfId="1" applyNumberFormat="1" applyFont="1" applyBorder="1" applyAlignment="1">
      <alignment horizontal="right" vertical="center"/>
    </xf>
    <xf numFmtId="169" fontId="31" fillId="28" borderId="13" xfId="1" applyNumberFormat="1" applyFont="1" applyFill="1" applyBorder="1" applyAlignment="1">
      <alignment horizontal="right" vertical="center"/>
    </xf>
    <xf numFmtId="0" fontId="31" fillId="28" borderId="13"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0" xfId="0" applyFont="1" applyFill="1" applyBorder="1" applyAlignment="1">
      <alignment horizontal="center" vertical="center"/>
    </xf>
    <xf numFmtId="0" fontId="31" fillId="3" borderId="13" xfId="0" applyFont="1" applyFill="1" applyBorder="1" applyAlignment="1">
      <alignment horizontal="center" vertical="center"/>
    </xf>
    <xf numFmtId="0" fontId="31" fillId="3" borderId="12" xfId="0" applyFont="1" applyFill="1" applyBorder="1" applyAlignment="1">
      <alignment horizontal="center" vertical="center"/>
    </xf>
    <xf numFmtId="0" fontId="9" fillId="2" borderId="4" xfId="0" applyFont="1" applyFill="1" applyBorder="1" applyAlignment="1">
      <alignment horizontal="left" vertical="center"/>
    </xf>
    <xf numFmtId="0" fontId="9" fillId="2" borderId="0" xfId="0" applyFont="1" applyFill="1" applyBorder="1" applyAlignment="1">
      <alignment horizontal="left" vertical="center"/>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164" fontId="31" fillId="3" borderId="13" xfId="1" applyFont="1" applyFill="1" applyBorder="1" applyAlignment="1">
      <alignment horizontal="center" vertical="center"/>
    </xf>
    <xf numFmtId="0" fontId="9" fillId="2" borderId="0" xfId="0" applyFont="1" applyFill="1" applyBorder="1" applyAlignment="1">
      <alignment horizontal="center" vertical="center"/>
    </xf>
    <xf numFmtId="4" fontId="8" fillId="0" borderId="7" xfId="0" applyNumberFormat="1" applyFont="1" applyBorder="1" applyAlignment="1">
      <alignment horizontal="center" vertical="center"/>
    </xf>
    <xf numFmtId="2" fontId="44" fillId="30" borderId="13" xfId="0" applyNumberFormat="1" applyFont="1" applyFill="1" applyBorder="1" applyAlignment="1">
      <alignment horizontal="left" vertical="center" wrapText="1"/>
    </xf>
    <xf numFmtId="0" fontId="9" fillId="0" borderId="10" xfId="0" applyFont="1" applyFill="1" applyBorder="1" applyAlignment="1">
      <alignment horizontal="right"/>
    </xf>
    <xf numFmtId="0" fontId="9" fillId="0" borderId="11" xfId="0" applyFont="1" applyFill="1" applyBorder="1" applyAlignment="1">
      <alignment horizontal="right"/>
    </xf>
    <xf numFmtId="0" fontId="9" fillId="0" borderId="14" xfId="0" applyFont="1" applyFill="1" applyBorder="1" applyAlignment="1">
      <alignment horizontal="right"/>
    </xf>
    <xf numFmtId="0" fontId="9" fillId="0" borderId="10" xfId="0" applyFont="1" applyFill="1" applyBorder="1" applyAlignment="1">
      <alignment horizontal="center"/>
    </xf>
    <xf numFmtId="0" fontId="9" fillId="0" borderId="11" xfId="0" applyFont="1" applyFill="1" applyBorder="1" applyAlignment="1">
      <alignment horizontal="center"/>
    </xf>
    <xf numFmtId="0" fontId="9" fillId="0" borderId="14" xfId="0" applyFont="1" applyFill="1" applyBorder="1" applyAlignment="1">
      <alignment horizontal="center"/>
    </xf>
    <xf numFmtId="0" fontId="65" fillId="26" borderId="1" xfId="0" applyFont="1" applyFill="1" applyBorder="1" applyAlignment="1">
      <alignment horizontal="center" vertical="center"/>
    </xf>
    <xf numFmtId="0" fontId="65" fillId="26" borderId="2" xfId="0" applyFont="1" applyFill="1" applyBorder="1" applyAlignment="1">
      <alignment horizontal="center" vertical="center"/>
    </xf>
    <xf numFmtId="0" fontId="65" fillId="26" borderId="3" xfId="0" applyFont="1" applyFill="1" applyBorder="1" applyAlignment="1">
      <alignment horizontal="center" vertical="center"/>
    </xf>
    <xf numFmtId="2" fontId="44" fillId="26" borderId="4" xfId="0" applyNumberFormat="1" applyFont="1" applyFill="1" applyBorder="1" applyAlignment="1">
      <alignment horizontal="left" vertical="center"/>
    </xf>
    <xf numFmtId="2" fontId="44" fillId="26" borderId="0" xfId="0" applyNumberFormat="1" applyFont="1" applyFill="1" applyBorder="1" applyAlignment="1">
      <alignment horizontal="left" vertical="center"/>
    </xf>
    <xf numFmtId="2" fontId="44" fillId="26" borderId="5" xfId="0" applyNumberFormat="1" applyFont="1" applyFill="1" applyBorder="1" applyAlignment="1">
      <alignment horizontal="left" vertical="center"/>
    </xf>
    <xf numFmtId="0" fontId="63" fillId="26" borderId="0" xfId="0" applyFont="1" applyFill="1" applyBorder="1" applyAlignment="1">
      <alignment horizontal="center" vertical="center"/>
    </xf>
    <xf numFmtId="0" fontId="63" fillId="26" borderId="5" xfId="0" applyFont="1" applyFill="1" applyBorder="1" applyAlignment="1">
      <alignment horizontal="center" vertical="center"/>
    </xf>
    <xf numFmtId="0" fontId="63" fillId="26" borderId="0" xfId="0" applyFont="1" applyFill="1" applyBorder="1" applyAlignment="1">
      <alignment horizontal="right" vertical="center"/>
    </xf>
    <xf numFmtId="0" fontId="63" fillId="26" borderId="5" xfId="0" applyFont="1" applyFill="1" applyBorder="1" applyAlignment="1">
      <alignment horizontal="right" vertical="center"/>
    </xf>
    <xf numFmtId="0" fontId="9" fillId="0" borderId="13" xfId="0" applyFont="1" applyFill="1" applyBorder="1" applyAlignment="1">
      <alignment horizontal="left"/>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9" fillId="0" borderId="14" xfId="0" applyFont="1" applyFill="1" applyBorder="1" applyAlignment="1">
      <alignment horizontal="center" wrapText="1"/>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4" fontId="9" fillId="0" borderId="10" xfId="0" applyNumberFormat="1" applyFont="1" applyFill="1" applyBorder="1" applyAlignment="1">
      <alignment horizontal="center"/>
    </xf>
    <xf numFmtId="4" fontId="9" fillId="0" borderId="14" xfId="0" applyNumberFormat="1" applyFont="1" applyFill="1" applyBorder="1" applyAlignment="1">
      <alignment horizontal="center"/>
    </xf>
    <xf numFmtId="0" fontId="37" fillId="0" borderId="13" xfId="0" applyFont="1" applyBorder="1" applyAlignment="1">
      <alignment horizontal="center" vertical="center"/>
    </xf>
    <xf numFmtId="0" fontId="37" fillId="0" borderId="13" xfId="0" applyFont="1" applyBorder="1" applyAlignment="1">
      <alignment horizontal="left" vertical="center" wrapText="1"/>
    </xf>
    <xf numFmtId="4" fontId="38" fillId="31" borderId="13" xfId="63" applyNumberFormat="1" applyFont="1" applyFill="1" applyBorder="1" applyAlignment="1">
      <alignment horizontal="center" vertical="center"/>
    </xf>
    <xf numFmtId="0" fontId="38" fillId="31" borderId="13" xfId="0" applyFont="1" applyFill="1" applyBorder="1" applyAlignment="1">
      <alignment horizontal="right"/>
    </xf>
    <xf numFmtId="0" fontId="0" fillId="0" borderId="0" xfId="0" applyAlignment="1">
      <alignment horizontal="center"/>
    </xf>
    <xf numFmtId="0" fontId="48" fillId="26" borderId="1" xfId="84" applyFont="1" applyFill="1" applyBorder="1" applyAlignment="1">
      <alignment horizontal="center" vertical="center"/>
    </xf>
    <xf numFmtId="0" fontId="48" fillId="26" borderId="2" xfId="84" applyFont="1" applyFill="1" applyBorder="1" applyAlignment="1">
      <alignment horizontal="center" vertical="center"/>
    </xf>
    <xf numFmtId="0" fontId="48" fillId="26" borderId="3" xfId="84" applyFont="1" applyFill="1" applyBorder="1" applyAlignment="1">
      <alignment horizontal="center" vertical="center"/>
    </xf>
    <xf numFmtId="0" fontId="38" fillId="26" borderId="4" xfId="84" applyFont="1" applyFill="1" applyBorder="1" applyAlignment="1">
      <alignment horizontal="center" vertical="center"/>
    </xf>
    <xf numFmtId="0" fontId="38" fillId="26" borderId="0" xfId="84" applyFont="1" applyFill="1" applyBorder="1" applyAlignment="1">
      <alignment horizontal="center" vertical="center"/>
    </xf>
    <xf numFmtId="0" fontId="38" fillId="26" borderId="5" xfId="84" applyFont="1" applyFill="1" applyBorder="1" applyAlignment="1">
      <alignment horizontal="center" vertical="center"/>
    </xf>
    <xf numFmtId="0" fontId="38" fillId="26" borderId="4" xfId="84" applyFont="1" applyFill="1" applyBorder="1" applyAlignment="1">
      <alignment horizontal="left" vertical="center"/>
    </xf>
    <xf numFmtId="0" fontId="38" fillId="26" borderId="0" xfId="84" applyFont="1" applyFill="1" applyBorder="1" applyAlignment="1">
      <alignment horizontal="left" vertical="center"/>
    </xf>
    <xf numFmtId="0" fontId="37" fillId="26" borderId="0" xfId="84" applyFont="1" applyFill="1" applyBorder="1" applyAlignment="1">
      <alignment horizontal="right" vertical="center"/>
    </xf>
    <xf numFmtId="0" fontId="37" fillId="26" borderId="5" xfId="84" applyFont="1" applyFill="1" applyBorder="1" applyAlignment="1">
      <alignment horizontal="right" vertical="center"/>
    </xf>
    <xf numFmtId="2" fontId="38" fillId="26" borderId="4" xfId="84" applyNumberFormat="1" applyFont="1" applyFill="1" applyBorder="1" applyAlignment="1">
      <alignment horizontal="left" vertical="center"/>
    </xf>
    <xf numFmtId="2" fontId="38" fillId="26" borderId="0" xfId="84" applyNumberFormat="1" applyFont="1" applyFill="1" applyBorder="1" applyAlignment="1">
      <alignment horizontal="left" vertical="center"/>
    </xf>
    <xf numFmtId="2" fontId="38" fillId="26" borderId="5" xfId="84" applyNumberFormat="1" applyFont="1" applyFill="1" applyBorder="1" applyAlignment="1">
      <alignment horizontal="left" vertic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9" fillId="0" borderId="0" xfId="84" applyFont="1"/>
    <xf numFmtId="10" fontId="55" fillId="33" borderId="1" xfId="87" applyNumberFormat="1" applyFont="1" applyFill="1" applyBorder="1" applyAlignment="1" applyProtection="1">
      <alignment horizontal="center" vertical="center" wrapText="1"/>
    </xf>
    <xf numFmtId="10" fontId="55" fillId="33" borderId="3" xfId="87" applyNumberFormat="1" applyFont="1" applyFill="1" applyBorder="1" applyAlignment="1" applyProtection="1">
      <alignment horizontal="center" vertical="center" wrapText="1"/>
    </xf>
    <xf numFmtId="10" fontId="55" fillId="33" borderId="6" xfId="87" applyNumberFormat="1" applyFont="1" applyFill="1" applyBorder="1" applyAlignment="1" applyProtection="1">
      <alignment horizontal="center" vertical="center" wrapText="1"/>
    </xf>
    <xf numFmtId="10" fontId="55" fillId="33" borderId="8" xfId="87" applyNumberFormat="1" applyFont="1" applyFill="1" applyBorder="1" applyAlignment="1" applyProtection="1">
      <alignment horizontal="center" vertical="center" wrapText="1"/>
    </xf>
    <xf numFmtId="0" fontId="49" fillId="0" borderId="0" xfId="86" applyFont="1" applyAlignment="1">
      <alignment horizontal="center"/>
    </xf>
    <xf numFmtId="10" fontId="31" fillId="32" borderId="0" xfId="86" applyNumberFormat="1" applyFont="1" applyFill="1" applyAlignment="1" applyProtection="1">
      <alignment vertical="center" wrapText="1"/>
      <protection locked="0"/>
    </xf>
    <xf numFmtId="0" fontId="63" fillId="26" borderId="11" xfId="0" applyFont="1" applyFill="1" applyBorder="1" applyAlignment="1">
      <alignment horizontal="left" vertical="top"/>
    </xf>
    <xf numFmtId="0" fontId="63" fillId="26" borderId="13" xfId="0" applyFont="1" applyFill="1" applyBorder="1" applyAlignment="1">
      <alignment horizontal="left" vertical="center"/>
    </xf>
  </cellXfs>
  <cellStyles count="89">
    <cellStyle name="20% - Accent1" xfId="5" xr:uid="{00000000-0005-0000-0000-000000000000}"/>
    <cellStyle name="20% - Accent2" xfId="6" xr:uid="{00000000-0005-0000-0000-000001000000}"/>
    <cellStyle name="20% - Accent3" xfId="7" xr:uid="{00000000-0005-0000-0000-000002000000}"/>
    <cellStyle name="20% - Accent4" xfId="8" xr:uid="{00000000-0005-0000-0000-000003000000}"/>
    <cellStyle name="20% - Accent5" xfId="9" xr:uid="{00000000-0005-0000-0000-000004000000}"/>
    <cellStyle name="20% - Accent6" xfId="10" xr:uid="{00000000-0005-0000-0000-000005000000}"/>
    <cellStyle name="40% - Accent1" xfId="11" xr:uid="{00000000-0005-0000-0000-000006000000}"/>
    <cellStyle name="40% - Accent2" xfId="12" xr:uid="{00000000-0005-0000-0000-000007000000}"/>
    <cellStyle name="40% - Accent3" xfId="13" xr:uid="{00000000-0005-0000-0000-000008000000}"/>
    <cellStyle name="40% - Accent4" xfId="14" xr:uid="{00000000-0005-0000-0000-000009000000}"/>
    <cellStyle name="40% - Accent5" xfId="15" xr:uid="{00000000-0005-0000-0000-00000A000000}"/>
    <cellStyle name="40% - Accent6" xfId="16" xr:uid="{00000000-0005-0000-0000-00000B000000}"/>
    <cellStyle name="60% - Accent1" xfId="17" xr:uid="{00000000-0005-0000-0000-00000C000000}"/>
    <cellStyle name="60% - Accent2" xfId="18" xr:uid="{00000000-0005-0000-0000-00000D000000}"/>
    <cellStyle name="60% - Accent3" xfId="19" xr:uid="{00000000-0005-0000-0000-00000E000000}"/>
    <cellStyle name="60% - Accent4" xfId="20" xr:uid="{00000000-0005-0000-0000-00000F000000}"/>
    <cellStyle name="60% - Accent5" xfId="21" xr:uid="{00000000-0005-0000-0000-000010000000}"/>
    <cellStyle name="60% - Accent6" xfId="22" xr:uid="{00000000-0005-0000-0000-000011000000}"/>
    <cellStyle name="Accent1" xfId="23" xr:uid="{00000000-0005-0000-0000-000012000000}"/>
    <cellStyle name="Accent2" xfId="24" xr:uid="{00000000-0005-0000-0000-000013000000}"/>
    <cellStyle name="Accent3" xfId="25" xr:uid="{00000000-0005-0000-0000-000014000000}"/>
    <cellStyle name="Accent4" xfId="26" xr:uid="{00000000-0005-0000-0000-000015000000}"/>
    <cellStyle name="Accent5" xfId="27" xr:uid="{00000000-0005-0000-0000-000016000000}"/>
    <cellStyle name="Accent6" xfId="28" xr:uid="{00000000-0005-0000-0000-000017000000}"/>
    <cellStyle name="asd" xfId="29" xr:uid="{00000000-0005-0000-0000-000018000000}"/>
    <cellStyle name="Bad" xfId="30" xr:uid="{00000000-0005-0000-0000-000019000000}"/>
    <cellStyle name="Calculation" xfId="31" xr:uid="{00000000-0005-0000-0000-00001A000000}"/>
    <cellStyle name="Check Cell" xfId="32" xr:uid="{00000000-0005-0000-0000-00001B000000}"/>
    <cellStyle name="Comma 2" xfId="33" xr:uid="{00000000-0005-0000-0000-00001C000000}"/>
    <cellStyle name="Comma 2 2" xfId="64" xr:uid="{00000000-0005-0000-0000-00001D000000}"/>
    <cellStyle name="Euro" xfId="34" xr:uid="{00000000-0005-0000-0000-00001E000000}"/>
    <cellStyle name="Euro 2" xfId="65" xr:uid="{00000000-0005-0000-0000-00001F000000}"/>
    <cellStyle name="Explanatory Text" xfId="35" xr:uid="{00000000-0005-0000-0000-000020000000}"/>
    <cellStyle name="Good" xfId="36" xr:uid="{00000000-0005-0000-0000-000021000000}"/>
    <cellStyle name="Heading 1" xfId="37" xr:uid="{00000000-0005-0000-0000-000022000000}"/>
    <cellStyle name="Heading 2" xfId="38" xr:uid="{00000000-0005-0000-0000-000023000000}"/>
    <cellStyle name="Heading 3" xfId="39" xr:uid="{00000000-0005-0000-0000-000024000000}"/>
    <cellStyle name="Heading 4" xfId="40" xr:uid="{00000000-0005-0000-0000-000025000000}"/>
    <cellStyle name="Input" xfId="41" xr:uid="{00000000-0005-0000-0000-000026000000}"/>
    <cellStyle name="Linked Cell" xfId="42" xr:uid="{00000000-0005-0000-0000-000027000000}"/>
    <cellStyle name="Moeda" xfId="83" builtinId="4"/>
    <cellStyle name="Moeda 2" xfId="43" xr:uid="{00000000-0005-0000-0000-000029000000}"/>
    <cellStyle name="Moeda 3" xfId="85" xr:uid="{00000000-0005-0000-0000-00002A000000}"/>
    <cellStyle name="Neutral" xfId="44" xr:uid="{00000000-0005-0000-0000-00002B000000}"/>
    <cellStyle name="Normal" xfId="0" builtinId="0"/>
    <cellStyle name="Normal 2" xfId="45" xr:uid="{00000000-0005-0000-0000-00002D000000}"/>
    <cellStyle name="Normal 2 2" xfId="84" xr:uid="{00000000-0005-0000-0000-00002E000000}"/>
    <cellStyle name="Normal 3" xfId="3" xr:uid="{00000000-0005-0000-0000-00002F000000}"/>
    <cellStyle name="Normal 3 2" xfId="63" xr:uid="{00000000-0005-0000-0000-000030000000}"/>
    <cellStyle name="Normal 4" xfId="57" xr:uid="{00000000-0005-0000-0000-000031000000}"/>
    <cellStyle name="Normal 4 2" xfId="60" xr:uid="{00000000-0005-0000-0000-000032000000}"/>
    <cellStyle name="Normal 4 2 2" xfId="79" xr:uid="{00000000-0005-0000-0000-000033000000}"/>
    <cellStyle name="Normal 4 3" xfId="78" xr:uid="{00000000-0005-0000-0000-000034000000}"/>
    <cellStyle name="Normal 4 3 2" xfId="81" xr:uid="{00000000-0005-0000-0000-000035000000}"/>
    <cellStyle name="Normal 4 4" xfId="82" xr:uid="{00000000-0005-0000-0000-000036000000}"/>
    <cellStyle name="Normal 5" xfId="75" xr:uid="{00000000-0005-0000-0000-000037000000}"/>
    <cellStyle name="Normal 6" xfId="74" xr:uid="{00000000-0005-0000-0000-000038000000}"/>
    <cellStyle name="Normal 7" xfId="80" xr:uid="{00000000-0005-0000-0000-000039000000}"/>
    <cellStyle name="Normal 9" xfId="86" xr:uid="{00000000-0005-0000-0000-00003A000000}"/>
    <cellStyle name="Normal_Replanilhamento T-1 - 18-02-08" xfId="4" xr:uid="{00000000-0005-0000-0000-00003B000000}"/>
    <cellStyle name="Note" xfId="46" xr:uid="{00000000-0005-0000-0000-00003C000000}"/>
    <cellStyle name="Note 2" xfId="66" xr:uid="{00000000-0005-0000-0000-00003D000000}"/>
    <cellStyle name="Output" xfId="47" xr:uid="{00000000-0005-0000-0000-00003E000000}"/>
    <cellStyle name="Percent 2" xfId="48" xr:uid="{00000000-0005-0000-0000-00003F000000}"/>
    <cellStyle name="Percent 2 2" xfId="67" xr:uid="{00000000-0005-0000-0000-000040000000}"/>
    <cellStyle name="Porcentagem 2" xfId="49" xr:uid="{00000000-0005-0000-0000-000041000000}"/>
    <cellStyle name="Porcentagem 2 2" xfId="50" xr:uid="{00000000-0005-0000-0000-000042000000}"/>
    <cellStyle name="Porcentagem 2 2 2" xfId="69" xr:uid="{00000000-0005-0000-0000-000043000000}"/>
    <cellStyle name="Porcentagem 2 2 3" xfId="88" xr:uid="{00000000-0005-0000-0000-000044000000}"/>
    <cellStyle name="Porcentagem 2 3" xfId="68" xr:uid="{00000000-0005-0000-0000-000045000000}"/>
    <cellStyle name="Porcentagem 2 4" xfId="87" xr:uid="{00000000-0005-0000-0000-000046000000}"/>
    <cellStyle name="Separador de milhares 2" xfId="2" xr:uid="{00000000-0005-0000-0000-000047000000}"/>
    <cellStyle name="Separador de milhares 2 2" xfId="62" xr:uid="{00000000-0005-0000-0000-000048000000}"/>
    <cellStyle name="Separador de milhares 2 3" xfId="77" xr:uid="{00000000-0005-0000-0000-000049000000}"/>
    <cellStyle name="Separador de milhares 3" xfId="51" xr:uid="{00000000-0005-0000-0000-00004A000000}"/>
    <cellStyle name="Separador de milhares 3 2" xfId="70" xr:uid="{00000000-0005-0000-0000-00004B000000}"/>
    <cellStyle name="Separador de milhares 6" xfId="58" xr:uid="{00000000-0005-0000-0000-00004C000000}"/>
    <cellStyle name="Separador de milhares 6 2" xfId="72" xr:uid="{00000000-0005-0000-0000-00004D000000}"/>
    <cellStyle name="Title" xfId="52" xr:uid="{00000000-0005-0000-0000-00004E000000}"/>
    <cellStyle name="Título 1 1" xfId="53" xr:uid="{00000000-0005-0000-0000-00004F000000}"/>
    <cellStyle name="Título 1 1 1" xfId="54" xr:uid="{00000000-0005-0000-0000-000050000000}"/>
    <cellStyle name="Vírgula" xfId="1" builtinId="3"/>
    <cellStyle name="Vírgula 2" xfId="56" xr:uid="{00000000-0005-0000-0000-000052000000}"/>
    <cellStyle name="Vírgula 2 2" xfId="71" xr:uid="{00000000-0005-0000-0000-000053000000}"/>
    <cellStyle name="Vírgula 3" xfId="59" xr:uid="{00000000-0005-0000-0000-000054000000}"/>
    <cellStyle name="Vírgula 3 2" xfId="73" xr:uid="{00000000-0005-0000-0000-000055000000}"/>
    <cellStyle name="Vírgula 4" xfId="61" xr:uid="{00000000-0005-0000-0000-000056000000}"/>
    <cellStyle name="Vírgula 5" xfId="76" xr:uid="{00000000-0005-0000-0000-000057000000}"/>
    <cellStyle name="Warning Text" xfId="55" xr:uid="{00000000-0005-0000-0000-000058000000}"/>
  </cellStyles>
  <dxfs count="3">
    <dxf>
      <font>
        <condense val="0"/>
        <extend val="0"/>
        <color indexed="12"/>
      </font>
    </dxf>
    <dxf>
      <font>
        <color theme="0"/>
      </font>
    </dxf>
    <dxf>
      <font>
        <color theme="0"/>
      </font>
    </dxf>
  </dxfs>
  <tableStyles count="0" defaultTableStyle="TableStyleMedium2" defaultPivotStyle="PivotStyleLight16"/>
  <colors>
    <mruColors>
      <color rgb="FFFFFFCC"/>
      <color rgb="FFFFFF99"/>
      <color rgb="FFFF66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495300</xdr:colOff>
      <xdr:row>23</xdr:row>
      <xdr:rowOff>0</xdr:rowOff>
    </xdr:from>
    <xdr:to>
      <xdr:col>1</xdr:col>
      <xdr:colOff>495300</xdr:colOff>
      <xdr:row>23</xdr:row>
      <xdr:rowOff>38100</xdr:rowOff>
    </xdr:to>
    <xdr:sp macro="" textlink="">
      <xdr:nvSpPr>
        <xdr:cNvPr id="4" name="Text Box 101">
          <a:extLst>
            <a:ext uri="{FF2B5EF4-FFF2-40B4-BE49-F238E27FC236}">
              <a16:creationId xmlns:a16="http://schemas.microsoft.com/office/drawing/2014/main" id="{00000000-0008-0000-0200-000004000000}"/>
            </a:ext>
          </a:extLst>
        </xdr:cNvPr>
        <xdr:cNvSpPr txBox="1">
          <a:spLocks noChangeArrowheads="1"/>
        </xdr:cNvSpPr>
      </xdr:nvSpPr>
      <xdr:spPr bwMode="auto">
        <a:xfrm>
          <a:off x="1619250" y="90316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 name="Text Box 102">
          <a:extLst>
            <a:ext uri="{FF2B5EF4-FFF2-40B4-BE49-F238E27FC236}">
              <a16:creationId xmlns:a16="http://schemas.microsoft.com/office/drawing/2014/main" id="{00000000-0008-0000-0200-000005000000}"/>
            </a:ext>
          </a:extLst>
        </xdr:cNvPr>
        <xdr:cNvSpPr txBox="1">
          <a:spLocks noChangeArrowheads="1"/>
        </xdr:cNvSpPr>
      </xdr:nvSpPr>
      <xdr:spPr bwMode="auto">
        <a:xfrm>
          <a:off x="1619250" y="90316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6" name="Text Box 103">
          <a:extLst>
            <a:ext uri="{FF2B5EF4-FFF2-40B4-BE49-F238E27FC236}">
              <a16:creationId xmlns:a16="http://schemas.microsoft.com/office/drawing/2014/main" id="{00000000-0008-0000-0200-000006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7" name="Text Box 104">
          <a:extLst>
            <a:ext uri="{FF2B5EF4-FFF2-40B4-BE49-F238E27FC236}">
              <a16:creationId xmlns:a16="http://schemas.microsoft.com/office/drawing/2014/main" id="{00000000-0008-0000-0200-000007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8" name="Text Box 105">
          <a:extLst>
            <a:ext uri="{FF2B5EF4-FFF2-40B4-BE49-F238E27FC236}">
              <a16:creationId xmlns:a16="http://schemas.microsoft.com/office/drawing/2014/main" id="{00000000-0008-0000-0200-000008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9" name="Text Box 106">
          <a:extLst>
            <a:ext uri="{FF2B5EF4-FFF2-40B4-BE49-F238E27FC236}">
              <a16:creationId xmlns:a16="http://schemas.microsoft.com/office/drawing/2014/main" id="{00000000-0008-0000-0200-000009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0" name="Text Box 107">
          <a:extLst>
            <a:ext uri="{FF2B5EF4-FFF2-40B4-BE49-F238E27FC236}">
              <a16:creationId xmlns:a16="http://schemas.microsoft.com/office/drawing/2014/main" id="{00000000-0008-0000-0200-00000A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1" name="Text Box 108">
          <a:extLst>
            <a:ext uri="{FF2B5EF4-FFF2-40B4-BE49-F238E27FC236}">
              <a16:creationId xmlns:a16="http://schemas.microsoft.com/office/drawing/2014/main" id="{00000000-0008-0000-0200-00000B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2" name="Text Box 109">
          <a:extLst>
            <a:ext uri="{FF2B5EF4-FFF2-40B4-BE49-F238E27FC236}">
              <a16:creationId xmlns:a16="http://schemas.microsoft.com/office/drawing/2014/main" id="{00000000-0008-0000-0200-00000C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3" name="Text Box 110">
          <a:extLst>
            <a:ext uri="{FF2B5EF4-FFF2-40B4-BE49-F238E27FC236}">
              <a16:creationId xmlns:a16="http://schemas.microsoft.com/office/drawing/2014/main" id="{00000000-0008-0000-0200-00000D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4" name="Text Box 111">
          <a:extLst>
            <a:ext uri="{FF2B5EF4-FFF2-40B4-BE49-F238E27FC236}">
              <a16:creationId xmlns:a16="http://schemas.microsoft.com/office/drawing/2014/main" id="{00000000-0008-0000-0200-00000E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5" name="Text Box 112">
          <a:extLst>
            <a:ext uri="{FF2B5EF4-FFF2-40B4-BE49-F238E27FC236}">
              <a16:creationId xmlns:a16="http://schemas.microsoft.com/office/drawing/2014/main" id="{00000000-0008-0000-0200-00000F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6" name="Text Box 113">
          <a:extLst>
            <a:ext uri="{FF2B5EF4-FFF2-40B4-BE49-F238E27FC236}">
              <a16:creationId xmlns:a16="http://schemas.microsoft.com/office/drawing/2014/main" id="{00000000-0008-0000-0200-000010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7" name="Text Box 114">
          <a:extLst>
            <a:ext uri="{FF2B5EF4-FFF2-40B4-BE49-F238E27FC236}">
              <a16:creationId xmlns:a16="http://schemas.microsoft.com/office/drawing/2014/main" id="{00000000-0008-0000-0200-000011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8" name="Text Box 115">
          <a:extLst>
            <a:ext uri="{FF2B5EF4-FFF2-40B4-BE49-F238E27FC236}">
              <a16:creationId xmlns:a16="http://schemas.microsoft.com/office/drawing/2014/main" id="{00000000-0008-0000-0200-000012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9" name="Text Box 116">
          <a:extLst>
            <a:ext uri="{FF2B5EF4-FFF2-40B4-BE49-F238E27FC236}">
              <a16:creationId xmlns:a16="http://schemas.microsoft.com/office/drawing/2014/main" id="{00000000-0008-0000-0200-000013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0" name="Text Box 117">
          <a:extLst>
            <a:ext uri="{FF2B5EF4-FFF2-40B4-BE49-F238E27FC236}">
              <a16:creationId xmlns:a16="http://schemas.microsoft.com/office/drawing/2014/main" id="{00000000-0008-0000-0200-000014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1" name="Text Box 118">
          <a:extLst>
            <a:ext uri="{FF2B5EF4-FFF2-40B4-BE49-F238E27FC236}">
              <a16:creationId xmlns:a16="http://schemas.microsoft.com/office/drawing/2014/main" id="{00000000-0008-0000-0200-000015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2" name="Text Box 119">
          <a:extLst>
            <a:ext uri="{FF2B5EF4-FFF2-40B4-BE49-F238E27FC236}">
              <a16:creationId xmlns:a16="http://schemas.microsoft.com/office/drawing/2014/main" id="{00000000-0008-0000-0200-000016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3" name="Text Box 120">
          <a:extLst>
            <a:ext uri="{FF2B5EF4-FFF2-40B4-BE49-F238E27FC236}">
              <a16:creationId xmlns:a16="http://schemas.microsoft.com/office/drawing/2014/main" id="{00000000-0008-0000-0200-000017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4" name="Text Box 121">
          <a:extLst>
            <a:ext uri="{FF2B5EF4-FFF2-40B4-BE49-F238E27FC236}">
              <a16:creationId xmlns:a16="http://schemas.microsoft.com/office/drawing/2014/main" id="{00000000-0008-0000-0200-000018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5" name="Text Box 122">
          <a:extLst>
            <a:ext uri="{FF2B5EF4-FFF2-40B4-BE49-F238E27FC236}">
              <a16:creationId xmlns:a16="http://schemas.microsoft.com/office/drawing/2014/main" id="{00000000-0008-0000-0200-000019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6" name="Text Box 123">
          <a:extLst>
            <a:ext uri="{FF2B5EF4-FFF2-40B4-BE49-F238E27FC236}">
              <a16:creationId xmlns:a16="http://schemas.microsoft.com/office/drawing/2014/main" id="{00000000-0008-0000-0200-00001A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7" name="Text Box 124">
          <a:extLst>
            <a:ext uri="{FF2B5EF4-FFF2-40B4-BE49-F238E27FC236}">
              <a16:creationId xmlns:a16="http://schemas.microsoft.com/office/drawing/2014/main" id="{00000000-0008-0000-0200-00001B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8" name="Text Box 125">
          <a:extLst>
            <a:ext uri="{FF2B5EF4-FFF2-40B4-BE49-F238E27FC236}">
              <a16:creationId xmlns:a16="http://schemas.microsoft.com/office/drawing/2014/main" id="{00000000-0008-0000-0200-00001C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9" name="Text Box 126">
          <a:extLst>
            <a:ext uri="{FF2B5EF4-FFF2-40B4-BE49-F238E27FC236}">
              <a16:creationId xmlns:a16="http://schemas.microsoft.com/office/drawing/2014/main" id="{00000000-0008-0000-0200-00001D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0" name="Text Box 127">
          <a:extLst>
            <a:ext uri="{FF2B5EF4-FFF2-40B4-BE49-F238E27FC236}">
              <a16:creationId xmlns:a16="http://schemas.microsoft.com/office/drawing/2014/main" id="{00000000-0008-0000-0200-00001E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1" name="Text Box 128">
          <a:extLst>
            <a:ext uri="{FF2B5EF4-FFF2-40B4-BE49-F238E27FC236}">
              <a16:creationId xmlns:a16="http://schemas.microsoft.com/office/drawing/2014/main" id="{00000000-0008-0000-0200-00001F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2" name="Text Box 129">
          <a:extLst>
            <a:ext uri="{FF2B5EF4-FFF2-40B4-BE49-F238E27FC236}">
              <a16:creationId xmlns:a16="http://schemas.microsoft.com/office/drawing/2014/main" id="{00000000-0008-0000-0200-000020000000}"/>
            </a:ext>
          </a:extLst>
        </xdr:cNvPr>
        <xdr:cNvSpPr txBox="1">
          <a:spLocks noChangeArrowheads="1"/>
        </xdr:cNvSpPr>
      </xdr:nvSpPr>
      <xdr:spPr bwMode="auto">
        <a:xfrm>
          <a:off x="8086725" y="90316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24</xdr:row>
      <xdr:rowOff>1011</xdr:rowOff>
    </xdr:to>
    <xdr:sp macro="" textlink="">
      <xdr:nvSpPr>
        <xdr:cNvPr id="33" name="Text Box 130">
          <a:extLst>
            <a:ext uri="{FF2B5EF4-FFF2-40B4-BE49-F238E27FC236}">
              <a16:creationId xmlns:a16="http://schemas.microsoft.com/office/drawing/2014/main" id="{00000000-0008-0000-0200-000021000000}"/>
            </a:ext>
          </a:extLst>
        </xdr:cNvPr>
        <xdr:cNvSpPr txBox="1">
          <a:spLocks noChangeArrowheads="1"/>
        </xdr:cNvSpPr>
      </xdr:nvSpPr>
      <xdr:spPr bwMode="auto">
        <a:xfrm>
          <a:off x="1619250" y="90497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34" name="Text Box 131">
          <a:extLst>
            <a:ext uri="{FF2B5EF4-FFF2-40B4-BE49-F238E27FC236}">
              <a16:creationId xmlns:a16="http://schemas.microsoft.com/office/drawing/2014/main" id="{00000000-0008-0000-0200-000022000000}"/>
            </a:ext>
          </a:extLst>
        </xdr:cNvPr>
        <xdr:cNvSpPr txBox="1">
          <a:spLocks noChangeArrowheads="1"/>
        </xdr:cNvSpPr>
      </xdr:nvSpPr>
      <xdr:spPr bwMode="auto">
        <a:xfrm>
          <a:off x="1619250" y="91497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5" name="Text Box 132">
          <a:extLst>
            <a:ext uri="{FF2B5EF4-FFF2-40B4-BE49-F238E27FC236}">
              <a16:creationId xmlns:a16="http://schemas.microsoft.com/office/drawing/2014/main" id="{00000000-0008-0000-0200-000023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6" name="Text Box 133">
          <a:extLst>
            <a:ext uri="{FF2B5EF4-FFF2-40B4-BE49-F238E27FC236}">
              <a16:creationId xmlns:a16="http://schemas.microsoft.com/office/drawing/2014/main" id="{00000000-0008-0000-0200-000024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37" name="Text Box 134">
          <a:extLst>
            <a:ext uri="{FF2B5EF4-FFF2-40B4-BE49-F238E27FC236}">
              <a16:creationId xmlns:a16="http://schemas.microsoft.com/office/drawing/2014/main" id="{00000000-0008-0000-0200-000025000000}"/>
            </a:ext>
          </a:extLst>
        </xdr:cNvPr>
        <xdr:cNvSpPr txBox="1">
          <a:spLocks noChangeArrowheads="1"/>
        </xdr:cNvSpPr>
      </xdr:nvSpPr>
      <xdr:spPr bwMode="auto">
        <a:xfrm>
          <a:off x="1619250" y="92830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8" name="Text Box 135">
          <a:extLst>
            <a:ext uri="{FF2B5EF4-FFF2-40B4-BE49-F238E27FC236}">
              <a16:creationId xmlns:a16="http://schemas.microsoft.com/office/drawing/2014/main" id="{00000000-0008-0000-0200-000026000000}"/>
            </a:ext>
          </a:extLst>
        </xdr:cNvPr>
        <xdr:cNvSpPr txBox="1">
          <a:spLocks noChangeArrowheads="1"/>
        </xdr:cNvSpPr>
      </xdr:nvSpPr>
      <xdr:spPr bwMode="auto">
        <a:xfrm>
          <a:off x="1619250" y="91316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9" name="Text Box 136">
          <a:extLst>
            <a:ext uri="{FF2B5EF4-FFF2-40B4-BE49-F238E27FC236}">
              <a16:creationId xmlns:a16="http://schemas.microsoft.com/office/drawing/2014/main" id="{00000000-0008-0000-0200-000027000000}"/>
            </a:ext>
          </a:extLst>
        </xdr:cNvPr>
        <xdr:cNvSpPr txBox="1">
          <a:spLocks noChangeArrowheads="1"/>
        </xdr:cNvSpPr>
      </xdr:nvSpPr>
      <xdr:spPr bwMode="auto">
        <a:xfrm>
          <a:off x="1619250" y="91316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40" name="Text Box 137">
          <a:extLst>
            <a:ext uri="{FF2B5EF4-FFF2-40B4-BE49-F238E27FC236}">
              <a16:creationId xmlns:a16="http://schemas.microsoft.com/office/drawing/2014/main" id="{00000000-0008-0000-0200-000028000000}"/>
            </a:ext>
          </a:extLst>
        </xdr:cNvPr>
        <xdr:cNvSpPr txBox="1">
          <a:spLocks noChangeArrowheads="1"/>
        </xdr:cNvSpPr>
      </xdr:nvSpPr>
      <xdr:spPr bwMode="auto">
        <a:xfrm>
          <a:off x="1619250" y="91497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1" name="Text Box 138">
          <a:extLst>
            <a:ext uri="{FF2B5EF4-FFF2-40B4-BE49-F238E27FC236}">
              <a16:creationId xmlns:a16="http://schemas.microsoft.com/office/drawing/2014/main" id="{00000000-0008-0000-0200-000029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2" name="Text Box 139">
          <a:extLst>
            <a:ext uri="{FF2B5EF4-FFF2-40B4-BE49-F238E27FC236}">
              <a16:creationId xmlns:a16="http://schemas.microsoft.com/office/drawing/2014/main" id="{00000000-0008-0000-0200-00002A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43" name="Text Box 140">
          <a:extLst>
            <a:ext uri="{FF2B5EF4-FFF2-40B4-BE49-F238E27FC236}">
              <a16:creationId xmlns:a16="http://schemas.microsoft.com/office/drawing/2014/main" id="{00000000-0008-0000-0200-00002B000000}"/>
            </a:ext>
          </a:extLst>
        </xdr:cNvPr>
        <xdr:cNvSpPr txBox="1">
          <a:spLocks noChangeArrowheads="1"/>
        </xdr:cNvSpPr>
      </xdr:nvSpPr>
      <xdr:spPr bwMode="auto">
        <a:xfrm>
          <a:off x="1619250" y="92830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4" name="Text Box 141">
          <a:extLst>
            <a:ext uri="{FF2B5EF4-FFF2-40B4-BE49-F238E27FC236}">
              <a16:creationId xmlns:a16="http://schemas.microsoft.com/office/drawing/2014/main" id="{00000000-0008-0000-0200-00002C000000}"/>
            </a:ext>
          </a:extLst>
        </xdr:cNvPr>
        <xdr:cNvSpPr txBox="1">
          <a:spLocks noChangeArrowheads="1"/>
        </xdr:cNvSpPr>
      </xdr:nvSpPr>
      <xdr:spPr bwMode="auto">
        <a:xfrm>
          <a:off x="1619250" y="91316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5" name="Text Box 142">
          <a:extLst>
            <a:ext uri="{FF2B5EF4-FFF2-40B4-BE49-F238E27FC236}">
              <a16:creationId xmlns:a16="http://schemas.microsoft.com/office/drawing/2014/main" id="{00000000-0008-0000-0200-00002D000000}"/>
            </a:ext>
          </a:extLst>
        </xdr:cNvPr>
        <xdr:cNvSpPr txBox="1">
          <a:spLocks noChangeArrowheads="1"/>
        </xdr:cNvSpPr>
      </xdr:nvSpPr>
      <xdr:spPr bwMode="auto">
        <a:xfrm>
          <a:off x="1619250" y="91316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46" name="Text Box 143">
          <a:extLst>
            <a:ext uri="{FF2B5EF4-FFF2-40B4-BE49-F238E27FC236}">
              <a16:creationId xmlns:a16="http://schemas.microsoft.com/office/drawing/2014/main" id="{00000000-0008-0000-0200-00002E000000}"/>
            </a:ext>
          </a:extLst>
        </xdr:cNvPr>
        <xdr:cNvSpPr txBox="1">
          <a:spLocks noChangeArrowheads="1"/>
        </xdr:cNvSpPr>
      </xdr:nvSpPr>
      <xdr:spPr bwMode="auto">
        <a:xfrm>
          <a:off x="1619250" y="91497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7" name="Text Box 144">
          <a:extLst>
            <a:ext uri="{FF2B5EF4-FFF2-40B4-BE49-F238E27FC236}">
              <a16:creationId xmlns:a16="http://schemas.microsoft.com/office/drawing/2014/main" id="{00000000-0008-0000-0200-00002F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8" name="Text Box 145">
          <a:extLst>
            <a:ext uri="{FF2B5EF4-FFF2-40B4-BE49-F238E27FC236}">
              <a16:creationId xmlns:a16="http://schemas.microsoft.com/office/drawing/2014/main" id="{00000000-0008-0000-0200-000030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49" name="Text Box 146">
          <a:extLst>
            <a:ext uri="{FF2B5EF4-FFF2-40B4-BE49-F238E27FC236}">
              <a16:creationId xmlns:a16="http://schemas.microsoft.com/office/drawing/2014/main" id="{00000000-0008-0000-0200-000031000000}"/>
            </a:ext>
          </a:extLst>
        </xdr:cNvPr>
        <xdr:cNvSpPr txBox="1">
          <a:spLocks noChangeArrowheads="1"/>
        </xdr:cNvSpPr>
      </xdr:nvSpPr>
      <xdr:spPr bwMode="auto">
        <a:xfrm>
          <a:off x="1619250" y="92830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50" name="Text Box 147">
          <a:extLst>
            <a:ext uri="{FF2B5EF4-FFF2-40B4-BE49-F238E27FC236}">
              <a16:creationId xmlns:a16="http://schemas.microsoft.com/office/drawing/2014/main" id="{00000000-0008-0000-0200-000032000000}"/>
            </a:ext>
          </a:extLst>
        </xdr:cNvPr>
        <xdr:cNvSpPr txBox="1">
          <a:spLocks noChangeArrowheads="1"/>
        </xdr:cNvSpPr>
      </xdr:nvSpPr>
      <xdr:spPr bwMode="auto">
        <a:xfrm>
          <a:off x="1619250" y="94164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1" name="Text Box 148">
          <a:extLst>
            <a:ext uri="{FF2B5EF4-FFF2-40B4-BE49-F238E27FC236}">
              <a16:creationId xmlns:a16="http://schemas.microsoft.com/office/drawing/2014/main" id="{00000000-0008-0000-0200-000033000000}"/>
            </a:ext>
          </a:extLst>
        </xdr:cNvPr>
        <xdr:cNvSpPr txBox="1">
          <a:spLocks noChangeArrowheads="1"/>
        </xdr:cNvSpPr>
      </xdr:nvSpPr>
      <xdr:spPr bwMode="auto">
        <a:xfrm>
          <a:off x="1619250" y="95316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2" name="Text Box 149">
          <a:extLst>
            <a:ext uri="{FF2B5EF4-FFF2-40B4-BE49-F238E27FC236}">
              <a16:creationId xmlns:a16="http://schemas.microsoft.com/office/drawing/2014/main" id="{00000000-0008-0000-0200-000034000000}"/>
            </a:ext>
          </a:extLst>
        </xdr:cNvPr>
        <xdr:cNvSpPr txBox="1">
          <a:spLocks noChangeArrowheads="1"/>
        </xdr:cNvSpPr>
      </xdr:nvSpPr>
      <xdr:spPr bwMode="auto">
        <a:xfrm>
          <a:off x="1619250" y="95316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53" name="Text Box 150">
          <a:extLst>
            <a:ext uri="{FF2B5EF4-FFF2-40B4-BE49-F238E27FC236}">
              <a16:creationId xmlns:a16="http://schemas.microsoft.com/office/drawing/2014/main" id="{00000000-0008-0000-0200-000035000000}"/>
            </a:ext>
          </a:extLst>
        </xdr:cNvPr>
        <xdr:cNvSpPr txBox="1">
          <a:spLocks noChangeArrowheads="1"/>
        </xdr:cNvSpPr>
      </xdr:nvSpPr>
      <xdr:spPr bwMode="auto">
        <a:xfrm>
          <a:off x="1619250" y="95497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4" name="Text Box 151">
          <a:extLst>
            <a:ext uri="{FF2B5EF4-FFF2-40B4-BE49-F238E27FC236}">
              <a16:creationId xmlns:a16="http://schemas.microsoft.com/office/drawing/2014/main" id="{00000000-0008-0000-0200-000036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5" name="Text Box 152">
          <a:extLst>
            <a:ext uri="{FF2B5EF4-FFF2-40B4-BE49-F238E27FC236}">
              <a16:creationId xmlns:a16="http://schemas.microsoft.com/office/drawing/2014/main" id="{00000000-0008-0000-0200-000037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56" name="Text Box 153">
          <a:extLst>
            <a:ext uri="{FF2B5EF4-FFF2-40B4-BE49-F238E27FC236}">
              <a16:creationId xmlns:a16="http://schemas.microsoft.com/office/drawing/2014/main" id="{00000000-0008-0000-0200-000038000000}"/>
            </a:ext>
          </a:extLst>
        </xdr:cNvPr>
        <xdr:cNvSpPr txBox="1">
          <a:spLocks noChangeArrowheads="1"/>
        </xdr:cNvSpPr>
      </xdr:nvSpPr>
      <xdr:spPr bwMode="auto">
        <a:xfrm>
          <a:off x="1619250" y="94164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7" name="Text Box 154">
          <a:extLst>
            <a:ext uri="{FF2B5EF4-FFF2-40B4-BE49-F238E27FC236}">
              <a16:creationId xmlns:a16="http://schemas.microsoft.com/office/drawing/2014/main" id="{00000000-0008-0000-0200-000039000000}"/>
            </a:ext>
          </a:extLst>
        </xdr:cNvPr>
        <xdr:cNvSpPr txBox="1">
          <a:spLocks noChangeArrowheads="1"/>
        </xdr:cNvSpPr>
      </xdr:nvSpPr>
      <xdr:spPr bwMode="auto">
        <a:xfrm>
          <a:off x="1619250" y="95316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8" name="Text Box 155">
          <a:extLst>
            <a:ext uri="{FF2B5EF4-FFF2-40B4-BE49-F238E27FC236}">
              <a16:creationId xmlns:a16="http://schemas.microsoft.com/office/drawing/2014/main" id="{00000000-0008-0000-0200-00003A000000}"/>
            </a:ext>
          </a:extLst>
        </xdr:cNvPr>
        <xdr:cNvSpPr txBox="1">
          <a:spLocks noChangeArrowheads="1"/>
        </xdr:cNvSpPr>
      </xdr:nvSpPr>
      <xdr:spPr bwMode="auto">
        <a:xfrm>
          <a:off x="1619250" y="95316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59" name="Text Box 156">
          <a:extLst>
            <a:ext uri="{FF2B5EF4-FFF2-40B4-BE49-F238E27FC236}">
              <a16:creationId xmlns:a16="http://schemas.microsoft.com/office/drawing/2014/main" id="{00000000-0008-0000-0200-00003B000000}"/>
            </a:ext>
          </a:extLst>
        </xdr:cNvPr>
        <xdr:cNvSpPr txBox="1">
          <a:spLocks noChangeArrowheads="1"/>
        </xdr:cNvSpPr>
      </xdr:nvSpPr>
      <xdr:spPr bwMode="auto">
        <a:xfrm>
          <a:off x="1619250" y="95497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0" name="Text Box 157">
          <a:extLst>
            <a:ext uri="{FF2B5EF4-FFF2-40B4-BE49-F238E27FC236}">
              <a16:creationId xmlns:a16="http://schemas.microsoft.com/office/drawing/2014/main" id="{00000000-0008-0000-0200-00003C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1" name="Text Box 158">
          <a:extLst>
            <a:ext uri="{FF2B5EF4-FFF2-40B4-BE49-F238E27FC236}">
              <a16:creationId xmlns:a16="http://schemas.microsoft.com/office/drawing/2014/main" id="{00000000-0008-0000-0200-00003D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2" name="Text Box 159">
          <a:extLst>
            <a:ext uri="{FF2B5EF4-FFF2-40B4-BE49-F238E27FC236}">
              <a16:creationId xmlns:a16="http://schemas.microsoft.com/office/drawing/2014/main" id="{00000000-0008-0000-0200-00003E000000}"/>
            </a:ext>
          </a:extLst>
        </xdr:cNvPr>
        <xdr:cNvSpPr txBox="1">
          <a:spLocks noChangeArrowheads="1"/>
        </xdr:cNvSpPr>
      </xdr:nvSpPr>
      <xdr:spPr bwMode="auto">
        <a:xfrm>
          <a:off x="1619250" y="94164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3" name="Text Box 160">
          <a:extLst>
            <a:ext uri="{FF2B5EF4-FFF2-40B4-BE49-F238E27FC236}">
              <a16:creationId xmlns:a16="http://schemas.microsoft.com/office/drawing/2014/main" id="{00000000-0008-0000-0200-00003F000000}"/>
            </a:ext>
          </a:extLst>
        </xdr:cNvPr>
        <xdr:cNvSpPr txBox="1">
          <a:spLocks noChangeArrowheads="1"/>
        </xdr:cNvSpPr>
      </xdr:nvSpPr>
      <xdr:spPr bwMode="auto">
        <a:xfrm>
          <a:off x="1619250" y="95316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4" name="Text Box 161">
          <a:extLst>
            <a:ext uri="{FF2B5EF4-FFF2-40B4-BE49-F238E27FC236}">
              <a16:creationId xmlns:a16="http://schemas.microsoft.com/office/drawing/2014/main" id="{00000000-0008-0000-0200-000040000000}"/>
            </a:ext>
          </a:extLst>
        </xdr:cNvPr>
        <xdr:cNvSpPr txBox="1">
          <a:spLocks noChangeArrowheads="1"/>
        </xdr:cNvSpPr>
      </xdr:nvSpPr>
      <xdr:spPr bwMode="auto">
        <a:xfrm>
          <a:off x="1619250" y="95316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65" name="Text Box 162">
          <a:extLst>
            <a:ext uri="{FF2B5EF4-FFF2-40B4-BE49-F238E27FC236}">
              <a16:creationId xmlns:a16="http://schemas.microsoft.com/office/drawing/2014/main" id="{00000000-0008-0000-0200-000041000000}"/>
            </a:ext>
          </a:extLst>
        </xdr:cNvPr>
        <xdr:cNvSpPr txBox="1">
          <a:spLocks noChangeArrowheads="1"/>
        </xdr:cNvSpPr>
      </xdr:nvSpPr>
      <xdr:spPr bwMode="auto">
        <a:xfrm>
          <a:off x="1619250" y="95497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6" name="Text Box 163">
          <a:extLst>
            <a:ext uri="{FF2B5EF4-FFF2-40B4-BE49-F238E27FC236}">
              <a16:creationId xmlns:a16="http://schemas.microsoft.com/office/drawing/2014/main" id="{00000000-0008-0000-0200-000042000000}"/>
            </a:ext>
          </a:extLst>
        </xdr:cNvPr>
        <xdr:cNvSpPr txBox="1">
          <a:spLocks noChangeArrowheads="1"/>
        </xdr:cNvSpPr>
      </xdr:nvSpPr>
      <xdr:spPr bwMode="auto">
        <a:xfrm>
          <a:off x="1619250" y="96831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7" name="Text Box 164">
          <a:extLst>
            <a:ext uri="{FF2B5EF4-FFF2-40B4-BE49-F238E27FC236}">
              <a16:creationId xmlns:a16="http://schemas.microsoft.com/office/drawing/2014/main" id="{00000000-0008-0000-0200-000043000000}"/>
            </a:ext>
          </a:extLst>
        </xdr:cNvPr>
        <xdr:cNvSpPr txBox="1">
          <a:spLocks noChangeArrowheads="1"/>
        </xdr:cNvSpPr>
      </xdr:nvSpPr>
      <xdr:spPr bwMode="auto">
        <a:xfrm>
          <a:off x="1619250" y="97983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8" name="Text Box 165">
          <a:extLst>
            <a:ext uri="{FF2B5EF4-FFF2-40B4-BE49-F238E27FC236}">
              <a16:creationId xmlns:a16="http://schemas.microsoft.com/office/drawing/2014/main" id="{00000000-0008-0000-0200-000044000000}"/>
            </a:ext>
          </a:extLst>
        </xdr:cNvPr>
        <xdr:cNvSpPr txBox="1">
          <a:spLocks noChangeArrowheads="1"/>
        </xdr:cNvSpPr>
      </xdr:nvSpPr>
      <xdr:spPr bwMode="auto">
        <a:xfrm>
          <a:off x="1619250" y="97983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69" name="Text Box 166">
          <a:extLst>
            <a:ext uri="{FF2B5EF4-FFF2-40B4-BE49-F238E27FC236}">
              <a16:creationId xmlns:a16="http://schemas.microsoft.com/office/drawing/2014/main" id="{00000000-0008-0000-0200-000045000000}"/>
            </a:ext>
          </a:extLst>
        </xdr:cNvPr>
        <xdr:cNvSpPr txBox="1">
          <a:spLocks noChangeArrowheads="1"/>
        </xdr:cNvSpPr>
      </xdr:nvSpPr>
      <xdr:spPr bwMode="auto">
        <a:xfrm>
          <a:off x="1619250" y="98164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0" name="Text Box 167">
          <a:extLst>
            <a:ext uri="{FF2B5EF4-FFF2-40B4-BE49-F238E27FC236}">
              <a16:creationId xmlns:a16="http://schemas.microsoft.com/office/drawing/2014/main" id="{00000000-0008-0000-0200-000046000000}"/>
            </a:ext>
          </a:extLst>
        </xdr:cNvPr>
        <xdr:cNvSpPr txBox="1">
          <a:spLocks noChangeArrowheads="1"/>
        </xdr:cNvSpPr>
      </xdr:nvSpPr>
      <xdr:spPr bwMode="auto">
        <a:xfrm>
          <a:off x="1619250" y="96650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1" name="Text Box 168">
          <a:extLst>
            <a:ext uri="{FF2B5EF4-FFF2-40B4-BE49-F238E27FC236}">
              <a16:creationId xmlns:a16="http://schemas.microsoft.com/office/drawing/2014/main" id="{00000000-0008-0000-0200-000047000000}"/>
            </a:ext>
          </a:extLst>
        </xdr:cNvPr>
        <xdr:cNvSpPr txBox="1">
          <a:spLocks noChangeArrowheads="1"/>
        </xdr:cNvSpPr>
      </xdr:nvSpPr>
      <xdr:spPr bwMode="auto">
        <a:xfrm>
          <a:off x="1619250" y="96650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72" name="Text Box 169">
          <a:extLst>
            <a:ext uri="{FF2B5EF4-FFF2-40B4-BE49-F238E27FC236}">
              <a16:creationId xmlns:a16="http://schemas.microsoft.com/office/drawing/2014/main" id="{00000000-0008-0000-0200-000048000000}"/>
            </a:ext>
          </a:extLst>
        </xdr:cNvPr>
        <xdr:cNvSpPr txBox="1">
          <a:spLocks noChangeArrowheads="1"/>
        </xdr:cNvSpPr>
      </xdr:nvSpPr>
      <xdr:spPr bwMode="auto">
        <a:xfrm>
          <a:off x="1619250" y="96831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3" name="Text Box 170">
          <a:extLst>
            <a:ext uri="{FF2B5EF4-FFF2-40B4-BE49-F238E27FC236}">
              <a16:creationId xmlns:a16="http://schemas.microsoft.com/office/drawing/2014/main" id="{00000000-0008-0000-0200-000049000000}"/>
            </a:ext>
          </a:extLst>
        </xdr:cNvPr>
        <xdr:cNvSpPr txBox="1">
          <a:spLocks noChangeArrowheads="1"/>
        </xdr:cNvSpPr>
      </xdr:nvSpPr>
      <xdr:spPr bwMode="auto">
        <a:xfrm>
          <a:off x="1619250" y="97983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4" name="Text Box 171">
          <a:extLst>
            <a:ext uri="{FF2B5EF4-FFF2-40B4-BE49-F238E27FC236}">
              <a16:creationId xmlns:a16="http://schemas.microsoft.com/office/drawing/2014/main" id="{00000000-0008-0000-0200-00004A000000}"/>
            </a:ext>
          </a:extLst>
        </xdr:cNvPr>
        <xdr:cNvSpPr txBox="1">
          <a:spLocks noChangeArrowheads="1"/>
        </xdr:cNvSpPr>
      </xdr:nvSpPr>
      <xdr:spPr bwMode="auto">
        <a:xfrm>
          <a:off x="1619250" y="97983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75" name="Text Box 172">
          <a:extLst>
            <a:ext uri="{FF2B5EF4-FFF2-40B4-BE49-F238E27FC236}">
              <a16:creationId xmlns:a16="http://schemas.microsoft.com/office/drawing/2014/main" id="{00000000-0008-0000-0200-00004B000000}"/>
            </a:ext>
          </a:extLst>
        </xdr:cNvPr>
        <xdr:cNvSpPr txBox="1">
          <a:spLocks noChangeArrowheads="1"/>
        </xdr:cNvSpPr>
      </xdr:nvSpPr>
      <xdr:spPr bwMode="auto">
        <a:xfrm>
          <a:off x="1619250" y="98164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6" name="Text Box 173">
          <a:extLst>
            <a:ext uri="{FF2B5EF4-FFF2-40B4-BE49-F238E27FC236}">
              <a16:creationId xmlns:a16="http://schemas.microsoft.com/office/drawing/2014/main" id="{00000000-0008-0000-0200-00004C000000}"/>
            </a:ext>
          </a:extLst>
        </xdr:cNvPr>
        <xdr:cNvSpPr txBox="1">
          <a:spLocks noChangeArrowheads="1"/>
        </xdr:cNvSpPr>
      </xdr:nvSpPr>
      <xdr:spPr bwMode="auto">
        <a:xfrm>
          <a:off x="1619250" y="96650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7" name="Text Box 174">
          <a:extLst>
            <a:ext uri="{FF2B5EF4-FFF2-40B4-BE49-F238E27FC236}">
              <a16:creationId xmlns:a16="http://schemas.microsoft.com/office/drawing/2014/main" id="{00000000-0008-0000-0200-00004D000000}"/>
            </a:ext>
          </a:extLst>
        </xdr:cNvPr>
        <xdr:cNvSpPr txBox="1">
          <a:spLocks noChangeArrowheads="1"/>
        </xdr:cNvSpPr>
      </xdr:nvSpPr>
      <xdr:spPr bwMode="auto">
        <a:xfrm>
          <a:off x="1619250" y="96650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78" name="Text Box 175">
          <a:extLst>
            <a:ext uri="{FF2B5EF4-FFF2-40B4-BE49-F238E27FC236}">
              <a16:creationId xmlns:a16="http://schemas.microsoft.com/office/drawing/2014/main" id="{00000000-0008-0000-0200-00004E000000}"/>
            </a:ext>
          </a:extLst>
        </xdr:cNvPr>
        <xdr:cNvSpPr txBox="1">
          <a:spLocks noChangeArrowheads="1"/>
        </xdr:cNvSpPr>
      </xdr:nvSpPr>
      <xdr:spPr bwMode="auto">
        <a:xfrm>
          <a:off x="1619250" y="96831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9" name="Text Box 176">
          <a:extLst>
            <a:ext uri="{FF2B5EF4-FFF2-40B4-BE49-F238E27FC236}">
              <a16:creationId xmlns:a16="http://schemas.microsoft.com/office/drawing/2014/main" id="{00000000-0008-0000-0200-00004F000000}"/>
            </a:ext>
          </a:extLst>
        </xdr:cNvPr>
        <xdr:cNvSpPr txBox="1">
          <a:spLocks noChangeArrowheads="1"/>
        </xdr:cNvSpPr>
      </xdr:nvSpPr>
      <xdr:spPr bwMode="auto">
        <a:xfrm>
          <a:off x="1619250" y="97983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80" name="Text Box 177">
          <a:extLst>
            <a:ext uri="{FF2B5EF4-FFF2-40B4-BE49-F238E27FC236}">
              <a16:creationId xmlns:a16="http://schemas.microsoft.com/office/drawing/2014/main" id="{00000000-0008-0000-0200-000050000000}"/>
            </a:ext>
          </a:extLst>
        </xdr:cNvPr>
        <xdr:cNvSpPr txBox="1">
          <a:spLocks noChangeArrowheads="1"/>
        </xdr:cNvSpPr>
      </xdr:nvSpPr>
      <xdr:spPr bwMode="auto">
        <a:xfrm>
          <a:off x="1619250" y="97983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81" name="Text Box 178">
          <a:extLst>
            <a:ext uri="{FF2B5EF4-FFF2-40B4-BE49-F238E27FC236}">
              <a16:creationId xmlns:a16="http://schemas.microsoft.com/office/drawing/2014/main" id="{00000000-0008-0000-0200-000051000000}"/>
            </a:ext>
          </a:extLst>
        </xdr:cNvPr>
        <xdr:cNvSpPr txBox="1">
          <a:spLocks noChangeArrowheads="1"/>
        </xdr:cNvSpPr>
      </xdr:nvSpPr>
      <xdr:spPr bwMode="auto">
        <a:xfrm>
          <a:off x="1619250" y="98164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82" name="Text Box 179">
          <a:extLst>
            <a:ext uri="{FF2B5EF4-FFF2-40B4-BE49-F238E27FC236}">
              <a16:creationId xmlns:a16="http://schemas.microsoft.com/office/drawing/2014/main" id="{00000000-0008-0000-0200-000052000000}"/>
            </a:ext>
          </a:extLst>
        </xdr:cNvPr>
        <xdr:cNvSpPr txBox="1">
          <a:spLocks noChangeArrowheads="1"/>
        </xdr:cNvSpPr>
      </xdr:nvSpPr>
      <xdr:spPr bwMode="auto">
        <a:xfrm>
          <a:off x="1619250" y="91316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83" name="Text Box 180">
          <a:extLst>
            <a:ext uri="{FF2B5EF4-FFF2-40B4-BE49-F238E27FC236}">
              <a16:creationId xmlns:a16="http://schemas.microsoft.com/office/drawing/2014/main" id="{00000000-0008-0000-0200-000053000000}"/>
            </a:ext>
          </a:extLst>
        </xdr:cNvPr>
        <xdr:cNvSpPr txBox="1">
          <a:spLocks noChangeArrowheads="1"/>
        </xdr:cNvSpPr>
      </xdr:nvSpPr>
      <xdr:spPr bwMode="auto">
        <a:xfrm>
          <a:off x="1619250" y="91316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84" name="Text Box 181">
          <a:extLst>
            <a:ext uri="{FF2B5EF4-FFF2-40B4-BE49-F238E27FC236}">
              <a16:creationId xmlns:a16="http://schemas.microsoft.com/office/drawing/2014/main" id="{00000000-0008-0000-0200-000054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85" name="Text Box 182">
          <a:extLst>
            <a:ext uri="{FF2B5EF4-FFF2-40B4-BE49-F238E27FC236}">
              <a16:creationId xmlns:a16="http://schemas.microsoft.com/office/drawing/2014/main" id="{00000000-0008-0000-0200-000055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86" name="Text Box 183">
          <a:extLst>
            <a:ext uri="{FF2B5EF4-FFF2-40B4-BE49-F238E27FC236}">
              <a16:creationId xmlns:a16="http://schemas.microsoft.com/office/drawing/2014/main" id="{00000000-0008-0000-0200-000056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87" name="Text Box 184">
          <a:extLst>
            <a:ext uri="{FF2B5EF4-FFF2-40B4-BE49-F238E27FC236}">
              <a16:creationId xmlns:a16="http://schemas.microsoft.com/office/drawing/2014/main" id="{00000000-0008-0000-0200-000057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88" name="Text Box 185">
          <a:extLst>
            <a:ext uri="{FF2B5EF4-FFF2-40B4-BE49-F238E27FC236}">
              <a16:creationId xmlns:a16="http://schemas.microsoft.com/office/drawing/2014/main" id="{00000000-0008-0000-0200-000058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89" name="Text Box 186">
          <a:extLst>
            <a:ext uri="{FF2B5EF4-FFF2-40B4-BE49-F238E27FC236}">
              <a16:creationId xmlns:a16="http://schemas.microsoft.com/office/drawing/2014/main" id="{00000000-0008-0000-0200-000059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90" name="Text Box 187">
          <a:extLst>
            <a:ext uri="{FF2B5EF4-FFF2-40B4-BE49-F238E27FC236}">
              <a16:creationId xmlns:a16="http://schemas.microsoft.com/office/drawing/2014/main" id="{00000000-0008-0000-0200-00005A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91" name="Text Box 188">
          <a:extLst>
            <a:ext uri="{FF2B5EF4-FFF2-40B4-BE49-F238E27FC236}">
              <a16:creationId xmlns:a16="http://schemas.microsoft.com/office/drawing/2014/main" id="{00000000-0008-0000-0200-00005B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92" name="Text Box 189">
          <a:extLst>
            <a:ext uri="{FF2B5EF4-FFF2-40B4-BE49-F238E27FC236}">
              <a16:creationId xmlns:a16="http://schemas.microsoft.com/office/drawing/2014/main" id="{00000000-0008-0000-0200-00005C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93" name="Text Box 190">
          <a:extLst>
            <a:ext uri="{FF2B5EF4-FFF2-40B4-BE49-F238E27FC236}">
              <a16:creationId xmlns:a16="http://schemas.microsoft.com/office/drawing/2014/main" id="{00000000-0008-0000-0200-00005D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94" name="Text Box 191">
          <a:extLst>
            <a:ext uri="{FF2B5EF4-FFF2-40B4-BE49-F238E27FC236}">
              <a16:creationId xmlns:a16="http://schemas.microsoft.com/office/drawing/2014/main" id="{00000000-0008-0000-0200-00005E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95" name="Text Box 192">
          <a:extLst>
            <a:ext uri="{FF2B5EF4-FFF2-40B4-BE49-F238E27FC236}">
              <a16:creationId xmlns:a16="http://schemas.microsoft.com/office/drawing/2014/main" id="{00000000-0008-0000-0200-00005F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96" name="Text Box 193">
          <a:extLst>
            <a:ext uri="{FF2B5EF4-FFF2-40B4-BE49-F238E27FC236}">
              <a16:creationId xmlns:a16="http://schemas.microsoft.com/office/drawing/2014/main" id="{00000000-0008-0000-0200-000060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97" name="Text Box 194">
          <a:extLst>
            <a:ext uri="{FF2B5EF4-FFF2-40B4-BE49-F238E27FC236}">
              <a16:creationId xmlns:a16="http://schemas.microsoft.com/office/drawing/2014/main" id="{00000000-0008-0000-0200-000061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98" name="Text Box 195">
          <a:extLst>
            <a:ext uri="{FF2B5EF4-FFF2-40B4-BE49-F238E27FC236}">
              <a16:creationId xmlns:a16="http://schemas.microsoft.com/office/drawing/2014/main" id="{00000000-0008-0000-0200-000062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99" name="Text Box 196">
          <a:extLst>
            <a:ext uri="{FF2B5EF4-FFF2-40B4-BE49-F238E27FC236}">
              <a16:creationId xmlns:a16="http://schemas.microsoft.com/office/drawing/2014/main" id="{00000000-0008-0000-0200-000063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00" name="Text Box 197">
          <a:extLst>
            <a:ext uri="{FF2B5EF4-FFF2-40B4-BE49-F238E27FC236}">
              <a16:creationId xmlns:a16="http://schemas.microsoft.com/office/drawing/2014/main" id="{00000000-0008-0000-0200-000064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01" name="Text Box 198">
          <a:extLst>
            <a:ext uri="{FF2B5EF4-FFF2-40B4-BE49-F238E27FC236}">
              <a16:creationId xmlns:a16="http://schemas.microsoft.com/office/drawing/2014/main" id="{00000000-0008-0000-0200-000065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02" name="Text Box 199">
          <a:extLst>
            <a:ext uri="{FF2B5EF4-FFF2-40B4-BE49-F238E27FC236}">
              <a16:creationId xmlns:a16="http://schemas.microsoft.com/office/drawing/2014/main" id="{00000000-0008-0000-0200-000066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03" name="Text Box 200">
          <a:extLst>
            <a:ext uri="{FF2B5EF4-FFF2-40B4-BE49-F238E27FC236}">
              <a16:creationId xmlns:a16="http://schemas.microsoft.com/office/drawing/2014/main" id="{00000000-0008-0000-0200-000067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04" name="Text Box 201">
          <a:extLst>
            <a:ext uri="{FF2B5EF4-FFF2-40B4-BE49-F238E27FC236}">
              <a16:creationId xmlns:a16="http://schemas.microsoft.com/office/drawing/2014/main" id="{00000000-0008-0000-0200-000068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05" name="Text Box 202">
          <a:extLst>
            <a:ext uri="{FF2B5EF4-FFF2-40B4-BE49-F238E27FC236}">
              <a16:creationId xmlns:a16="http://schemas.microsoft.com/office/drawing/2014/main" id="{00000000-0008-0000-0200-000069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06" name="Text Box 203">
          <a:extLst>
            <a:ext uri="{FF2B5EF4-FFF2-40B4-BE49-F238E27FC236}">
              <a16:creationId xmlns:a16="http://schemas.microsoft.com/office/drawing/2014/main" id="{00000000-0008-0000-0200-00006A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07" name="Text Box 204">
          <a:extLst>
            <a:ext uri="{FF2B5EF4-FFF2-40B4-BE49-F238E27FC236}">
              <a16:creationId xmlns:a16="http://schemas.microsoft.com/office/drawing/2014/main" id="{00000000-0008-0000-0200-00006B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08" name="Text Box 205">
          <a:extLst>
            <a:ext uri="{FF2B5EF4-FFF2-40B4-BE49-F238E27FC236}">
              <a16:creationId xmlns:a16="http://schemas.microsoft.com/office/drawing/2014/main" id="{00000000-0008-0000-0200-00006C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09" name="Text Box 206">
          <a:extLst>
            <a:ext uri="{FF2B5EF4-FFF2-40B4-BE49-F238E27FC236}">
              <a16:creationId xmlns:a16="http://schemas.microsoft.com/office/drawing/2014/main" id="{00000000-0008-0000-0200-00006D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110" name="Text Box 207">
          <a:extLst>
            <a:ext uri="{FF2B5EF4-FFF2-40B4-BE49-F238E27FC236}">
              <a16:creationId xmlns:a16="http://schemas.microsoft.com/office/drawing/2014/main" id="{00000000-0008-0000-0200-00006E000000}"/>
            </a:ext>
          </a:extLst>
        </xdr:cNvPr>
        <xdr:cNvSpPr txBox="1">
          <a:spLocks noChangeArrowheads="1"/>
        </xdr:cNvSpPr>
      </xdr:nvSpPr>
      <xdr:spPr bwMode="auto">
        <a:xfrm>
          <a:off x="8086725" y="913161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111" name="Text Box 208">
          <a:extLst>
            <a:ext uri="{FF2B5EF4-FFF2-40B4-BE49-F238E27FC236}">
              <a16:creationId xmlns:a16="http://schemas.microsoft.com/office/drawing/2014/main" id="{00000000-0008-0000-0200-00006F000000}"/>
            </a:ext>
          </a:extLst>
        </xdr:cNvPr>
        <xdr:cNvSpPr txBox="1">
          <a:spLocks noChangeArrowheads="1"/>
        </xdr:cNvSpPr>
      </xdr:nvSpPr>
      <xdr:spPr bwMode="auto">
        <a:xfrm>
          <a:off x="1619250" y="91497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112" name="Text Box 209">
          <a:extLst>
            <a:ext uri="{FF2B5EF4-FFF2-40B4-BE49-F238E27FC236}">
              <a16:creationId xmlns:a16="http://schemas.microsoft.com/office/drawing/2014/main" id="{00000000-0008-0000-0200-000070000000}"/>
            </a:ext>
          </a:extLst>
        </xdr:cNvPr>
        <xdr:cNvSpPr txBox="1">
          <a:spLocks noChangeArrowheads="1"/>
        </xdr:cNvSpPr>
      </xdr:nvSpPr>
      <xdr:spPr bwMode="auto">
        <a:xfrm>
          <a:off x="1619250" y="92830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13" name="Text Box 210">
          <a:extLst>
            <a:ext uri="{FF2B5EF4-FFF2-40B4-BE49-F238E27FC236}">
              <a16:creationId xmlns:a16="http://schemas.microsoft.com/office/drawing/2014/main" id="{00000000-0008-0000-0200-000071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14" name="Text Box 211">
          <a:extLst>
            <a:ext uri="{FF2B5EF4-FFF2-40B4-BE49-F238E27FC236}">
              <a16:creationId xmlns:a16="http://schemas.microsoft.com/office/drawing/2014/main" id="{00000000-0008-0000-0200-000072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115" name="Text Box 212">
          <a:extLst>
            <a:ext uri="{FF2B5EF4-FFF2-40B4-BE49-F238E27FC236}">
              <a16:creationId xmlns:a16="http://schemas.microsoft.com/office/drawing/2014/main" id="{00000000-0008-0000-0200-000073000000}"/>
            </a:ext>
          </a:extLst>
        </xdr:cNvPr>
        <xdr:cNvSpPr txBox="1">
          <a:spLocks noChangeArrowheads="1"/>
        </xdr:cNvSpPr>
      </xdr:nvSpPr>
      <xdr:spPr bwMode="auto">
        <a:xfrm>
          <a:off x="1619250" y="92830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16" name="Text Box 213">
          <a:extLst>
            <a:ext uri="{FF2B5EF4-FFF2-40B4-BE49-F238E27FC236}">
              <a16:creationId xmlns:a16="http://schemas.microsoft.com/office/drawing/2014/main" id="{00000000-0008-0000-0200-000074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17" name="Text Box 214">
          <a:extLst>
            <a:ext uri="{FF2B5EF4-FFF2-40B4-BE49-F238E27FC236}">
              <a16:creationId xmlns:a16="http://schemas.microsoft.com/office/drawing/2014/main" id="{00000000-0008-0000-0200-000075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118" name="Text Box 215">
          <a:extLst>
            <a:ext uri="{FF2B5EF4-FFF2-40B4-BE49-F238E27FC236}">
              <a16:creationId xmlns:a16="http://schemas.microsoft.com/office/drawing/2014/main" id="{00000000-0008-0000-0200-000076000000}"/>
            </a:ext>
          </a:extLst>
        </xdr:cNvPr>
        <xdr:cNvSpPr txBox="1">
          <a:spLocks noChangeArrowheads="1"/>
        </xdr:cNvSpPr>
      </xdr:nvSpPr>
      <xdr:spPr bwMode="auto">
        <a:xfrm>
          <a:off x="1619250" y="92830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19" name="Text Box 216">
          <a:extLst>
            <a:ext uri="{FF2B5EF4-FFF2-40B4-BE49-F238E27FC236}">
              <a16:creationId xmlns:a16="http://schemas.microsoft.com/office/drawing/2014/main" id="{00000000-0008-0000-0200-000077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20" name="Text Box 217">
          <a:extLst>
            <a:ext uri="{FF2B5EF4-FFF2-40B4-BE49-F238E27FC236}">
              <a16:creationId xmlns:a16="http://schemas.microsoft.com/office/drawing/2014/main" id="{00000000-0008-0000-0200-000078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121" name="Text Box 218">
          <a:extLst>
            <a:ext uri="{FF2B5EF4-FFF2-40B4-BE49-F238E27FC236}">
              <a16:creationId xmlns:a16="http://schemas.microsoft.com/office/drawing/2014/main" id="{00000000-0008-0000-0200-000079000000}"/>
            </a:ext>
          </a:extLst>
        </xdr:cNvPr>
        <xdr:cNvSpPr txBox="1">
          <a:spLocks noChangeArrowheads="1"/>
        </xdr:cNvSpPr>
      </xdr:nvSpPr>
      <xdr:spPr bwMode="auto">
        <a:xfrm>
          <a:off x="1619250" y="92830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22" name="Text Box 219">
          <a:extLst>
            <a:ext uri="{FF2B5EF4-FFF2-40B4-BE49-F238E27FC236}">
              <a16:creationId xmlns:a16="http://schemas.microsoft.com/office/drawing/2014/main" id="{00000000-0008-0000-0200-00007A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23" name="Text Box 220">
          <a:extLst>
            <a:ext uri="{FF2B5EF4-FFF2-40B4-BE49-F238E27FC236}">
              <a16:creationId xmlns:a16="http://schemas.microsoft.com/office/drawing/2014/main" id="{00000000-0008-0000-0200-00007B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124" name="Text Box 221">
          <a:extLst>
            <a:ext uri="{FF2B5EF4-FFF2-40B4-BE49-F238E27FC236}">
              <a16:creationId xmlns:a16="http://schemas.microsoft.com/office/drawing/2014/main" id="{00000000-0008-0000-0200-00007C000000}"/>
            </a:ext>
          </a:extLst>
        </xdr:cNvPr>
        <xdr:cNvSpPr txBox="1">
          <a:spLocks noChangeArrowheads="1"/>
        </xdr:cNvSpPr>
      </xdr:nvSpPr>
      <xdr:spPr bwMode="auto">
        <a:xfrm>
          <a:off x="1619250" y="94164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25" name="Text Box 222">
          <a:extLst>
            <a:ext uri="{FF2B5EF4-FFF2-40B4-BE49-F238E27FC236}">
              <a16:creationId xmlns:a16="http://schemas.microsoft.com/office/drawing/2014/main" id="{00000000-0008-0000-0200-00007D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26" name="Text Box 223">
          <a:extLst>
            <a:ext uri="{FF2B5EF4-FFF2-40B4-BE49-F238E27FC236}">
              <a16:creationId xmlns:a16="http://schemas.microsoft.com/office/drawing/2014/main" id="{00000000-0008-0000-0200-00007E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127" name="Text Box 224">
          <a:extLst>
            <a:ext uri="{FF2B5EF4-FFF2-40B4-BE49-F238E27FC236}">
              <a16:creationId xmlns:a16="http://schemas.microsoft.com/office/drawing/2014/main" id="{00000000-0008-0000-0200-00007F000000}"/>
            </a:ext>
          </a:extLst>
        </xdr:cNvPr>
        <xdr:cNvSpPr txBox="1">
          <a:spLocks noChangeArrowheads="1"/>
        </xdr:cNvSpPr>
      </xdr:nvSpPr>
      <xdr:spPr bwMode="auto">
        <a:xfrm>
          <a:off x="1619250" y="94164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28" name="Text Box 225">
          <a:extLst>
            <a:ext uri="{FF2B5EF4-FFF2-40B4-BE49-F238E27FC236}">
              <a16:creationId xmlns:a16="http://schemas.microsoft.com/office/drawing/2014/main" id="{00000000-0008-0000-0200-000080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29" name="Text Box 226">
          <a:extLst>
            <a:ext uri="{FF2B5EF4-FFF2-40B4-BE49-F238E27FC236}">
              <a16:creationId xmlns:a16="http://schemas.microsoft.com/office/drawing/2014/main" id="{00000000-0008-0000-0200-000081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130" name="Text Box 227">
          <a:extLst>
            <a:ext uri="{FF2B5EF4-FFF2-40B4-BE49-F238E27FC236}">
              <a16:creationId xmlns:a16="http://schemas.microsoft.com/office/drawing/2014/main" id="{00000000-0008-0000-0200-000082000000}"/>
            </a:ext>
          </a:extLst>
        </xdr:cNvPr>
        <xdr:cNvSpPr txBox="1">
          <a:spLocks noChangeArrowheads="1"/>
        </xdr:cNvSpPr>
      </xdr:nvSpPr>
      <xdr:spPr bwMode="auto">
        <a:xfrm>
          <a:off x="1619250" y="94164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131" name="Text Box 228">
          <a:extLst>
            <a:ext uri="{FF2B5EF4-FFF2-40B4-BE49-F238E27FC236}">
              <a16:creationId xmlns:a16="http://schemas.microsoft.com/office/drawing/2014/main" id="{00000000-0008-0000-0200-000083000000}"/>
            </a:ext>
          </a:extLst>
        </xdr:cNvPr>
        <xdr:cNvSpPr txBox="1">
          <a:spLocks noChangeArrowheads="1"/>
        </xdr:cNvSpPr>
      </xdr:nvSpPr>
      <xdr:spPr bwMode="auto">
        <a:xfrm>
          <a:off x="1619250" y="94164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32" name="Text Box 229">
          <a:extLst>
            <a:ext uri="{FF2B5EF4-FFF2-40B4-BE49-F238E27FC236}">
              <a16:creationId xmlns:a16="http://schemas.microsoft.com/office/drawing/2014/main" id="{00000000-0008-0000-0200-000084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33" name="Text Box 230">
          <a:extLst>
            <a:ext uri="{FF2B5EF4-FFF2-40B4-BE49-F238E27FC236}">
              <a16:creationId xmlns:a16="http://schemas.microsoft.com/office/drawing/2014/main" id="{00000000-0008-0000-0200-000085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134" name="Text Box 231">
          <a:extLst>
            <a:ext uri="{FF2B5EF4-FFF2-40B4-BE49-F238E27FC236}">
              <a16:creationId xmlns:a16="http://schemas.microsoft.com/office/drawing/2014/main" id="{00000000-0008-0000-0200-000086000000}"/>
            </a:ext>
          </a:extLst>
        </xdr:cNvPr>
        <xdr:cNvSpPr txBox="1">
          <a:spLocks noChangeArrowheads="1"/>
        </xdr:cNvSpPr>
      </xdr:nvSpPr>
      <xdr:spPr bwMode="auto">
        <a:xfrm>
          <a:off x="1619250" y="94164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35" name="Text Box 232">
          <a:extLst>
            <a:ext uri="{FF2B5EF4-FFF2-40B4-BE49-F238E27FC236}">
              <a16:creationId xmlns:a16="http://schemas.microsoft.com/office/drawing/2014/main" id="{00000000-0008-0000-0200-000087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36" name="Text Box 233">
          <a:extLst>
            <a:ext uri="{FF2B5EF4-FFF2-40B4-BE49-F238E27FC236}">
              <a16:creationId xmlns:a16="http://schemas.microsoft.com/office/drawing/2014/main" id="{00000000-0008-0000-0200-000088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137" name="Text Box 234">
          <a:extLst>
            <a:ext uri="{FF2B5EF4-FFF2-40B4-BE49-F238E27FC236}">
              <a16:creationId xmlns:a16="http://schemas.microsoft.com/office/drawing/2014/main" id="{00000000-0008-0000-0200-000089000000}"/>
            </a:ext>
          </a:extLst>
        </xdr:cNvPr>
        <xdr:cNvSpPr txBox="1">
          <a:spLocks noChangeArrowheads="1"/>
        </xdr:cNvSpPr>
      </xdr:nvSpPr>
      <xdr:spPr bwMode="auto">
        <a:xfrm>
          <a:off x="1619250" y="94164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38" name="Text Box 235">
          <a:extLst>
            <a:ext uri="{FF2B5EF4-FFF2-40B4-BE49-F238E27FC236}">
              <a16:creationId xmlns:a16="http://schemas.microsoft.com/office/drawing/2014/main" id="{00000000-0008-0000-0200-00008A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39" name="Text Box 236">
          <a:extLst>
            <a:ext uri="{FF2B5EF4-FFF2-40B4-BE49-F238E27FC236}">
              <a16:creationId xmlns:a16="http://schemas.microsoft.com/office/drawing/2014/main" id="{00000000-0008-0000-0200-00008B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140" name="Text Box 237">
          <a:extLst>
            <a:ext uri="{FF2B5EF4-FFF2-40B4-BE49-F238E27FC236}">
              <a16:creationId xmlns:a16="http://schemas.microsoft.com/office/drawing/2014/main" id="{00000000-0008-0000-0200-00008C000000}"/>
            </a:ext>
          </a:extLst>
        </xdr:cNvPr>
        <xdr:cNvSpPr txBox="1">
          <a:spLocks noChangeArrowheads="1"/>
        </xdr:cNvSpPr>
      </xdr:nvSpPr>
      <xdr:spPr bwMode="auto">
        <a:xfrm>
          <a:off x="1619250" y="94164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141" name="Text Box 238">
          <a:extLst>
            <a:ext uri="{FF2B5EF4-FFF2-40B4-BE49-F238E27FC236}">
              <a16:creationId xmlns:a16="http://schemas.microsoft.com/office/drawing/2014/main" id="{00000000-0008-0000-0200-00008D000000}"/>
            </a:ext>
          </a:extLst>
        </xdr:cNvPr>
        <xdr:cNvSpPr txBox="1">
          <a:spLocks noChangeArrowheads="1"/>
        </xdr:cNvSpPr>
      </xdr:nvSpPr>
      <xdr:spPr bwMode="auto">
        <a:xfrm>
          <a:off x="1619250" y="92830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42" name="Text Box 239">
          <a:extLst>
            <a:ext uri="{FF2B5EF4-FFF2-40B4-BE49-F238E27FC236}">
              <a16:creationId xmlns:a16="http://schemas.microsoft.com/office/drawing/2014/main" id="{00000000-0008-0000-0200-00008E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43" name="Text Box 240">
          <a:extLst>
            <a:ext uri="{FF2B5EF4-FFF2-40B4-BE49-F238E27FC236}">
              <a16:creationId xmlns:a16="http://schemas.microsoft.com/office/drawing/2014/main" id="{00000000-0008-0000-0200-00008F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144" name="Text Box 241">
          <a:extLst>
            <a:ext uri="{FF2B5EF4-FFF2-40B4-BE49-F238E27FC236}">
              <a16:creationId xmlns:a16="http://schemas.microsoft.com/office/drawing/2014/main" id="{00000000-0008-0000-0200-000090000000}"/>
            </a:ext>
          </a:extLst>
        </xdr:cNvPr>
        <xdr:cNvSpPr txBox="1">
          <a:spLocks noChangeArrowheads="1"/>
        </xdr:cNvSpPr>
      </xdr:nvSpPr>
      <xdr:spPr bwMode="auto">
        <a:xfrm>
          <a:off x="1619250" y="92830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45" name="Text Box 242">
          <a:extLst>
            <a:ext uri="{FF2B5EF4-FFF2-40B4-BE49-F238E27FC236}">
              <a16:creationId xmlns:a16="http://schemas.microsoft.com/office/drawing/2014/main" id="{00000000-0008-0000-0200-000091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46" name="Text Box 243">
          <a:extLst>
            <a:ext uri="{FF2B5EF4-FFF2-40B4-BE49-F238E27FC236}">
              <a16:creationId xmlns:a16="http://schemas.microsoft.com/office/drawing/2014/main" id="{00000000-0008-0000-0200-000092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147" name="Text Box 244">
          <a:extLst>
            <a:ext uri="{FF2B5EF4-FFF2-40B4-BE49-F238E27FC236}">
              <a16:creationId xmlns:a16="http://schemas.microsoft.com/office/drawing/2014/main" id="{00000000-0008-0000-0200-000093000000}"/>
            </a:ext>
          </a:extLst>
        </xdr:cNvPr>
        <xdr:cNvSpPr txBox="1">
          <a:spLocks noChangeArrowheads="1"/>
        </xdr:cNvSpPr>
      </xdr:nvSpPr>
      <xdr:spPr bwMode="auto">
        <a:xfrm>
          <a:off x="1619250" y="92830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48" name="Text Box 245">
          <a:extLst>
            <a:ext uri="{FF2B5EF4-FFF2-40B4-BE49-F238E27FC236}">
              <a16:creationId xmlns:a16="http://schemas.microsoft.com/office/drawing/2014/main" id="{00000000-0008-0000-0200-000094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49" name="Text Box 246">
          <a:extLst>
            <a:ext uri="{FF2B5EF4-FFF2-40B4-BE49-F238E27FC236}">
              <a16:creationId xmlns:a16="http://schemas.microsoft.com/office/drawing/2014/main" id="{00000000-0008-0000-0200-000095000000}"/>
            </a:ext>
          </a:extLst>
        </xdr:cNvPr>
        <xdr:cNvSpPr txBox="1">
          <a:spLocks noChangeArrowheads="1"/>
        </xdr:cNvSpPr>
      </xdr:nvSpPr>
      <xdr:spPr bwMode="auto">
        <a:xfrm>
          <a:off x="1619250" y="92649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150" name="Text Box 247">
          <a:extLst>
            <a:ext uri="{FF2B5EF4-FFF2-40B4-BE49-F238E27FC236}">
              <a16:creationId xmlns:a16="http://schemas.microsoft.com/office/drawing/2014/main" id="{00000000-0008-0000-0200-000096000000}"/>
            </a:ext>
          </a:extLst>
        </xdr:cNvPr>
        <xdr:cNvSpPr txBox="1">
          <a:spLocks noChangeArrowheads="1"/>
        </xdr:cNvSpPr>
      </xdr:nvSpPr>
      <xdr:spPr bwMode="auto">
        <a:xfrm>
          <a:off x="1619250" y="92830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151" name="Text Box 248">
          <a:extLst>
            <a:ext uri="{FF2B5EF4-FFF2-40B4-BE49-F238E27FC236}">
              <a16:creationId xmlns:a16="http://schemas.microsoft.com/office/drawing/2014/main" id="{00000000-0008-0000-0200-000097000000}"/>
            </a:ext>
          </a:extLst>
        </xdr:cNvPr>
        <xdr:cNvSpPr txBox="1">
          <a:spLocks noChangeArrowheads="1"/>
        </xdr:cNvSpPr>
      </xdr:nvSpPr>
      <xdr:spPr bwMode="auto">
        <a:xfrm>
          <a:off x="1619250" y="94164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52" name="Text Box 249">
          <a:extLst>
            <a:ext uri="{FF2B5EF4-FFF2-40B4-BE49-F238E27FC236}">
              <a16:creationId xmlns:a16="http://schemas.microsoft.com/office/drawing/2014/main" id="{00000000-0008-0000-0200-000098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53" name="Text Box 250">
          <a:extLst>
            <a:ext uri="{FF2B5EF4-FFF2-40B4-BE49-F238E27FC236}">
              <a16:creationId xmlns:a16="http://schemas.microsoft.com/office/drawing/2014/main" id="{00000000-0008-0000-0200-000099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154" name="Text Box 251">
          <a:extLst>
            <a:ext uri="{FF2B5EF4-FFF2-40B4-BE49-F238E27FC236}">
              <a16:creationId xmlns:a16="http://schemas.microsoft.com/office/drawing/2014/main" id="{00000000-0008-0000-0200-00009A000000}"/>
            </a:ext>
          </a:extLst>
        </xdr:cNvPr>
        <xdr:cNvSpPr txBox="1">
          <a:spLocks noChangeArrowheads="1"/>
        </xdr:cNvSpPr>
      </xdr:nvSpPr>
      <xdr:spPr bwMode="auto">
        <a:xfrm>
          <a:off x="1619250" y="94164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55" name="Text Box 252">
          <a:extLst>
            <a:ext uri="{FF2B5EF4-FFF2-40B4-BE49-F238E27FC236}">
              <a16:creationId xmlns:a16="http://schemas.microsoft.com/office/drawing/2014/main" id="{00000000-0008-0000-0200-00009B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56" name="Text Box 253">
          <a:extLst>
            <a:ext uri="{FF2B5EF4-FFF2-40B4-BE49-F238E27FC236}">
              <a16:creationId xmlns:a16="http://schemas.microsoft.com/office/drawing/2014/main" id="{00000000-0008-0000-0200-00009C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157" name="Text Box 254">
          <a:extLst>
            <a:ext uri="{FF2B5EF4-FFF2-40B4-BE49-F238E27FC236}">
              <a16:creationId xmlns:a16="http://schemas.microsoft.com/office/drawing/2014/main" id="{00000000-0008-0000-0200-00009D000000}"/>
            </a:ext>
          </a:extLst>
        </xdr:cNvPr>
        <xdr:cNvSpPr txBox="1">
          <a:spLocks noChangeArrowheads="1"/>
        </xdr:cNvSpPr>
      </xdr:nvSpPr>
      <xdr:spPr bwMode="auto">
        <a:xfrm>
          <a:off x="1619250" y="94164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58" name="Text Box 255">
          <a:extLst>
            <a:ext uri="{FF2B5EF4-FFF2-40B4-BE49-F238E27FC236}">
              <a16:creationId xmlns:a16="http://schemas.microsoft.com/office/drawing/2014/main" id="{00000000-0008-0000-0200-00009E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59" name="Text Box 256">
          <a:extLst>
            <a:ext uri="{FF2B5EF4-FFF2-40B4-BE49-F238E27FC236}">
              <a16:creationId xmlns:a16="http://schemas.microsoft.com/office/drawing/2014/main" id="{00000000-0008-0000-0200-00009F000000}"/>
            </a:ext>
          </a:extLst>
        </xdr:cNvPr>
        <xdr:cNvSpPr txBox="1">
          <a:spLocks noChangeArrowheads="1"/>
        </xdr:cNvSpPr>
      </xdr:nvSpPr>
      <xdr:spPr bwMode="auto">
        <a:xfrm>
          <a:off x="1619250" y="93983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160" name="Text Box 257">
          <a:extLst>
            <a:ext uri="{FF2B5EF4-FFF2-40B4-BE49-F238E27FC236}">
              <a16:creationId xmlns:a16="http://schemas.microsoft.com/office/drawing/2014/main" id="{00000000-0008-0000-0200-0000A0000000}"/>
            </a:ext>
          </a:extLst>
        </xdr:cNvPr>
        <xdr:cNvSpPr txBox="1">
          <a:spLocks noChangeArrowheads="1"/>
        </xdr:cNvSpPr>
      </xdr:nvSpPr>
      <xdr:spPr bwMode="auto">
        <a:xfrm>
          <a:off x="1619250" y="94164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161" name="Text Box 258">
          <a:extLst>
            <a:ext uri="{FF2B5EF4-FFF2-40B4-BE49-F238E27FC236}">
              <a16:creationId xmlns:a16="http://schemas.microsoft.com/office/drawing/2014/main" id="{00000000-0008-0000-0200-0000A1000000}"/>
            </a:ext>
          </a:extLst>
        </xdr:cNvPr>
        <xdr:cNvSpPr txBox="1">
          <a:spLocks noChangeArrowheads="1"/>
        </xdr:cNvSpPr>
      </xdr:nvSpPr>
      <xdr:spPr bwMode="auto">
        <a:xfrm>
          <a:off x="1619250" y="95497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62" name="Text Box 259">
          <a:extLst>
            <a:ext uri="{FF2B5EF4-FFF2-40B4-BE49-F238E27FC236}">
              <a16:creationId xmlns:a16="http://schemas.microsoft.com/office/drawing/2014/main" id="{00000000-0008-0000-0200-0000A2000000}"/>
            </a:ext>
          </a:extLst>
        </xdr:cNvPr>
        <xdr:cNvSpPr txBox="1">
          <a:spLocks noChangeArrowheads="1"/>
        </xdr:cNvSpPr>
      </xdr:nvSpPr>
      <xdr:spPr bwMode="auto">
        <a:xfrm>
          <a:off x="1619250" y="95316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63" name="Text Box 260">
          <a:extLst>
            <a:ext uri="{FF2B5EF4-FFF2-40B4-BE49-F238E27FC236}">
              <a16:creationId xmlns:a16="http://schemas.microsoft.com/office/drawing/2014/main" id="{00000000-0008-0000-0200-0000A3000000}"/>
            </a:ext>
          </a:extLst>
        </xdr:cNvPr>
        <xdr:cNvSpPr txBox="1">
          <a:spLocks noChangeArrowheads="1"/>
        </xdr:cNvSpPr>
      </xdr:nvSpPr>
      <xdr:spPr bwMode="auto">
        <a:xfrm>
          <a:off x="1619250" y="95316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164" name="Text Box 261">
          <a:extLst>
            <a:ext uri="{FF2B5EF4-FFF2-40B4-BE49-F238E27FC236}">
              <a16:creationId xmlns:a16="http://schemas.microsoft.com/office/drawing/2014/main" id="{00000000-0008-0000-0200-0000A4000000}"/>
            </a:ext>
          </a:extLst>
        </xdr:cNvPr>
        <xdr:cNvSpPr txBox="1">
          <a:spLocks noChangeArrowheads="1"/>
        </xdr:cNvSpPr>
      </xdr:nvSpPr>
      <xdr:spPr bwMode="auto">
        <a:xfrm>
          <a:off x="1619250" y="95497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65" name="Text Box 262">
          <a:extLst>
            <a:ext uri="{FF2B5EF4-FFF2-40B4-BE49-F238E27FC236}">
              <a16:creationId xmlns:a16="http://schemas.microsoft.com/office/drawing/2014/main" id="{00000000-0008-0000-0200-0000A5000000}"/>
            </a:ext>
          </a:extLst>
        </xdr:cNvPr>
        <xdr:cNvSpPr txBox="1">
          <a:spLocks noChangeArrowheads="1"/>
        </xdr:cNvSpPr>
      </xdr:nvSpPr>
      <xdr:spPr bwMode="auto">
        <a:xfrm>
          <a:off x="1619250" y="95316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66" name="Text Box 263">
          <a:extLst>
            <a:ext uri="{FF2B5EF4-FFF2-40B4-BE49-F238E27FC236}">
              <a16:creationId xmlns:a16="http://schemas.microsoft.com/office/drawing/2014/main" id="{00000000-0008-0000-0200-0000A6000000}"/>
            </a:ext>
          </a:extLst>
        </xdr:cNvPr>
        <xdr:cNvSpPr txBox="1">
          <a:spLocks noChangeArrowheads="1"/>
        </xdr:cNvSpPr>
      </xdr:nvSpPr>
      <xdr:spPr bwMode="auto">
        <a:xfrm>
          <a:off x="1619250" y="95316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167" name="Text Box 264">
          <a:extLst>
            <a:ext uri="{FF2B5EF4-FFF2-40B4-BE49-F238E27FC236}">
              <a16:creationId xmlns:a16="http://schemas.microsoft.com/office/drawing/2014/main" id="{00000000-0008-0000-0200-0000A7000000}"/>
            </a:ext>
          </a:extLst>
        </xdr:cNvPr>
        <xdr:cNvSpPr txBox="1">
          <a:spLocks noChangeArrowheads="1"/>
        </xdr:cNvSpPr>
      </xdr:nvSpPr>
      <xdr:spPr bwMode="auto">
        <a:xfrm>
          <a:off x="1619250" y="95497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68" name="Text Box 265">
          <a:extLst>
            <a:ext uri="{FF2B5EF4-FFF2-40B4-BE49-F238E27FC236}">
              <a16:creationId xmlns:a16="http://schemas.microsoft.com/office/drawing/2014/main" id="{00000000-0008-0000-0200-0000A8000000}"/>
            </a:ext>
          </a:extLst>
        </xdr:cNvPr>
        <xdr:cNvSpPr txBox="1">
          <a:spLocks noChangeArrowheads="1"/>
        </xdr:cNvSpPr>
      </xdr:nvSpPr>
      <xdr:spPr bwMode="auto">
        <a:xfrm>
          <a:off x="1619250" y="95316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69" name="Text Box 266">
          <a:extLst>
            <a:ext uri="{FF2B5EF4-FFF2-40B4-BE49-F238E27FC236}">
              <a16:creationId xmlns:a16="http://schemas.microsoft.com/office/drawing/2014/main" id="{00000000-0008-0000-0200-0000A9000000}"/>
            </a:ext>
          </a:extLst>
        </xdr:cNvPr>
        <xdr:cNvSpPr txBox="1">
          <a:spLocks noChangeArrowheads="1"/>
        </xdr:cNvSpPr>
      </xdr:nvSpPr>
      <xdr:spPr bwMode="auto">
        <a:xfrm>
          <a:off x="1619250" y="95316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170" name="Text Box 267">
          <a:extLst>
            <a:ext uri="{FF2B5EF4-FFF2-40B4-BE49-F238E27FC236}">
              <a16:creationId xmlns:a16="http://schemas.microsoft.com/office/drawing/2014/main" id="{00000000-0008-0000-0200-0000AA000000}"/>
            </a:ext>
          </a:extLst>
        </xdr:cNvPr>
        <xdr:cNvSpPr txBox="1">
          <a:spLocks noChangeArrowheads="1"/>
        </xdr:cNvSpPr>
      </xdr:nvSpPr>
      <xdr:spPr bwMode="auto">
        <a:xfrm>
          <a:off x="1619250" y="95497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171" name="Text Box 268">
          <a:extLst>
            <a:ext uri="{FF2B5EF4-FFF2-40B4-BE49-F238E27FC236}">
              <a16:creationId xmlns:a16="http://schemas.microsoft.com/office/drawing/2014/main" id="{00000000-0008-0000-0200-0000AB000000}"/>
            </a:ext>
          </a:extLst>
        </xdr:cNvPr>
        <xdr:cNvSpPr txBox="1">
          <a:spLocks noChangeArrowheads="1"/>
        </xdr:cNvSpPr>
      </xdr:nvSpPr>
      <xdr:spPr bwMode="auto">
        <a:xfrm>
          <a:off x="1619250" y="96831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72" name="Text Box 269">
          <a:extLst>
            <a:ext uri="{FF2B5EF4-FFF2-40B4-BE49-F238E27FC236}">
              <a16:creationId xmlns:a16="http://schemas.microsoft.com/office/drawing/2014/main" id="{00000000-0008-0000-0200-0000AC000000}"/>
            </a:ext>
          </a:extLst>
        </xdr:cNvPr>
        <xdr:cNvSpPr txBox="1">
          <a:spLocks noChangeArrowheads="1"/>
        </xdr:cNvSpPr>
      </xdr:nvSpPr>
      <xdr:spPr bwMode="auto">
        <a:xfrm>
          <a:off x="1619250" y="96650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73" name="Text Box 270">
          <a:extLst>
            <a:ext uri="{FF2B5EF4-FFF2-40B4-BE49-F238E27FC236}">
              <a16:creationId xmlns:a16="http://schemas.microsoft.com/office/drawing/2014/main" id="{00000000-0008-0000-0200-0000AD000000}"/>
            </a:ext>
          </a:extLst>
        </xdr:cNvPr>
        <xdr:cNvSpPr txBox="1">
          <a:spLocks noChangeArrowheads="1"/>
        </xdr:cNvSpPr>
      </xdr:nvSpPr>
      <xdr:spPr bwMode="auto">
        <a:xfrm>
          <a:off x="1619250" y="96650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174" name="Text Box 271">
          <a:extLst>
            <a:ext uri="{FF2B5EF4-FFF2-40B4-BE49-F238E27FC236}">
              <a16:creationId xmlns:a16="http://schemas.microsoft.com/office/drawing/2014/main" id="{00000000-0008-0000-0200-0000AE000000}"/>
            </a:ext>
          </a:extLst>
        </xdr:cNvPr>
        <xdr:cNvSpPr txBox="1">
          <a:spLocks noChangeArrowheads="1"/>
        </xdr:cNvSpPr>
      </xdr:nvSpPr>
      <xdr:spPr bwMode="auto">
        <a:xfrm>
          <a:off x="1619250" y="96831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75" name="Text Box 272">
          <a:extLst>
            <a:ext uri="{FF2B5EF4-FFF2-40B4-BE49-F238E27FC236}">
              <a16:creationId xmlns:a16="http://schemas.microsoft.com/office/drawing/2014/main" id="{00000000-0008-0000-0200-0000AF000000}"/>
            </a:ext>
          </a:extLst>
        </xdr:cNvPr>
        <xdr:cNvSpPr txBox="1">
          <a:spLocks noChangeArrowheads="1"/>
        </xdr:cNvSpPr>
      </xdr:nvSpPr>
      <xdr:spPr bwMode="auto">
        <a:xfrm>
          <a:off x="1619250" y="96650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76" name="Text Box 273">
          <a:extLst>
            <a:ext uri="{FF2B5EF4-FFF2-40B4-BE49-F238E27FC236}">
              <a16:creationId xmlns:a16="http://schemas.microsoft.com/office/drawing/2014/main" id="{00000000-0008-0000-0200-0000B0000000}"/>
            </a:ext>
          </a:extLst>
        </xdr:cNvPr>
        <xdr:cNvSpPr txBox="1">
          <a:spLocks noChangeArrowheads="1"/>
        </xdr:cNvSpPr>
      </xdr:nvSpPr>
      <xdr:spPr bwMode="auto">
        <a:xfrm>
          <a:off x="1619250" y="96650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177" name="Text Box 274">
          <a:extLst>
            <a:ext uri="{FF2B5EF4-FFF2-40B4-BE49-F238E27FC236}">
              <a16:creationId xmlns:a16="http://schemas.microsoft.com/office/drawing/2014/main" id="{00000000-0008-0000-0200-0000B1000000}"/>
            </a:ext>
          </a:extLst>
        </xdr:cNvPr>
        <xdr:cNvSpPr txBox="1">
          <a:spLocks noChangeArrowheads="1"/>
        </xdr:cNvSpPr>
      </xdr:nvSpPr>
      <xdr:spPr bwMode="auto">
        <a:xfrm>
          <a:off x="1619250" y="96831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78" name="Text Box 275">
          <a:extLst>
            <a:ext uri="{FF2B5EF4-FFF2-40B4-BE49-F238E27FC236}">
              <a16:creationId xmlns:a16="http://schemas.microsoft.com/office/drawing/2014/main" id="{00000000-0008-0000-0200-0000B2000000}"/>
            </a:ext>
          </a:extLst>
        </xdr:cNvPr>
        <xdr:cNvSpPr txBox="1">
          <a:spLocks noChangeArrowheads="1"/>
        </xdr:cNvSpPr>
      </xdr:nvSpPr>
      <xdr:spPr bwMode="auto">
        <a:xfrm>
          <a:off x="1619250" y="96650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79" name="Text Box 276">
          <a:extLst>
            <a:ext uri="{FF2B5EF4-FFF2-40B4-BE49-F238E27FC236}">
              <a16:creationId xmlns:a16="http://schemas.microsoft.com/office/drawing/2014/main" id="{00000000-0008-0000-0200-0000B3000000}"/>
            </a:ext>
          </a:extLst>
        </xdr:cNvPr>
        <xdr:cNvSpPr txBox="1">
          <a:spLocks noChangeArrowheads="1"/>
        </xdr:cNvSpPr>
      </xdr:nvSpPr>
      <xdr:spPr bwMode="auto">
        <a:xfrm>
          <a:off x="1619250" y="96650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180" name="Text Box 277">
          <a:extLst>
            <a:ext uri="{FF2B5EF4-FFF2-40B4-BE49-F238E27FC236}">
              <a16:creationId xmlns:a16="http://schemas.microsoft.com/office/drawing/2014/main" id="{00000000-0008-0000-0200-0000B4000000}"/>
            </a:ext>
          </a:extLst>
        </xdr:cNvPr>
        <xdr:cNvSpPr txBox="1">
          <a:spLocks noChangeArrowheads="1"/>
        </xdr:cNvSpPr>
      </xdr:nvSpPr>
      <xdr:spPr bwMode="auto">
        <a:xfrm>
          <a:off x="1619250" y="96831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181" name="Text Box 278">
          <a:extLst>
            <a:ext uri="{FF2B5EF4-FFF2-40B4-BE49-F238E27FC236}">
              <a16:creationId xmlns:a16="http://schemas.microsoft.com/office/drawing/2014/main" id="{00000000-0008-0000-0200-0000B5000000}"/>
            </a:ext>
          </a:extLst>
        </xdr:cNvPr>
        <xdr:cNvSpPr txBox="1">
          <a:spLocks noChangeArrowheads="1"/>
        </xdr:cNvSpPr>
      </xdr:nvSpPr>
      <xdr:spPr bwMode="auto">
        <a:xfrm>
          <a:off x="1619250" y="98164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82" name="Text Box 279">
          <a:extLst>
            <a:ext uri="{FF2B5EF4-FFF2-40B4-BE49-F238E27FC236}">
              <a16:creationId xmlns:a16="http://schemas.microsoft.com/office/drawing/2014/main" id="{00000000-0008-0000-0200-0000B6000000}"/>
            </a:ext>
          </a:extLst>
        </xdr:cNvPr>
        <xdr:cNvSpPr txBox="1">
          <a:spLocks noChangeArrowheads="1"/>
        </xdr:cNvSpPr>
      </xdr:nvSpPr>
      <xdr:spPr bwMode="auto">
        <a:xfrm>
          <a:off x="1619250" y="97983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83" name="Text Box 280">
          <a:extLst>
            <a:ext uri="{FF2B5EF4-FFF2-40B4-BE49-F238E27FC236}">
              <a16:creationId xmlns:a16="http://schemas.microsoft.com/office/drawing/2014/main" id="{00000000-0008-0000-0200-0000B7000000}"/>
            </a:ext>
          </a:extLst>
        </xdr:cNvPr>
        <xdr:cNvSpPr txBox="1">
          <a:spLocks noChangeArrowheads="1"/>
        </xdr:cNvSpPr>
      </xdr:nvSpPr>
      <xdr:spPr bwMode="auto">
        <a:xfrm>
          <a:off x="1619250" y="97983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184" name="Text Box 281">
          <a:extLst>
            <a:ext uri="{FF2B5EF4-FFF2-40B4-BE49-F238E27FC236}">
              <a16:creationId xmlns:a16="http://schemas.microsoft.com/office/drawing/2014/main" id="{00000000-0008-0000-0200-0000B8000000}"/>
            </a:ext>
          </a:extLst>
        </xdr:cNvPr>
        <xdr:cNvSpPr txBox="1">
          <a:spLocks noChangeArrowheads="1"/>
        </xdr:cNvSpPr>
      </xdr:nvSpPr>
      <xdr:spPr bwMode="auto">
        <a:xfrm>
          <a:off x="1619250" y="98164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85" name="Text Box 282">
          <a:extLst>
            <a:ext uri="{FF2B5EF4-FFF2-40B4-BE49-F238E27FC236}">
              <a16:creationId xmlns:a16="http://schemas.microsoft.com/office/drawing/2014/main" id="{00000000-0008-0000-0200-0000B9000000}"/>
            </a:ext>
          </a:extLst>
        </xdr:cNvPr>
        <xdr:cNvSpPr txBox="1">
          <a:spLocks noChangeArrowheads="1"/>
        </xdr:cNvSpPr>
      </xdr:nvSpPr>
      <xdr:spPr bwMode="auto">
        <a:xfrm>
          <a:off x="1619250" y="97983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86" name="Text Box 283">
          <a:extLst>
            <a:ext uri="{FF2B5EF4-FFF2-40B4-BE49-F238E27FC236}">
              <a16:creationId xmlns:a16="http://schemas.microsoft.com/office/drawing/2014/main" id="{00000000-0008-0000-0200-0000BA000000}"/>
            </a:ext>
          </a:extLst>
        </xdr:cNvPr>
        <xdr:cNvSpPr txBox="1">
          <a:spLocks noChangeArrowheads="1"/>
        </xdr:cNvSpPr>
      </xdr:nvSpPr>
      <xdr:spPr bwMode="auto">
        <a:xfrm>
          <a:off x="1619250" y="97983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187" name="Text Box 284">
          <a:extLst>
            <a:ext uri="{FF2B5EF4-FFF2-40B4-BE49-F238E27FC236}">
              <a16:creationId xmlns:a16="http://schemas.microsoft.com/office/drawing/2014/main" id="{00000000-0008-0000-0200-0000BB000000}"/>
            </a:ext>
          </a:extLst>
        </xdr:cNvPr>
        <xdr:cNvSpPr txBox="1">
          <a:spLocks noChangeArrowheads="1"/>
        </xdr:cNvSpPr>
      </xdr:nvSpPr>
      <xdr:spPr bwMode="auto">
        <a:xfrm>
          <a:off x="1619250" y="98164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88" name="Text Box 285">
          <a:extLst>
            <a:ext uri="{FF2B5EF4-FFF2-40B4-BE49-F238E27FC236}">
              <a16:creationId xmlns:a16="http://schemas.microsoft.com/office/drawing/2014/main" id="{00000000-0008-0000-0200-0000BC000000}"/>
            </a:ext>
          </a:extLst>
        </xdr:cNvPr>
        <xdr:cNvSpPr txBox="1">
          <a:spLocks noChangeArrowheads="1"/>
        </xdr:cNvSpPr>
      </xdr:nvSpPr>
      <xdr:spPr bwMode="auto">
        <a:xfrm>
          <a:off x="1619250" y="97983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89" name="Text Box 286">
          <a:extLst>
            <a:ext uri="{FF2B5EF4-FFF2-40B4-BE49-F238E27FC236}">
              <a16:creationId xmlns:a16="http://schemas.microsoft.com/office/drawing/2014/main" id="{00000000-0008-0000-0200-0000BD000000}"/>
            </a:ext>
          </a:extLst>
        </xdr:cNvPr>
        <xdr:cNvSpPr txBox="1">
          <a:spLocks noChangeArrowheads="1"/>
        </xdr:cNvSpPr>
      </xdr:nvSpPr>
      <xdr:spPr bwMode="auto">
        <a:xfrm>
          <a:off x="1619250" y="97983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190" name="Text Box 287">
          <a:extLst>
            <a:ext uri="{FF2B5EF4-FFF2-40B4-BE49-F238E27FC236}">
              <a16:creationId xmlns:a16="http://schemas.microsoft.com/office/drawing/2014/main" id="{00000000-0008-0000-0200-0000BE000000}"/>
            </a:ext>
          </a:extLst>
        </xdr:cNvPr>
        <xdr:cNvSpPr txBox="1">
          <a:spLocks noChangeArrowheads="1"/>
        </xdr:cNvSpPr>
      </xdr:nvSpPr>
      <xdr:spPr bwMode="auto">
        <a:xfrm>
          <a:off x="1619250" y="981646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91" name="Text Box 288">
          <a:extLst>
            <a:ext uri="{FF2B5EF4-FFF2-40B4-BE49-F238E27FC236}">
              <a16:creationId xmlns:a16="http://schemas.microsoft.com/office/drawing/2014/main" id="{00000000-0008-0000-0200-0000BF000000}"/>
            </a:ext>
          </a:extLst>
        </xdr:cNvPr>
        <xdr:cNvSpPr txBox="1">
          <a:spLocks noChangeArrowheads="1"/>
        </xdr:cNvSpPr>
      </xdr:nvSpPr>
      <xdr:spPr bwMode="auto">
        <a:xfrm>
          <a:off x="1619250" y="9931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92" name="Text Box 289">
          <a:extLst>
            <a:ext uri="{FF2B5EF4-FFF2-40B4-BE49-F238E27FC236}">
              <a16:creationId xmlns:a16="http://schemas.microsoft.com/office/drawing/2014/main" id="{00000000-0008-0000-0200-0000C0000000}"/>
            </a:ext>
          </a:extLst>
        </xdr:cNvPr>
        <xdr:cNvSpPr txBox="1">
          <a:spLocks noChangeArrowheads="1"/>
        </xdr:cNvSpPr>
      </xdr:nvSpPr>
      <xdr:spPr bwMode="auto">
        <a:xfrm>
          <a:off x="1619250" y="9931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193" name="Text Box 290">
          <a:extLst>
            <a:ext uri="{FF2B5EF4-FFF2-40B4-BE49-F238E27FC236}">
              <a16:creationId xmlns:a16="http://schemas.microsoft.com/office/drawing/2014/main" id="{00000000-0008-0000-0200-0000C1000000}"/>
            </a:ext>
          </a:extLst>
        </xdr:cNvPr>
        <xdr:cNvSpPr txBox="1">
          <a:spLocks noChangeArrowheads="1"/>
        </xdr:cNvSpPr>
      </xdr:nvSpPr>
      <xdr:spPr bwMode="auto">
        <a:xfrm>
          <a:off x="1619250" y="99498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94" name="Text Box 291">
          <a:extLst>
            <a:ext uri="{FF2B5EF4-FFF2-40B4-BE49-F238E27FC236}">
              <a16:creationId xmlns:a16="http://schemas.microsoft.com/office/drawing/2014/main" id="{00000000-0008-0000-0200-0000C2000000}"/>
            </a:ext>
          </a:extLst>
        </xdr:cNvPr>
        <xdr:cNvSpPr txBox="1">
          <a:spLocks noChangeArrowheads="1"/>
        </xdr:cNvSpPr>
      </xdr:nvSpPr>
      <xdr:spPr bwMode="auto">
        <a:xfrm>
          <a:off x="1619250" y="9931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95" name="Text Box 292">
          <a:extLst>
            <a:ext uri="{FF2B5EF4-FFF2-40B4-BE49-F238E27FC236}">
              <a16:creationId xmlns:a16="http://schemas.microsoft.com/office/drawing/2014/main" id="{00000000-0008-0000-0200-0000C3000000}"/>
            </a:ext>
          </a:extLst>
        </xdr:cNvPr>
        <xdr:cNvSpPr txBox="1">
          <a:spLocks noChangeArrowheads="1"/>
        </xdr:cNvSpPr>
      </xdr:nvSpPr>
      <xdr:spPr bwMode="auto">
        <a:xfrm>
          <a:off x="1619250" y="9931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196" name="Text Box 293">
          <a:extLst>
            <a:ext uri="{FF2B5EF4-FFF2-40B4-BE49-F238E27FC236}">
              <a16:creationId xmlns:a16="http://schemas.microsoft.com/office/drawing/2014/main" id="{00000000-0008-0000-0200-0000C4000000}"/>
            </a:ext>
          </a:extLst>
        </xdr:cNvPr>
        <xdr:cNvSpPr txBox="1">
          <a:spLocks noChangeArrowheads="1"/>
        </xdr:cNvSpPr>
      </xdr:nvSpPr>
      <xdr:spPr bwMode="auto">
        <a:xfrm>
          <a:off x="1619250" y="99498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97" name="Text Box 294">
          <a:extLst>
            <a:ext uri="{FF2B5EF4-FFF2-40B4-BE49-F238E27FC236}">
              <a16:creationId xmlns:a16="http://schemas.microsoft.com/office/drawing/2014/main" id="{00000000-0008-0000-0200-0000C5000000}"/>
            </a:ext>
          </a:extLst>
        </xdr:cNvPr>
        <xdr:cNvSpPr txBox="1">
          <a:spLocks noChangeArrowheads="1"/>
        </xdr:cNvSpPr>
      </xdr:nvSpPr>
      <xdr:spPr bwMode="auto">
        <a:xfrm>
          <a:off x="1619250" y="9931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198" name="Text Box 295">
          <a:extLst>
            <a:ext uri="{FF2B5EF4-FFF2-40B4-BE49-F238E27FC236}">
              <a16:creationId xmlns:a16="http://schemas.microsoft.com/office/drawing/2014/main" id="{00000000-0008-0000-0200-0000C6000000}"/>
            </a:ext>
          </a:extLst>
        </xdr:cNvPr>
        <xdr:cNvSpPr txBox="1">
          <a:spLocks noChangeArrowheads="1"/>
        </xdr:cNvSpPr>
      </xdr:nvSpPr>
      <xdr:spPr bwMode="auto">
        <a:xfrm>
          <a:off x="1619250" y="9931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199" name="Text Box 296">
          <a:extLst>
            <a:ext uri="{FF2B5EF4-FFF2-40B4-BE49-F238E27FC236}">
              <a16:creationId xmlns:a16="http://schemas.microsoft.com/office/drawing/2014/main" id="{00000000-0008-0000-0200-0000C7000000}"/>
            </a:ext>
          </a:extLst>
        </xdr:cNvPr>
        <xdr:cNvSpPr txBox="1">
          <a:spLocks noChangeArrowheads="1"/>
        </xdr:cNvSpPr>
      </xdr:nvSpPr>
      <xdr:spPr bwMode="auto">
        <a:xfrm>
          <a:off x="1619250" y="99498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200" name="Text Box 297">
          <a:extLst>
            <a:ext uri="{FF2B5EF4-FFF2-40B4-BE49-F238E27FC236}">
              <a16:creationId xmlns:a16="http://schemas.microsoft.com/office/drawing/2014/main" id="{00000000-0008-0000-0200-0000C8000000}"/>
            </a:ext>
          </a:extLst>
        </xdr:cNvPr>
        <xdr:cNvSpPr txBox="1">
          <a:spLocks noChangeArrowheads="1"/>
        </xdr:cNvSpPr>
      </xdr:nvSpPr>
      <xdr:spPr bwMode="auto">
        <a:xfrm>
          <a:off x="1619250" y="99498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01" name="Text Box 298">
          <a:extLst>
            <a:ext uri="{FF2B5EF4-FFF2-40B4-BE49-F238E27FC236}">
              <a16:creationId xmlns:a16="http://schemas.microsoft.com/office/drawing/2014/main" id="{00000000-0008-0000-0200-0000C9000000}"/>
            </a:ext>
          </a:extLst>
        </xdr:cNvPr>
        <xdr:cNvSpPr txBox="1">
          <a:spLocks noChangeArrowheads="1"/>
        </xdr:cNvSpPr>
      </xdr:nvSpPr>
      <xdr:spPr bwMode="auto">
        <a:xfrm>
          <a:off x="1619250" y="9931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02" name="Text Box 299">
          <a:extLst>
            <a:ext uri="{FF2B5EF4-FFF2-40B4-BE49-F238E27FC236}">
              <a16:creationId xmlns:a16="http://schemas.microsoft.com/office/drawing/2014/main" id="{00000000-0008-0000-0200-0000CA000000}"/>
            </a:ext>
          </a:extLst>
        </xdr:cNvPr>
        <xdr:cNvSpPr txBox="1">
          <a:spLocks noChangeArrowheads="1"/>
        </xdr:cNvSpPr>
      </xdr:nvSpPr>
      <xdr:spPr bwMode="auto">
        <a:xfrm>
          <a:off x="1619250" y="9931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203" name="Text Box 300">
          <a:extLst>
            <a:ext uri="{FF2B5EF4-FFF2-40B4-BE49-F238E27FC236}">
              <a16:creationId xmlns:a16="http://schemas.microsoft.com/office/drawing/2014/main" id="{00000000-0008-0000-0200-0000CB000000}"/>
            </a:ext>
          </a:extLst>
        </xdr:cNvPr>
        <xdr:cNvSpPr txBox="1">
          <a:spLocks noChangeArrowheads="1"/>
        </xdr:cNvSpPr>
      </xdr:nvSpPr>
      <xdr:spPr bwMode="auto">
        <a:xfrm>
          <a:off x="1619250" y="99498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04" name="Text Box 301">
          <a:extLst>
            <a:ext uri="{FF2B5EF4-FFF2-40B4-BE49-F238E27FC236}">
              <a16:creationId xmlns:a16="http://schemas.microsoft.com/office/drawing/2014/main" id="{00000000-0008-0000-0200-0000CC000000}"/>
            </a:ext>
          </a:extLst>
        </xdr:cNvPr>
        <xdr:cNvSpPr txBox="1">
          <a:spLocks noChangeArrowheads="1"/>
        </xdr:cNvSpPr>
      </xdr:nvSpPr>
      <xdr:spPr bwMode="auto">
        <a:xfrm>
          <a:off x="1619250" y="9931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05" name="Text Box 302">
          <a:extLst>
            <a:ext uri="{FF2B5EF4-FFF2-40B4-BE49-F238E27FC236}">
              <a16:creationId xmlns:a16="http://schemas.microsoft.com/office/drawing/2014/main" id="{00000000-0008-0000-0200-0000CD000000}"/>
            </a:ext>
          </a:extLst>
        </xdr:cNvPr>
        <xdr:cNvSpPr txBox="1">
          <a:spLocks noChangeArrowheads="1"/>
        </xdr:cNvSpPr>
      </xdr:nvSpPr>
      <xdr:spPr bwMode="auto">
        <a:xfrm>
          <a:off x="1619250" y="9931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206" name="Text Box 303">
          <a:extLst>
            <a:ext uri="{FF2B5EF4-FFF2-40B4-BE49-F238E27FC236}">
              <a16:creationId xmlns:a16="http://schemas.microsoft.com/office/drawing/2014/main" id="{00000000-0008-0000-0200-0000CE000000}"/>
            </a:ext>
          </a:extLst>
        </xdr:cNvPr>
        <xdr:cNvSpPr txBox="1">
          <a:spLocks noChangeArrowheads="1"/>
        </xdr:cNvSpPr>
      </xdr:nvSpPr>
      <xdr:spPr bwMode="auto">
        <a:xfrm>
          <a:off x="1619250" y="99498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07" name="Text Box 304">
          <a:extLst>
            <a:ext uri="{FF2B5EF4-FFF2-40B4-BE49-F238E27FC236}">
              <a16:creationId xmlns:a16="http://schemas.microsoft.com/office/drawing/2014/main" id="{00000000-0008-0000-0200-0000CF000000}"/>
            </a:ext>
          </a:extLst>
        </xdr:cNvPr>
        <xdr:cNvSpPr txBox="1">
          <a:spLocks noChangeArrowheads="1"/>
        </xdr:cNvSpPr>
      </xdr:nvSpPr>
      <xdr:spPr bwMode="auto">
        <a:xfrm>
          <a:off x="1619250" y="9931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08" name="Text Box 305">
          <a:extLst>
            <a:ext uri="{FF2B5EF4-FFF2-40B4-BE49-F238E27FC236}">
              <a16:creationId xmlns:a16="http://schemas.microsoft.com/office/drawing/2014/main" id="{00000000-0008-0000-0200-0000D0000000}"/>
            </a:ext>
          </a:extLst>
        </xdr:cNvPr>
        <xdr:cNvSpPr txBox="1">
          <a:spLocks noChangeArrowheads="1"/>
        </xdr:cNvSpPr>
      </xdr:nvSpPr>
      <xdr:spPr bwMode="auto">
        <a:xfrm>
          <a:off x="1619250" y="9931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209" name="Text Box 306">
          <a:extLst>
            <a:ext uri="{FF2B5EF4-FFF2-40B4-BE49-F238E27FC236}">
              <a16:creationId xmlns:a16="http://schemas.microsoft.com/office/drawing/2014/main" id="{00000000-0008-0000-0200-0000D1000000}"/>
            </a:ext>
          </a:extLst>
        </xdr:cNvPr>
        <xdr:cNvSpPr txBox="1">
          <a:spLocks noChangeArrowheads="1"/>
        </xdr:cNvSpPr>
      </xdr:nvSpPr>
      <xdr:spPr bwMode="auto">
        <a:xfrm>
          <a:off x="1619250" y="994981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10" name="Text Box 307">
          <a:extLst>
            <a:ext uri="{FF2B5EF4-FFF2-40B4-BE49-F238E27FC236}">
              <a16:creationId xmlns:a16="http://schemas.microsoft.com/office/drawing/2014/main" id="{00000000-0008-0000-0200-0000D2000000}"/>
            </a:ext>
          </a:extLst>
        </xdr:cNvPr>
        <xdr:cNvSpPr txBox="1">
          <a:spLocks noChangeArrowheads="1"/>
        </xdr:cNvSpPr>
      </xdr:nvSpPr>
      <xdr:spPr bwMode="auto">
        <a:xfrm>
          <a:off x="1619250" y="90649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11" name="Text Box 308">
          <a:extLst>
            <a:ext uri="{FF2B5EF4-FFF2-40B4-BE49-F238E27FC236}">
              <a16:creationId xmlns:a16="http://schemas.microsoft.com/office/drawing/2014/main" id="{00000000-0008-0000-0200-0000D3000000}"/>
            </a:ext>
          </a:extLst>
        </xdr:cNvPr>
        <xdr:cNvSpPr txBox="1">
          <a:spLocks noChangeArrowheads="1"/>
        </xdr:cNvSpPr>
      </xdr:nvSpPr>
      <xdr:spPr bwMode="auto">
        <a:xfrm>
          <a:off x="1619250" y="90649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12" name="Text Box 309">
          <a:extLst>
            <a:ext uri="{FF2B5EF4-FFF2-40B4-BE49-F238E27FC236}">
              <a16:creationId xmlns:a16="http://schemas.microsoft.com/office/drawing/2014/main" id="{00000000-0008-0000-0200-0000D4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13" name="Text Box 310">
          <a:extLst>
            <a:ext uri="{FF2B5EF4-FFF2-40B4-BE49-F238E27FC236}">
              <a16:creationId xmlns:a16="http://schemas.microsoft.com/office/drawing/2014/main" id="{00000000-0008-0000-0200-0000D5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14" name="Text Box 311">
          <a:extLst>
            <a:ext uri="{FF2B5EF4-FFF2-40B4-BE49-F238E27FC236}">
              <a16:creationId xmlns:a16="http://schemas.microsoft.com/office/drawing/2014/main" id="{00000000-0008-0000-0200-0000D6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15" name="Text Box 312">
          <a:extLst>
            <a:ext uri="{FF2B5EF4-FFF2-40B4-BE49-F238E27FC236}">
              <a16:creationId xmlns:a16="http://schemas.microsoft.com/office/drawing/2014/main" id="{00000000-0008-0000-0200-0000D7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16" name="Text Box 313">
          <a:extLst>
            <a:ext uri="{FF2B5EF4-FFF2-40B4-BE49-F238E27FC236}">
              <a16:creationId xmlns:a16="http://schemas.microsoft.com/office/drawing/2014/main" id="{00000000-0008-0000-0200-0000D8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17" name="Text Box 314">
          <a:extLst>
            <a:ext uri="{FF2B5EF4-FFF2-40B4-BE49-F238E27FC236}">
              <a16:creationId xmlns:a16="http://schemas.microsoft.com/office/drawing/2014/main" id="{00000000-0008-0000-0200-0000D9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18" name="Text Box 315">
          <a:extLst>
            <a:ext uri="{FF2B5EF4-FFF2-40B4-BE49-F238E27FC236}">
              <a16:creationId xmlns:a16="http://schemas.microsoft.com/office/drawing/2014/main" id="{00000000-0008-0000-0200-0000DA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19" name="Text Box 316">
          <a:extLst>
            <a:ext uri="{FF2B5EF4-FFF2-40B4-BE49-F238E27FC236}">
              <a16:creationId xmlns:a16="http://schemas.microsoft.com/office/drawing/2014/main" id="{00000000-0008-0000-0200-0000DB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20" name="Text Box 317">
          <a:extLst>
            <a:ext uri="{FF2B5EF4-FFF2-40B4-BE49-F238E27FC236}">
              <a16:creationId xmlns:a16="http://schemas.microsoft.com/office/drawing/2014/main" id="{00000000-0008-0000-0200-0000DC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21" name="Text Box 318">
          <a:extLst>
            <a:ext uri="{FF2B5EF4-FFF2-40B4-BE49-F238E27FC236}">
              <a16:creationId xmlns:a16="http://schemas.microsoft.com/office/drawing/2014/main" id="{00000000-0008-0000-0200-0000DD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22" name="Text Box 319">
          <a:extLst>
            <a:ext uri="{FF2B5EF4-FFF2-40B4-BE49-F238E27FC236}">
              <a16:creationId xmlns:a16="http://schemas.microsoft.com/office/drawing/2014/main" id="{00000000-0008-0000-0200-0000DE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23" name="Text Box 320">
          <a:extLst>
            <a:ext uri="{FF2B5EF4-FFF2-40B4-BE49-F238E27FC236}">
              <a16:creationId xmlns:a16="http://schemas.microsoft.com/office/drawing/2014/main" id="{00000000-0008-0000-0200-0000DF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24" name="Text Box 321">
          <a:extLst>
            <a:ext uri="{FF2B5EF4-FFF2-40B4-BE49-F238E27FC236}">
              <a16:creationId xmlns:a16="http://schemas.microsoft.com/office/drawing/2014/main" id="{00000000-0008-0000-0200-0000E0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25" name="Text Box 322">
          <a:extLst>
            <a:ext uri="{FF2B5EF4-FFF2-40B4-BE49-F238E27FC236}">
              <a16:creationId xmlns:a16="http://schemas.microsoft.com/office/drawing/2014/main" id="{00000000-0008-0000-0200-0000E1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26" name="Text Box 323">
          <a:extLst>
            <a:ext uri="{FF2B5EF4-FFF2-40B4-BE49-F238E27FC236}">
              <a16:creationId xmlns:a16="http://schemas.microsoft.com/office/drawing/2014/main" id="{00000000-0008-0000-0200-0000E2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27" name="Text Box 324">
          <a:extLst>
            <a:ext uri="{FF2B5EF4-FFF2-40B4-BE49-F238E27FC236}">
              <a16:creationId xmlns:a16="http://schemas.microsoft.com/office/drawing/2014/main" id="{00000000-0008-0000-0200-0000E3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28" name="Text Box 325">
          <a:extLst>
            <a:ext uri="{FF2B5EF4-FFF2-40B4-BE49-F238E27FC236}">
              <a16:creationId xmlns:a16="http://schemas.microsoft.com/office/drawing/2014/main" id="{00000000-0008-0000-0200-0000E4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29" name="Text Box 326">
          <a:extLst>
            <a:ext uri="{FF2B5EF4-FFF2-40B4-BE49-F238E27FC236}">
              <a16:creationId xmlns:a16="http://schemas.microsoft.com/office/drawing/2014/main" id="{00000000-0008-0000-0200-0000E5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30" name="Text Box 327">
          <a:extLst>
            <a:ext uri="{FF2B5EF4-FFF2-40B4-BE49-F238E27FC236}">
              <a16:creationId xmlns:a16="http://schemas.microsoft.com/office/drawing/2014/main" id="{00000000-0008-0000-0200-0000E6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31" name="Text Box 328">
          <a:extLst>
            <a:ext uri="{FF2B5EF4-FFF2-40B4-BE49-F238E27FC236}">
              <a16:creationId xmlns:a16="http://schemas.microsoft.com/office/drawing/2014/main" id="{00000000-0008-0000-0200-0000E7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32" name="Text Box 329">
          <a:extLst>
            <a:ext uri="{FF2B5EF4-FFF2-40B4-BE49-F238E27FC236}">
              <a16:creationId xmlns:a16="http://schemas.microsoft.com/office/drawing/2014/main" id="{00000000-0008-0000-0200-0000E8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33" name="Text Box 330">
          <a:extLst>
            <a:ext uri="{FF2B5EF4-FFF2-40B4-BE49-F238E27FC236}">
              <a16:creationId xmlns:a16="http://schemas.microsoft.com/office/drawing/2014/main" id="{00000000-0008-0000-0200-0000E9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34" name="Text Box 331">
          <a:extLst>
            <a:ext uri="{FF2B5EF4-FFF2-40B4-BE49-F238E27FC236}">
              <a16:creationId xmlns:a16="http://schemas.microsoft.com/office/drawing/2014/main" id="{00000000-0008-0000-0200-0000EA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35" name="Text Box 332">
          <a:extLst>
            <a:ext uri="{FF2B5EF4-FFF2-40B4-BE49-F238E27FC236}">
              <a16:creationId xmlns:a16="http://schemas.microsoft.com/office/drawing/2014/main" id="{00000000-0008-0000-0200-0000EB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36" name="Text Box 333">
          <a:extLst>
            <a:ext uri="{FF2B5EF4-FFF2-40B4-BE49-F238E27FC236}">
              <a16:creationId xmlns:a16="http://schemas.microsoft.com/office/drawing/2014/main" id="{00000000-0008-0000-0200-0000EC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37" name="Text Box 334">
          <a:extLst>
            <a:ext uri="{FF2B5EF4-FFF2-40B4-BE49-F238E27FC236}">
              <a16:creationId xmlns:a16="http://schemas.microsoft.com/office/drawing/2014/main" id="{00000000-0008-0000-0200-0000ED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38" name="Text Box 335">
          <a:extLst>
            <a:ext uri="{FF2B5EF4-FFF2-40B4-BE49-F238E27FC236}">
              <a16:creationId xmlns:a16="http://schemas.microsoft.com/office/drawing/2014/main" id="{00000000-0008-0000-0200-0000EE000000}"/>
            </a:ext>
          </a:extLst>
        </xdr:cNvPr>
        <xdr:cNvSpPr txBox="1">
          <a:spLocks noChangeArrowheads="1"/>
        </xdr:cNvSpPr>
      </xdr:nvSpPr>
      <xdr:spPr bwMode="auto">
        <a:xfrm>
          <a:off x="8086725" y="906494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239" name="Text Box 336">
          <a:extLst>
            <a:ext uri="{FF2B5EF4-FFF2-40B4-BE49-F238E27FC236}">
              <a16:creationId xmlns:a16="http://schemas.microsoft.com/office/drawing/2014/main" id="{00000000-0008-0000-0200-0000EF000000}"/>
            </a:ext>
          </a:extLst>
        </xdr:cNvPr>
        <xdr:cNvSpPr txBox="1">
          <a:spLocks noChangeArrowheads="1"/>
        </xdr:cNvSpPr>
      </xdr:nvSpPr>
      <xdr:spPr bwMode="auto">
        <a:xfrm>
          <a:off x="1619250" y="90830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240" name="Text Box 337">
          <a:extLst>
            <a:ext uri="{FF2B5EF4-FFF2-40B4-BE49-F238E27FC236}">
              <a16:creationId xmlns:a16="http://schemas.microsoft.com/office/drawing/2014/main" id="{00000000-0008-0000-0200-0000F0000000}"/>
            </a:ext>
          </a:extLst>
        </xdr:cNvPr>
        <xdr:cNvSpPr txBox="1">
          <a:spLocks noChangeArrowheads="1"/>
        </xdr:cNvSpPr>
      </xdr:nvSpPr>
      <xdr:spPr bwMode="auto">
        <a:xfrm>
          <a:off x="1619250" y="91830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41" name="Text Box 338">
          <a:extLst>
            <a:ext uri="{FF2B5EF4-FFF2-40B4-BE49-F238E27FC236}">
              <a16:creationId xmlns:a16="http://schemas.microsoft.com/office/drawing/2014/main" id="{00000000-0008-0000-0200-0000F1000000}"/>
            </a:ext>
          </a:extLst>
        </xdr:cNvPr>
        <xdr:cNvSpPr txBox="1">
          <a:spLocks noChangeArrowheads="1"/>
        </xdr:cNvSpPr>
      </xdr:nvSpPr>
      <xdr:spPr bwMode="auto">
        <a:xfrm>
          <a:off x="1619250" y="91649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42" name="Text Box 339">
          <a:extLst>
            <a:ext uri="{FF2B5EF4-FFF2-40B4-BE49-F238E27FC236}">
              <a16:creationId xmlns:a16="http://schemas.microsoft.com/office/drawing/2014/main" id="{00000000-0008-0000-0200-0000F2000000}"/>
            </a:ext>
          </a:extLst>
        </xdr:cNvPr>
        <xdr:cNvSpPr txBox="1">
          <a:spLocks noChangeArrowheads="1"/>
        </xdr:cNvSpPr>
      </xdr:nvSpPr>
      <xdr:spPr bwMode="auto">
        <a:xfrm>
          <a:off x="1619250" y="91649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243" name="Text Box 340">
          <a:extLst>
            <a:ext uri="{FF2B5EF4-FFF2-40B4-BE49-F238E27FC236}">
              <a16:creationId xmlns:a16="http://schemas.microsoft.com/office/drawing/2014/main" id="{00000000-0008-0000-0200-0000F3000000}"/>
            </a:ext>
          </a:extLst>
        </xdr:cNvPr>
        <xdr:cNvSpPr txBox="1">
          <a:spLocks noChangeArrowheads="1"/>
        </xdr:cNvSpPr>
      </xdr:nvSpPr>
      <xdr:spPr bwMode="auto">
        <a:xfrm>
          <a:off x="1619250" y="91830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44" name="Text Box 341">
          <a:extLst>
            <a:ext uri="{FF2B5EF4-FFF2-40B4-BE49-F238E27FC236}">
              <a16:creationId xmlns:a16="http://schemas.microsoft.com/office/drawing/2014/main" id="{00000000-0008-0000-0200-0000F4000000}"/>
            </a:ext>
          </a:extLst>
        </xdr:cNvPr>
        <xdr:cNvSpPr txBox="1">
          <a:spLocks noChangeArrowheads="1"/>
        </xdr:cNvSpPr>
      </xdr:nvSpPr>
      <xdr:spPr bwMode="auto">
        <a:xfrm>
          <a:off x="1619250" y="91649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45" name="Text Box 342">
          <a:extLst>
            <a:ext uri="{FF2B5EF4-FFF2-40B4-BE49-F238E27FC236}">
              <a16:creationId xmlns:a16="http://schemas.microsoft.com/office/drawing/2014/main" id="{00000000-0008-0000-0200-0000F5000000}"/>
            </a:ext>
          </a:extLst>
        </xdr:cNvPr>
        <xdr:cNvSpPr txBox="1">
          <a:spLocks noChangeArrowheads="1"/>
        </xdr:cNvSpPr>
      </xdr:nvSpPr>
      <xdr:spPr bwMode="auto">
        <a:xfrm>
          <a:off x="1619250" y="91649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246" name="Text Box 343">
          <a:extLst>
            <a:ext uri="{FF2B5EF4-FFF2-40B4-BE49-F238E27FC236}">
              <a16:creationId xmlns:a16="http://schemas.microsoft.com/office/drawing/2014/main" id="{00000000-0008-0000-0200-0000F6000000}"/>
            </a:ext>
          </a:extLst>
        </xdr:cNvPr>
        <xdr:cNvSpPr txBox="1">
          <a:spLocks noChangeArrowheads="1"/>
        </xdr:cNvSpPr>
      </xdr:nvSpPr>
      <xdr:spPr bwMode="auto">
        <a:xfrm>
          <a:off x="1619250" y="91830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47" name="Text Box 344">
          <a:extLst>
            <a:ext uri="{FF2B5EF4-FFF2-40B4-BE49-F238E27FC236}">
              <a16:creationId xmlns:a16="http://schemas.microsoft.com/office/drawing/2014/main" id="{00000000-0008-0000-0200-0000F7000000}"/>
            </a:ext>
          </a:extLst>
        </xdr:cNvPr>
        <xdr:cNvSpPr txBox="1">
          <a:spLocks noChangeArrowheads="1"/>
        </xdr:cNvSpPr>
      </xdr:nvSpPr>
      <xdr:spPr bwMode="auto">
        <a:xfrm>
          <a:off x="1619250" y="91649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48" name="Text Box 345">
          <a:extLst>
            <a:ext uri="{FF2B5EF4-FFF2-40B4-BE49-F238E27FC236}">
              <a16:creationId xmlns:a16="http://schemas.microsoft.com/office/drawing/2014/main" id="{00000000-0008-0000-0200-0000F8000000}"/>
            </a:ext>
          </a:extLst>
        </xdr:cNvPr>
        <xdr:cNvSpPr txBox="1">
          <a:spLocks noChangeArrowheads="1"/>
        </xdr:cNvSpPr>
      </xdr:nvSpPr>
      <xdr:spPr bwMode="auto">
        <a:xfrm>
          <a:off x="1619250" y="91649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49" name="Text Box 346">
          <a:extLst>
            <a:ext uri="{FF2B5EF4-FFF2-40B4-BE49-F238E27FC236}">
              <a16:creationId xmlns:a16="http://schemas.microsoft.com/office/drawing/2014/main" id="{00000000-0008-0000-0200-0000F900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50" name="Text Box 347">
          <a:extLst>
            <a:ext uri="{FF2B5EF4-FFF2-40B4-BE49-F238E27FC236}">
              <a16:creationId xmlns:a16="http://schemas.microsoft.com/office/drawing/2014/main" id="{00000000-0008-0000-0200-0000FA00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51" name="Text Box 348">
          <a:extLst>
            <a:ext uri="{FF2B5EF4-FFF2-40B4-BE49-F238E27FC236}">
              <a16:creationId xmlns:a16="http://schemas.microsoft.com/office/drawing/2014/main" id="{00000000-0008-0000-0200-0000FB00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52" name="Text Box 349">
          <a:extLst>
            <a:ext uri="{FF2B5EF4-FFF2-40B4-BE49-F238E27FC236}">
              <a16:creationId xmlns:a16="http://schemas.microsoft.com/office/drawing/2014/main" id="{00000000-0008-0000-0200-0000FC00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53" name="Text Box 350">
          <a:extLst>
            <a:ext uri="{FF2B5EF4-FFF2-40B4-BE49-F238E27FC236}">
              <a16:creationId xmlns:a16="http://schemas.microsoft.com/office/drawing/2014/main" id="{00000000-0008-0000-0200-0000FD00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54" name="Text Box 351">
          <a:extLst>
            <a:ext uri="{FF2B5EF4-FFF2-40B4-BE49-F238E27FC236}">
              <a16:creationId xmlns:a16="http://schemas.microsoft.com/office/drawing/2014/main" id="{00000000-0008-0000-0200-0000FE00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55" name="Text Box 352">
          <a:extLst>
            <a:ext uri="{FF2B5EF4-FFF2-40B4-BE49-F238E27FC236}">
              <a16:creationId xmlns:a16="http://schemas.microsoft.com/office/drawing/2014/main" id="{00000000-0008-0000-0200-0000FF00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56" name="Text Box 353">
          <a:extLst>
            <a:ext uri="{FF2B5EF4-FFF2-40B4-BE49-F238E27FC236}">
              <a16:creationId xmlns:a16="http://schemas.microsoft.com/office/drawing/2014/main" id="{00000000-0008-0000-0200-000000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57" name="Text Box 354">
          <a:extLst>
            <a:ext uri="{FF2B5EF4-FFF2-40B4-BE49-F238E27FC236}">
              <a16:creationId xmlns:a16="http://schemas.microsoft.com/office/drawing/2014/main" id="{00000000-0008-0000-0200-000001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58" name="Text Box 355">
          <a:extLst>
            <a:ext uri="{FF2B5EF4-FFF2-40B4-BE49-F238E27FC236}">
              <a16:creationId xmlns:a16="http://schemas.microsoft.com/office/drawing/2014/main" id="{00000000-0008-0000-0200-000002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59" name="Text Box 356">
          <a:extLst>
            <a:ext uri="{FF2B5EF4-FFF2-40B4-BE49-F238E27FC236}">
              <a16:creationId xmlns:a16="http://schemas.microsoft.com/office/drawing/2014/main" id="{00000000-0008-0000-0200-000003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60" name="Text Box 357">
          <a:extLst>
            <a:ext uri="{FF2B5EF4-FFF2-40B4-BE49-F238E27FC236}">
              <a16:creationId xmlns:a16="http://schemas.microsoft.com/office/drawing/2014/main" id="{00000000-0008-0000-0200-000004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61" name="Text Box 358">
          <a:extLst>
            <a:ext uri="{FF2B5EF4-FFF2-40B4-BE49-F238E27FC236}">
              <a16:creationId xmlns:a16="http://schemas.microsoft.com/office/drawing/2014/main" id="{00000000-0008-0000-0200-000005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62" name="Text Box 359">
          <a:extLst>
            <a:ext uri="{FF2B5EF4-FFF2-40B4-BE49-F238E27FC236}">
              <a16:creationId xmlns:a16="http://schemas.microsoft.com/office/drawing/2014/main" id="{00000000-0008-0000-0200-000006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63" name="Text Box 360">
          <a:extLst>
            <a:ext uri="{FF2B5EF4-FFF2-40B4-BE49-F238E27FC236}">
              <a16:creationId xmlns:a16="http://schemas.microsoft.com/office/drawing/2014/main" id="{00000000-0008-0000-0200-000007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64" name="Text Box 361">
          <a:extLst>
            <a:ext uri="{FF2B5EF4-FFF2-40B4-BE49-F238E27FC236}">
              <a16:creationId xmlns:a16="http://schemas.microsoft.com/office/drawing/2014/main" id="{00000000-0008-0000-0200-000008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65" name="Text Box 362">
          <a:extLst>
            <a:ext uri="{FF2B5EF4-FFF2-40B4-BE49-F238E27FC236}">
              <a16:creationId xmlns:a16="http://schemas.microsoft.com/office/drawing/2014/main" id="{00000000-0008-0000-0200-000009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66" name="Text Box 363">
          <a:extLst>
            <a:ext uri="{FF2B5EF4-FFF2-40B4-BE49-F238E27FC236}">
              <a16:creationId xmlns:a16="http://schemas.microsoft.com/office/drawing/2014/main" id="{00000000-0008-0000-0200-00000A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67" name="Text Box 364">
          <a:extLst>
            <a:ext uri="{FF2B5EF4-FFF2-40B4-BE49-F238E27FC236}">
              <a16:creationId xmlns:a16="http://schemas.microsoft.com/office/drawing/2014/main" id="{00000000-0008-0000-0200-00000B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68" name="Text Box 365">
          <a:extLst>
            <a:ext uri="{FF2B5EF4-FFF2-40B4-BE49-F238E27FC236}">
              <a16:creationId xmlns:a16="http://schemas.microsoft.com/office/drawing/2014/main" id="{00000000-0008-0000-0200-00000C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69" name="Text Box 366">
          <a:extLst>
            <a:ext uri="{FF2B5EF4-FFF2-40B4-BE49-F238E27FC236}">
              <a16:creationId xmlns:a16="http://schemas.microsoft.com/office/drawing/2014/main" id="{00000000-0008-0000-0200-00000D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70" name="Text Box 367">
          <a:extLst>
            <a:ext uri="{FF2B5EF4-FFF2-40B4-BE49-F238E27FC236}">
              <a16:creationId xmlns:a16="http://schemas.microsoft.com/office/drawing/2014/main" id="{00000000-0008-0000-0200-00000E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71" name="Text Box 368">
          <a:extLst>
            <a:ext uri="{FF2B5EF4-FFF2-40B4-BE49-F238E27FC236}">
              <a16:creationId xmlns:a16="http://schemas.microsoft.com/office/drawing/2014/main" id="{00000000-0008-0000-0200-00000F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72" name="Text Box 369">
          <a:extLst>
            <a:ext uri="{FF2B5EF4-FFF2-40B4-BE49-F238E27FC236}">
              <a16:creationId xmlns:a16="http://schemas.microsoft.com/office/drawing/2014/main" id="{00000000-0008-0000-0200-000010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73" name="Text Box 370">
          <a:extLst>
            <a:ext uri="{FF2B5EF4-FFF2-40B4-BE49-F238E27FC236}">
              <a16:creationId xmlns:a16="http://schemas.microsoft.com/office/drawing/2014/main" id="{00000000-0008-0000-0200-000011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74" name="Text Box 371">
          <a:extLst>
            <a:ext uri="{FF2B5EF4-FFF2-40B4-BE49-F238E27FC236}">
              <a16:creationId xmlns:a16="http://schemas.microsoft.com/office/drawing/2014/main" id="{00000000-0008-0000-0200-000012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75" name="Text Box 372">
          <a:extLst>
            <a:ext uri="{FF2B5EF4-FFF2-40B4-BE49-F238E27FC236}">
              <a16:creationId xmlns:a16="http://schemas.microsoft.com/office/drawing/2014/main" id="{00000000-0008-0000-0200-000013010000}"/>
            </a:ext>
          </a:extLst>
        </xdr:cNvPr>
        <xdr:cNvSpPr txBox="1">
          <a:spLocks noChangeArrowheads="1"/>
        </xdr:cNvSpPr>
      </xdr:nvSpPr>
      <xdr:spPr bwMode="auto">
        <a:xfrm>
          <a:off x="8086725" y="916495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276" name="Text Box 373">
          <a:extLst>
            <a:ext uri="{FF2B5EF4-FFF2-40B4-BE49-F238E27FC236}">
              <a16:creationId xmlns:a16="http://schemas.microsoft.com/office/drawing/2014/main" id="{00000000-0008-0000-0200-000014010000}"/>
            </a:ext>
          </a:extLst>
        </xdr:cNvPr>
        <xdr:cNvSpPr txBox="1">
          <a:spLocks noChangeArrowheads="1"/>
        </xdr:cNvSpPr>
      </xdr:nvSpPr>
      <xdr:spPr bwMode="auto">
        <a:xfrm>
          <a:off x="1619250" y="91830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277" name="Text Box 374">
          <a:extLst>
            <a:ext uri="{FF2B5EF4-FFF2-40B4-BE49-F238E27FC236}">
              <a16:creationId xmlns:a16="http://schemas.microsoft.com/office/drawing/2014/main" id="{00000000-0008-0000-0200-000015010000}"/>
            </a:ext>
          </a:extLst>
        </xdr:cNvPr>
        <xdr:cNvSpPr txBox="1">
          <a:spLocks noChangeArrowheads="1"/>
        </xdr:cNvSpPr>
      </xdr:nvSpPr>
      <xdr:spPr bwMode="auto">
        <a:xfrm>
          <a:off x="1619250" y="92163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78" name="Text Box 375">
          <a:extLst>
            <a:ext uri="{FF2B5EF4-FFF2-40B4-BE49-F238E27FC236}">
              <a16:creationId xmlns:a16="http://schemas.microsoft.com/office/drawing/2014/main" id="{00000000-0008-0000-0200-000016010000}"/>
            </a:ext>
          </a:extLst>
        </xdr:cNvPr>
        <xdr:cNvSpPr txBox="1">
          <a:spLocks noChangeArrowheads="1"/>
        </xdr:cNvSpPr>
      </xdr:nvSpPr>
      <xdr:spPr bwMode="auto">
        <a:xfrm>
          <a:off x="1619250" y="91982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79" name="Text Box 376">
          <a:extLst>
            <a:ext uri="{FF2B5EF4-FFF2-40B4-BE49-F238E27FC236}">
              <a16:creationId xmlns:a16="http://schemas.microsoft.com/office/drawing/2014/main" id="{00000000-0008-0000-0200-000017010000}"/>
            </a:ext>
          </a:extLst>
        </xdr:cNvPr>
        <xdr:cNvSpPr txBox="1">
          <a:spLocks noChangeArrowheads="1"/>
        </xdr:cNvSpPr>
      </xdr:nvSpPr>
      <xdr:spPr bwMode="auto">
        <a:xfrm>
          <a:off x="1619250" y="91982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280" name="Text Box 377">
          <a:extLst>
            <a:ext uri="{FF2B5EF4-FFF2-40B4-BE49-F238E27FC236}">
              <a16:creationId xmlns:a16="http://schemas.microsoft.com/office/drawing/2014/main" id="{00000000-0008-0000-0200-000018010000}"/>
            </a:ext>
          </a:extLst>
        </xdr:cNvPr>
        <xdr:cNvSpPr txBox="1">
          <a:spLocks noChangeArrowheads="1"/>
        </xdr:cNvSpPr>
      </xdr:nvSpPr>
      <xdr:spPr bwMode="auto">
        <a:xfrm>
          <a:off x="1619250" y="92163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81" name="Text Box 378">
          <a:extLst>
            <a:ext uri="{FF2B5EF4-FFF2-40B4-BE49-F238E27FC236}">
              <a16:creationId xmlns:a16="http://schemas.microsoft.com/office/drawing/2014/main" id="{00000000-0008-0000-0200-000019010000}"/>
            </a:ext>
          </a:extLst>
        </xdr:cNvPr>
        <xdr:cNvSpPr txBox="1">
          <a:spLocks noChangeArrowheads="1"/>
        </xdr:cNvSpPr>
      </xdr:nvSpPr>
      <xdr:spPr bwMode="auto">
        <a:xfrm>
          <a:off x="1619250" y="91982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82" name="Text Box 379">
          <a:extLst>
            <a:ext uri="{FF2B5EF4-FFF2-40B4-BE49-F238E27FC236}">
              <a16:creationId xmlns:a16="http://schemas.microsoft.com/office/drawing/2014/main" id="{00000000-0008-0000-0200-00001A010000}"/>
            </a:ext>
          </a:extLst>
        </xdr:cNvPr>
        <xdr:cNvSpPr txBox="1">
          <a:spLocks noChangeArrowheads="1"/>
        </xdr:cNvSpPr>
      </xdr:nvSpPr>
      <xdr:spPr bwMode="auto">
        <a:xfrm>
          <a:off x="1619250" y="91982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283" name="Text Box 380">
          <a:extLst>
            <a:ext uri="{FF2B5EF4-FFF2-40B4-BE49-F238E27FC236}">
              <a16:creationId xmlns:a16="http://schemas.microsoft.com/office/drawing/2014/main" id="{00000000-0008-0000-0200-00001B010000}"/>
            </a:ext>
          </a:extLst>
        </xdr:cNvPr>
        <xdr:cNvSpPr txBox="1">
          <a:spLocks noChangeArrowheads="1"/>
        </xdr:cNvSpPr>
      </xdr:nvSpPr>
      <xdr:spPr bwMode="auto">
        <a:xfrm>
          <a:off x="1619250" y="92163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84" name="Text Box 381">
          <a:extLst>
            <a:ext uri="{FF2B5EF4-FFF2-40B4-BE49-F238E27FC236}">
              <a16:creationId xmlns:a16="http://schemas.microsoft.com/office/drawing/2014/main" id="{00000000-0008-0000-0200-00001C010000}"/>
            </a:ext>
          </a:extLst>
        </xdr:cNvPr>
        <xdr:cNvSpPr txBox="1">
          <a:spLocks noChangeArrowheads="1"/>
        </xdr:cNvSpPr>
      </xdr:nvSpPr>
      <xdr:spPr bwMode="auto">
        <a:xfrm>
          <a:off x="1619250" y="91982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285" name="Text Box 382">
          <a:extLst>
            <a:ext uri="{FF2B5EF4-FFF2-40B4-BE49-F238E27FC236}">
              <a16:creationId xmlns:a16="http://schemas.microsoft.com/office/drawing/2014/main" id="{00000000-0008-0000-0200-00001D010000}"/>
            </a:ext>
          </a:extLst>
        </xdr:cNvPr>
        <xdr:cNvSpPr txBox="1">
          <a:spLocks noChangeArrowheads="1"/>
        </xdr:cNvSpPr>
      </xdr:nvSpPr>
      <xdr:spPr bwMode="auto">
        <a:xfrm>
          <a:off x="1619250" y="91982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86" name="Text Box 383">
          <a:extLst>
            <a:ext uri="{FF2B5EF4-FFF2-40B4-BE49-F238E27FC236}">
              <a16:creationId xmlns:a16="http://schemas.microsoft.com/office/drawing/2014/main" id="{00000000-0008-0000-0200-00001E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87" name="Text Box 384">
          <a:extLst>
            <a:ext uri="{FF2B5EF4-FFF2-40B4-BE49-F238E27FC236}">
              <a16:creationId xmlns:a16="http://schemas.microsoft.com/office/drawing/2014/main" id="{00000000-0008-0000-0200-00001F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88" name="Text Box 385">
          <a:extLst>
            <a:ext uri="{FF2B5EF4-FFF2-40B4-BE49-F238E27FC236}">
              <a16:creationId xmlns:a16="http://schemas.microsoft.com/office/drawing/2014/main" id="{00000000-0008-0000-0200-000020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89" name="Text Box 386">
          <a:extLst>
            <a:ext uri="{FF2B5EF4-FFF2-40B4-BE49-F238E27FC236}">
              <a16:creationId xmlns:a16="http://schemas.microsoft.com/office/drawing/2014/main" id="{00000000-0008-0000-0200-000021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90" name="Text Box 387">
          <a:extLst>
            <a:ext uri="{FF2B5EF4-FFF2-40B4-BE49-F238E27FC236}">
              <a16:creationId xmlns:a16="http://schemas.microsoft.com/office/drawing/2014/main" id="{00000000-0008-0000-0200-000022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91" name="Text Box 388">
          <a:extLst>
            <a:ext uri="{FF2B5EF4-FFF2-40B4-BE49-F238E27FC236}">
              <a16:creationId xmlns:a16="http://schemas.microsoft.com/office/drawing/2014/main" id="{00000000-0008-0000-0200-000023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92" name="Text Box 389">
          <a:extLst>
            <a:ext uri="{FF2B5EF4-FFF2-40B4-BE49-F238E27FC236}">
              <a16:creationId xmlns:a16="http://schemas.microsoft.com/office/drawing/2014/main" id="{00000000-0008-0000-0200-000024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93" name="Text Box 390">
          <a:extLst>
            <a:ext uri="{FF2B5EF4-FFF2-40B4-BE49-F238E27FC236}">
              <a16:creationId xmlns:a16="http://schemas.microsoft.com/office/drawing/2014/main" id="{00000000-0008-0000-0200-000025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94" name="Text Box 391">
          <a:extLst>
            <a:ext uri="{FF2B5EF4-FFF2-40B4-BE49-F238E27FC236}">
              <a16:creationId xmlns:a16="http://schemas.microsoft.com/office/drawing/2014/main" id="{00000000-0008-0000-0200-000026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95" name="Text Box 392">
          <a:extLst>
            <a:ext uri="{FF2B5EF4-FFF2-40B4-BE49-F238E27FC236}">
              <a16:creationId xmlns:a16="http://schemas.microsoft.com/office/drawing/2014/main" id="{00000000-0008-0000-0200-000027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96" name="Text Box 393">
          <a:extLst>
            <a:ext uri="{FF2B5EF4-FFF2-40B4-BE49-F238E27FC236}">
              <a16:creationId xmlns:a16="http://schemas.microsoft.com/office/drawing/2014/main" id="{00000000-0008-0000-0200-000028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97" name="Text Box 394">
          <a:extLst>
            <a:ext uri="{FF2B5EF4-FFF2-40B4-BE49-F238E27FC236}">
              <a16:creationId xmlns:a16="http://schemas.microsoft.com/office/drawing/2014/main" id="{00000000-0008-0000-0200-000029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98" name="Text Box 395">
          <a:extLst>
            <a:ext uri="{FF2B5EF4-FFF2-40B4-BE49-F238E27FC236}">
              <a16:creationId xmlns:a16="http://schemas.microsoft.com/office/drawing/2014/main" id="{00000000-0008-0000-0200-00002A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299" name="Text Box 396">
          <a:extLst>
            <a:ext uri="{FF2B5EF4-FFF2-40B4-BE49-F238E27FC236}">
              <a16:creationId xmlns:a16="http://schemas.microsoft.com/office/drawing/2014/main" id="{00000000-0008-0000-0200-00002B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00" name="Text Box 397">
          <a:extLst>
            <a:ext uri="{FF2B5EF4-FFF2-40B4-BE49-F238E27FC236}">
              <a16:creationId xmlns:a16="http://schemas.microsoft.com/office/drawing/2014/main" id="{00000000-0008-0000-0200-00002C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01" name="Text Box 398">
          <a:extLst>
            <a:ext uri="{FF2B5EF4-FFF2-40B4-BE49-F238E27FC236}">
              <a16:creationId xmlns:a16="http://schemas.microsoft.com/office/drawing/2014/main" id="{00000000-0008-0000-0200-00002D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02" name="Text Box 399">
          <a:extLst>
            <a:ext uri="{FF2B5EF4-FFF2-40B4-BE49-F238E27FC236}">
              <a16:creationId xmlns:a16="http://schemas.microsoft.com/office/drawing/2014/main" id="{00000000-0008-0000-0200-00002E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03" name="Text Box 400">
          <a:extLst>
            <a:ext uri="{FF2B5EF4-FFF2-40B4-BE49-F238E27FC236}">
              <a16:creationId xmlns:a16="http://schemas.microsoft.com/office/drawing/2014/main" id="{00000000-0008-0000-0200-00002F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04" name="Text Box 401">
          <a:extLst>
            <a:ext uri="{FF2B5EF4-FFF2-40B4-BE49-F238E27FC236}">
              <a16:creationId xmlns:a16="http://schemas.microsoft.com/office/drawing/2014/main" id="{00000000-0008-0000-0200-000030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05" name="Text Box 402">
          <a:extLst>
            <a:ext uri="{FF2B5EF4-FFF2-40B4-BE49-F238E27FC236}">
              <a16:creationId xmlns:a16="http://schemas.microsoft.com/office/drawing/2014/main" id="{00000000-0008-0000-0200-000031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06" name="Text Box 403">
          <a:extLst>
            <a:ext uri="{FF2B5EF4-FFF2-40B4-BE49-F238E27FC236}">
              <a16:creationId xmlns:a16="http://schemas.microsoft.com/office/drawing/2014/main" id="{00000000-0008-0000-0200-000032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07" name="Text Box 404">
          <a:extLst>
            <a:ext uri="{FF2B5EF4-FFF2-40B4-BE49-F238E27FC236}">
              <a16:creationId xmlns:a16="http://schemas.microsoft.com/office/drawing/2014/main" id="{00000000-0008-0000-0200-000033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08" name="Text Box 405">
          <a:extLst>
            <a:ext uri="{FF2B5EF4-FFF2-40B4-BE49-F238E27FC236}">
              <a16:creationId xmlns:a16="http://schemas.microsoft.com/office/drawing/2014/main" id="{00000000-0008-0000-0200-000034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09" name="Text Box 406">
          <a:extLst>
            <a:ext uri="{FF2B5EF4-FFF2-40B4-BE49-F238E27FC236}">
              <a16:creationId xmlns:a16="http://schemas.microsoft.com/office/drawing/2014/main" id="{00000000-0008-0000-0200-000035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10" name="Text Box 407">
          <a:extLst>
            <a:ext uri="{FF2B5EF4-FFF2-40B4-BE49-F238E27FC236}">
              <a16:creationId xmlns:a16="http://schemas.microsoft.com/office/drawing/2014/main" id="{00000000-0008-0000-0200-000036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11" name="Text Box 408">
          <a:extLst>
            <a:ext uri="{FF2B5EF4-FFF2-40B4-BE49-F238E27FC236}">
              <a16:creationId xmlns:a16="http://schemas.microsoft.com/office/drawing/2014/main" id="{00000000-0008-0000-0200-000037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12" name="Text Box 409">
          <a:extLst>
            <a:ext uri="{FF2B5EF4-FFF2-40B4-BE49-F238E27FC236}">
              <a16:creationId xmlns:a16="http://schemas.microsoft.com/office/drawing/2014/main" id="{00000000-0008-0000-0200-000038010000}"/>
            </a:ext>
          </a:extLst>
        </xdr:cNvPr>
        <xdr:cNvSpPr txBox="1">
          <a:spLocks noChangeArrowheads="1"/>
        </xdr:cNvSpPr>
      </xdr:nvSpPr>
      <xdr:spPr bwMode="auto">
        <a:xfrm>
          <a:off x="8086725" y="919829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313" name="Text Box 410">
          <a:extLst>
            <a:ext uri="{FF2B5EF4-FFF2-40B4-BE49-F238E27FC236}">
              <a16:creationId xmlns:a16="http://schemas.microsoft.com/office/drawing/2014/main" id="{00000000-0008-0000-0200-000039010000}"/>
            </a:ext>
          </a:extLst>
        </xdr:cNvPr>
        <xdr:cNvSpPr txBox="1">
          <a:spLocks noChangeArrowheads="1"/>
        </xdr:cNvSpPr>
      </xdr:nvSpPr>
      <xdr:spPr bwMode="auto">
        <a:xfrm>
          <a:off x="1619250" y="92163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314" name="Text Box 411">
          <a:extLst>
            <a:ext uri="{FF2B5EF4-FFF2-40B4-BE49-F238E27FC236}">
              <a16:creationId xmlns:a16="http://schemas.microsoft.com/office/drawing/2014/main" id="{00000000-0008-0000-0200-00003A010000}"/>
            </a:ext>
          </a:extLst>
        </xdr:cNvPr>
        <xdr:cNvSpPr txBox="1">
          <a:spLocks noChangeArrowheads="1"/>
        </xdr:cNvSpPr>
      </xdr:nvSpPr>
      <xdr:spPr bwMode="auto">
        <a:xfrm>
          <a:off x="1619250" y="92497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15" name="Text Box 412">
          <a:extLst>
            <a:ext uri="{FF2B5EF4-FFF2-40B4-BE49-F238E27FC236}">
              <a16:creationId xmlns:a16="http://schemas.microsoft.com/office/drawing/2014/main" id="{00000000-0008-0000-0200-00003B010000}"/>
            </a:ext>
          </a:extLst>
        </xdr:cNvPr>
        <xdr:cNvSpPr txBox="1">
          <a:spLocks noChangeArrowheads="1"/>
        </xdr:cNvSpPr>
      </xdr:nvSpPr>
      <xdr:spPr bwMode="auto">
        <a:xfrm>
          <a:off x="1619250" y="92316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16" name="Text Box 413">
          <a:extLst>
            <a:ext uri="{FF2B5EF4-FFF2-40B4-BE49-F238E27FC236}">
              <a16:creationId xmlns:a16="http://schemas.microsoft.com/office/drawing/2014/main" id="{00000000-0008-0000-0200-00003C010000}"/>
            </a:ext>
          </a:extLst>
        </xdr:cNvPr>
        <xdr:cNvSpPr txBox="1">
          <a:spLocks noChangeArrowheads="1"/>
        </xdr:cNvSpPr>
      </xdr:nvSpPr>
      <xdr:spPr bwMode="auto">
        <a:xfrm>
          <a:off x="1619250" y="92316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317" name="Text Box 414">
          <a:extLst>
            <a:ext uri="{FF2B5EF4-FFF2-40B4-BE49-F238E27FC236}">
              <a16:creationId xmlns:a16="http://schemas.microsoft.com/office/drawing/2014/main" id="{00000000-0008-0000-0200-00003D010000}"/>
            </a:ext>
          </a:extLst>
        </xdr:cNvPr>
        <xdr:cNvSpPr txBox="1">
          <a:spLocks noChangeArrowheads="1"/>
        </xdr:cNvSpPr>
      </xdr:nvSpPr>
      <xdr:spPr bwMode="auto">
        <a:xfrm>
          <a:off x="1619250" y="92497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18" name="Text Box 415">
          <a:extLst>
            <a:ext uri="{FF2B5EF4-FFF2-40B4-BE49-F238E27FC236}">
              <a16:creationId xmlns:a16="http://schemas.microsoft.com/office/drawing/2014/main" id="{00000000-0008-0000-0200-00003E010000}"/>
            </a:ext>
          </a:extLst>
        </xdr:cNvPr>
        <xdr:cNvSpPr txBox="1">
          <a:spLocks noChangeArrowheads="1"/>
        </xdr:cNvSpPr>
      </xdr:nvSpPr>
      <xdr:spPr bwMode="auto">
        <a:xfrm>
          <a:off x="1619250" y="92316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19" name="Text Box 416">
          <a:extLst>
            <a:ext uri="{FF2B5EF4-FFF2-40B4-BE49-F238E27FC236}">
              <a16:creationId xmlns:a16="http://schemas.microsoft.com/office/drawing/2014/main" id="{00000000-0008-0000-0200-00003F010000}"/>
            </a:ext>
          </a:extLst>
        </xdr:cNvPr>
        <xdr:cNvSpPr txBox="1">
          <a:spLocks noChangeArrowheads="1"/>
        </xdr:cNvSpPr>
      </xdr:nvSpPr>
      <xdr:spPr bwMode="auto">
        <a:xfrm>
          <a:off x="1619250" y="92316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320" name="Text Box 417">
          <a:extLst>
            <a:ext uri="{FF2B5EF4-FFF2-40B4-BE49-F238E27FC236}">
              <a16:creationId xmlns:a16="http://schemas.microsoft.com/office/drawing/2014/main" id="{00000000-0008-0000-0200-000040010000}"/>
            </a:ext>
          </a:extLst>
        </xdr:cNvPr>
        <xdr:cNvSpPr txBox="1">
          <a:spLocks noChangeArrowheads="1"/>
        </xdr:cNvSpPr>
      </xdr:nvSpPr>
      <xdr:spPr bwMode="auto">
        <a:xfrm>
          <a:off x="1619250" y="92497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21" name="Text Box 418">
          <a:extLst>
            <a:ext uri="{FF2B5EF4-FFF2-40B4-BE49-F238E27FC236}">
              <a16:creationId xmlns:a16="http://schemas.microsoft.com/office/drawing/2014/main" id="{00000000-0008-0000-0200-000041010000}"/>
            </a:ext>
          </a:extLst>
        </xdr:cNvPr>
        <xdr:cNvSpPr txBox="1">
          <a:spLocks noChangeArrowheads="1"/>
        </xdr:cNvSpPr>
      </xdr:nvSpPr>
      <xdr:spPr bwMode="auto">
        <a:xfrm>
          <a:off x="1619250" y="92316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22" name="Text Box 419">
          <a:extLst>
            <a:ext uri="{FF2B5EF4-FFF2-40B4-BE49-F238E27FC236}">
              <a16:creationId xmlns:a16="http://schemas.microsoft.com/office/drawing/2014/main" id="{00000000-0008-0000-0200-000042010000}"/>
            </a:ext>
          </a:extLst>
        </xdr:cNvPr>
        <xdr:cNvSpPr txBox="1">
          <a:spLocks noChangeArrowheads="1"/>
        </xdr:cNvSpPr>
      </xdr:nvSpPr>
      <xdr:spPr bwMode="auto">
        <a:xfrm>
          <a:off x="1619250" y="92316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23" name="Text Box 420">
          <a:extLst>
            <a:ext uri="{FF2B5EF4-FFF2-40B4-BE49-F238E27FC236}">
              <a16:creationId xmlns:a16="http://schemas.microsoft.com/office/drawing/2014/main" id="{00000000-0008-0000-0200-000043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24" name="Text Box 421">
          <a:extLst>
            <a:ext uri="{FF2B5EF4-FFF2-40B4-BE49-F238E27FC236}">
              <a16:creationId xmlns:a16="http://schemas.microsoft.com/office/drawing/2014/main" id="{00000000-0008-0000-0200-000044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25" name="Text Box 422">
          <a:extLst>
            <a:ext uri="{FF2B5EF4-FFF2-40B4-BE49-F238E27FC236}">
              <a16:creationId xmlns:a16="http://schemas.microsoft.com/office/drawing/2014/main" id="{00000000-0008-0000-0200-000045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26" name="Text Box 423">
          <a:extLst>
            <a:ext uri="{FF2B5EF4-FFF2-40B4-BE49-F238E27FC236}">
              <a16:creationId xmlns:a16="http://schemas.microsoft.com/office/drawing/2014/main" id="{00000000-0008-0000-0200-000046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27" name="Text Box 424">
          <a:extLst>
            <a:ext uri="{FF2B5EF4-FFF2-40B4-BE49-F238E27FC236}">
              <a16:creationId xmlns:a16="http://schemas.microsoft.com/office/drawing/2014/main" id="{00000000-0008-0000-0200-000047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28" name="Text Box 425">
          <a:extLst>
            <a:ext uri="{FF2B5EF4-FFF2-40B4-BE49-F238E27FC236}">
              <a16:creationId xmlns:a16="http://schemas.microsoft.com/office/drawing/2014/main" id="{00000000-0008-0000-0200-000048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29" name="Text Box 426">
          <a:extLst>
            <a:ext uri="{FF2B5EF4-FFF2-40B4-BE49-F238E27FC236}">
              <a16:creationId xmlns:a16="http://schemas.microsoft.com/office/drawing/2014/main" id="{00000000-0008-0000-0200-000049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30" name="Text Box 427">
          <a:extLst>
            <a:ext uri="{FF2B5EF4-FFF2-40B4-BE49-F238E27FC236}">
              <a16:creationId xmlns:a16="http://schemas.microsoft.com/office/drawing/2014/main" id="{00000000-0008-0000-0200-00004A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31" name="Text Box 428">
          <a:extLst>
            <a:ext uri="{FF2B5EF4-FFF2-40B4-BE49-F238E27FC236}">
              <a16:creationId xmlns:a16="http://schemas.microsoft.com/office/drawing/2014/main" id="{00000000-0008-0000-0200-00004B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32" name="Text Box 429">
          <a:extLst>
            <a:ext uri="{FF2B5EF4-FFF2-40B4-BE49-F238E27FC236}">
              <a16:creationId xmlns:a16="http://schemas.microsoft.com/office/drawing/2014/main" id="{00000000-0008-0000-0200-00004C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33" name="Text Box 430">
          <a:extLst>
            <a:ext uri="{FF2B5EF4-FFF2-40B4-BE49-F238E27FC236}">
              <a16:creationId xmlns:a16="http://schemas.microsoft.com/office/drawing/2014/main" id="{00000000-0008-0000-0200-00004D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34" name="Text Box 431">
          <a:extLst>
            <a:ext uri="{FF2B5EF4-FFF2-40B4-BE49-F238E27FC236}">
              <a16:creationId xmlns:a16="http://schemas.microsoft.com/office/drawing/2014/main" id="{00000000-0008-0000-0200-00004E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35" name="Text Box 432">
          <a:extLst>
            <a:ext uri="{FF2B5EF4-FFF2-40B4-BE49-F238E27FC236}">
              <a16:creationId xmlns:a16="http://schemas.microsoft.com/office/drawing/2014/main" id="{00000000-0008-0000-0200-00004F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36" name="Text Box 433">
          <a:extLst>
            <a:ext uri="{FF2B5EF4-FFF2-40B4-BE49-F238E27FC236}">
              <a16:creationId xmlns:a16="http://schemas.microsoft.com/office/drawing/2014/main" id="{00000000-0008-0000-0200-000050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37" name="Text Box 434">
          <a:extLst>
            <a:ext uri="{FF2B5EF4-FFF2-40B4-BE49-F238E27FC236}">
              <a16:creationId xmlns:a16="http://schemas.microsoft.com/office/drawing/2014/main" id="{00000000-0008-0000-0200-000051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38" name="Text Box 435">
          <a:extLst>
            <a:ext uri="{FF2B5EF4-FFF2-40B4-BE49-F238E27FC236}">
              <a16:creationId xmlns:a16="http://schemas.microsoft.com/office/drawing/2014/main" id="{00000000-0008-0000-0200-000052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39" name="Text Box 436">
          <a:extLst>
            <a:ext uri="{FF2B5EF4-FFF2-40B4-BE49-F238E27FC236}">
              <a16:creationId xmlns:a16="http://schemas.microsoft.com/office/drawing/2014/main" id="{00000000-0008-0000-0200-000053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40" name="Text Box 437">
          <a:extLst>
            <a:ext uri="{FF2B5EF4-FFF2-40B4-BE49-F238E27FC236}">
              <a16:creationId xmlns:a16="http://schemas.microsoft.com/office/drawing/2014/main" id="{00000000-0008-0000-0200-000054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41" name="Text Box 438">
          <a:extLst>
            <a:ext uri="{FF2B5EF4-FFF2-40B4-BE49-F238E27FC236}">
              <a16:creationId xmlns:a16="http://schemas.microsoft.com/office/drawing/2014/main" id="{00000000-0008-0000-0200-000055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42" name="Text Box 439">
          <a:extLst>
            <a:ext uri="{FF2B5EF4-FFF2-40B4-BE49-F238E27FC236}">
              <a16:creationId xmlns:a16="http://schemas.microsoft.com/office/drawing/2014/main" id="{00000000-0008-0000-0200-000056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43" name="Text Box 440">
          <a:extLst>
            <a:ext uri="{FF2B5EF4-FFF2-40B4-BE49-F238E27FC236}">
              <a16:creationId xmlns:a16="http://schemas.microsoft.com/office/drawing/2014/main" id="{00000000-0008-0000-0200-000057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44" name="Text Box 441">
          <a:extLst>
            <a:ext uri="{FF2B5EF4-FFF2-40B4-BE49-F238E27FC236}">
              <a16:creationId xmlns:a16="http://schemas.microsoft.com/office/drawing/2014/main" id="{00000000-0008-0000-0200-000058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45" name="Text Box 442">
          <a:extLst>
            <a:ext uri="{FF2B5EF4-FFF2-40B4-BE49-F238E27FC236}">
              <a16:creationId xmlns:a16="http://schemas.microsoft.com/office/drawing/2014/main" id="{00000000-0008-0000-0200-000059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46" name="Text Box 443">
          <a:extLst>
            <a:ext uri="{FF2B5EF4-FFF2-40B4-BE49-F238E27FC236}">
              <a16:creationId xmlns:a16="http://schemas.microsoft.com/office/drawing/2014/main" id="{00000000-0008-0000-0200-00005A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47" name="Text Box 444">
          <a:extLst>
            <a:ext uri="{FF2B5EF4-FFF2-40B4-BE49-F238E27FC236}">
              <a16:creationId xmlns:a16="http://schemas.microsoft.com/office/drawing/2014/main" id="{00000000-0008-0000-0200-00005B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48" name="Text Box 445">
          <a:extLst>
            <a:ext uri="{FF2B5EF4-FFF2-40B4-BE49-F238E27FC236}">
              <a16:creationId xmlns:a16="http://schemas.microsoft.com/office/drawing/2014/main" id="{00000000-0008-0000-0200-00005C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95250</xdr:colOff>
      <xdr:row>23</xdr:row>
      <xdr:rowOff>19050</xdr:rowOff>
    </xdr:to>
    <xdr:sp macro="" textlink="">
      <xdr:nvSpPr>
        <xdr:cNvPr id="349" name="Text Box 446">
          <a:extLst>
            <a:ext uri="{FF2B5EF4-FFF2-40B4-BE49-F238E27FC236}">
              <a16:creationId xmlns:a16="http://schemas.microsoft.com/office/drawing/2014/main" id="{00000000-0008-0000-0200-00005D010000}"/>
            </a:ext>
          </a:extLst>
        </xdr:cNvPr>
        <xdr:cNvSpPr txBox="1">
          <a:spLocks noChangeArrowheads="1"/>
        </xdr:cNvSpPr>
      </xdr:nvSpPr>
      <xdr:spPr bwMode="auto">
        <a:xfrm>
          <a:off x="8086725" y="92316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350" name="Text Box 447">
          <a:extLst>
            <a:ext uri="{FF2B5EF4-FFF2-40B4-BE49-F238E27FC236}">
              <a16:creationId xmlns:a16="http://schemas.microsoft.com/office/drawing/2014/main" id="{00000000-0008-0000-0200-00005E010000}"/>
            </a:ext>
          </a:extLst>
        </xdr:cNvPr>
        <xdr:cNvSpPr txBox="1">
          <a:spLocks noChangeArrowheads="1"/>
        </xdr:cNvSpPr>
      </xdr:nvSpPr>
      <xdr:spPr bwMode="auto">
        <a:xfrm>
          <a:off x="1619250" y="92497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51" name="Text Box 448">
          <a:extLst>
            <a:ext uri="{FF2B5EF4-FFF2-40B4-BE49-F238E27FC236}">
              <a16:creationId xmlns:a16="http://schemas.microsoft.com/office/drawing/2014/main" id="{00000000-0008-0000-0200-00005F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52" name="Text Box 449">
          <a:extLst>
            <a:ext uri="{FF2B5EF4-FFF2-40B4-BE49-F238E27FC236}">
              <a16:creationId xmlns:a16="http://schemas.microsoft.com/office/drawing/2014/main" id="{00000000-0008-0000-0200-000060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353" name="Text Box 450">
          <a:extLst>
            <a:ext uri="{FF2B5EF4-FFF2-40B4-BE49-F238E27FC236}">
              <a16:creationId xmlns:a16="http://schemas.microsoft.com/office/drawing/2014/main" id="{00000000-0008-0000-0200-000061010000}"/>
            </a:ext>
          </a:extLst>
        </xdr:cNvPr>
        <xdr:cNvSpPr txBox="1">
          <a:spLocks noChangeArrowheads="1"/>
        </xdr:cNvSpPr>
      </xdr:nvSpPr>
      <xdr:spPr bwMode="auto">
        <a:xfrm>
          <a:off x="1619250" y="93164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54" name="Text Box 451">
          <a:extLst>
            <a:ext uri="{FF2B5EF4-FFF2-40B4-BE49-F238E27FC236}">
              <a16:creationId xmlns:a16="http://schemas.microsoft.com/office/drawing/2014/main" id="{00000000-0008-0000-0200-000062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55" name="Text Box 452">
          <a:extLst>
            <a:ext uri="{FF2B5EF4-FFF2-40B4-BE49-F238E27FC236}">
              <a16:creationId xmlns:a16="http://schemas.microsoft.com/office/drawing/2014/main" id="{00000000-0008-0000-0200-000063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356" name="Text Box 453">
          <a:extLst>
            <a:ext uri="{FF2B5EF4-FFF2-40B4-BE49-F238E27FC236}">
              <a16:creationId xmlns:a16="http://schemas.microsoft.com/office/drawing/2014/main" id="{00000000-0008-0000-0200-000064010000}"/>
            </a:ext>
          </a:extLst>
        </xdr:cNvPr>
        <xdr:cNvSpPr txBox="1">
          <a:spLocks noChangeArrowheads="1"/>
        </xdr:cNvSpPr>
      </xdr:nvSpPr>
      <xdr:spPr bwMode="auto">
        <a:xfrm>
          <a:off x="1619250" y="93164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57" name="Text Box 454">
          <a:extLst>
            <a:ext uri="{FF2B5EF4-FFF2-40B4-BE49-F238E27FC236}">
              <a16:creationId xmlns:a16="http://schemas.microsoft.com/office/drawing/2014/main" id="{00000000-0008-0000-0200-000065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58" name="Text Box 455">
          <a:extLst>
            <a:ext uri="{FF2B5EF4-FFF2-40B4-BE49-F238E27FC236}">
              <a16:creationId xmlns:a16="http://schemas.microsoft.com/office/drawing/2014/main" id="{00000000-0008-0000-0200-000066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359" name="Text Box 456">
          <a:extLst>
            <a:ext uri="{FF2B5EF4-FFF2-40B4-BE49-F238E27FC236}">
              <a16:creationId xmlns:a16="http://schemas.microsoft.com/office/drawing/2014/main" id="{00000000-0008-0000-0200-000067010000}"/>
            </a:ext>
          </a:extLst>
        </xdr:cNvPr>
        <xdr:cNvSpPr txBox="1">
          <a:spLocks noChangeArrowheads="1"/>
        </xdr:cNvSpPr>
      </xdr:nvSpPr>
      <xdr:spPr bwMode="auto">
        <a:xfrm>
          <a:off x="1619250" y="93164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360" name="Text Box 457">
          <a:extLst>
            <a:ext uri="{FF2B5EF4-FFF2-40B4-BE49-F238E27FC236}">
              <a16:creationId xmlns:a16="http://schemas.microsoft.com/office/drawing/2014/main" id="{00000000-0008-0000-0200-000068010000}"/>
            </a:ext>
          </a:extLst>
        </xdr:cNvPr>
        <xdr:cNvSpPr txBox="1">
          <a:spLocks noChangeArrowheads="1"/>
        </xdr:cNvSpPr>
      </xdr:nvSpPr>
      <xdr:spPr bwMode="auto">
        <a:xfrm>
          <a:off x="1619250" y="93164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61" name="Text Box 458">
          <a:extLst>
            <a:ext uri="{FF2B5EF4-FFF2-40B4-BE49-F238E27FC236}">
              <a16:creationId xmlns:a16="http://schemas.microsoft.com/office/drawing/2014/main" id="{00000000-0008-0000-0200-000069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62" name="Text Box 459">
          <a:extLst>
            <a:ext uri="{FF2B5EF4-FFF2-40B4-BE49-F238E27FC236}">
              <a16:creationId xmlns:a16="http://schemas.microsoft.com/office/drawing/2014/main" id="{00000000-0008-0000-0200-00006A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363" name="Text Box 460">
          <a:extLst>
            <a:ext uri="{FF2B5EF4-FFF2-40B4-BE49-F238E27FC236}">
              <a16:creationId xmlns:a16="http://schemas.microsoft.com/office/drawing/2014/main" id="{00000000-0008-0000-0200-00006B010000}"/>
            </a:ext>
          </a:extLst>
        </xdr:cNvPr>
        <xdr:cNvSpPr txBox="1">
          <a:spLocks noChangeArrowheads="1"/>
        </xdr:cNvSpPr>
      </xdr:nvSpPr>
      <xdr:spPr bwMode="auto">
        <a:xfrm>
          <a:off x="1619250" y="93164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64" name="Text Box 461">
          <a:extLst>
            <a:ext uri="{FF2B5EF4-FFF2-40B4-BE49-F238E27FC236}">
              <a16:creationId xmlns:a16="http://schemas.microsoft.com/office/drawing/2014/main" id="{00000000-0008-0000-0200-00006C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65" name="Text Box 462">
          <a:extLst>
            <a:ext uri="{FF2B5EF4-FFF2-40B4-BE49-F238E27FC236}">
              <a16:creationId xmlns:a16="http://schemas.microsoft.com/office/drawing/2014/main" id="{00000000-0008-0000-0200-00006D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366" name="Text Box 463">
          <a:extLst>
            <a:ext uri="{FF2B5EF4-FFF2-40B4-BE49-F238E27FC236}">
              <a16:creationId xmlns:a16="http://schemas.microsoft.com/office/drawing/2014/main" id="{00000000-0008-0000-0200-00006E010000}"/>
            </a:ext>
          </a:extLst>
        </xdr:cNvPr>
        <xdr:cNvSpPr txBox="1">
          <a:spLocks noChangeArrowheads="1"/>
        </xdr:cNvSpPr>
      </xdr:nvSpPr>
      <xdr:spPr bwMode="auto">
        <a:xfrm>
          <a:off x="1619250" y="93164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67" name="Text Box 464">
          <a:extLst>
            <a:ext uri="{FF2B5EF4-FFF2-40B4-BE49-F238E27FC236}">
              <a16:creationId xmlns:a16="http://schemas.microsoft.com/office/drawing/2014/main" id="{00000000-0008-0000-0200-00006F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68" name="Text Box 465">
          <a:extLst>
            <a:ext uri="{FF2B5EF4-FFF2-40B4-BE49-F238E27FC236}">
              <a16:creationId xmlns:a16="http://schemas.microsoft.com/office/drawing/2014/main" id="{00000000-0008-0000-0200-000070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369" name="Text Box 466">
          <a:extLst>
            <a:ext uri="{FF2B5EF4-FFF2-40B4-BE49-F238E27FC236}">
              <a16:creationId xmlns:a16="http://schemas.microsoft.com/office/drawing/2014/main" id="{00000000-0008-0000-0200-000071010000}"/>
            </a:ext>
          </a:extLst>
        </xdr:cNvPr>
        <xdr:cNvSpPr txBox="1">
          <a:spLocks noChangeArrowheads="1"/>
        </xdr:cNvSpPr>
      </xdr:nvSpPr>
      <xdr:spPr bwMode="auto">
        <a:xfrm>
          <a:off x="1619250" y="93164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370" name="Text Box 467">
          <a:extLst>
            <a:ext uri="{FF2B5EF4-FFF2-40B4-BE49-F238E27FC236}">
              <a16:creationId xmlns:a16="http://schemas.microsoft.com/office/drawing/2014/main" id="{00000000-0008-0000-0200-000072010000}"/>
            </a:ext>
          </a:extLst>
        </xdr:cNvPr>
        <xdr:cNvSpPr txBox="1">
          <a:spLocks noChangeArrowheads="1"/>
        </xdr:cNvSpPr>
      </xdr:nvSpPr>
      <xdr:spPr bwMode="auto">
        <a:xfrm>
          <a:off x="1619250" y="93164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71" name="Text Box 468">
          <a:extLst>
            <a:ext uri="{FF2B5EF4-FFF2-40B4-BE49-F238E27FC236}">
              <a16:creationId xmlns:a16="http://schemas.microsoft.com/office/drawing/2014/main" id="{00000000-0008-0000-0200-000073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72" name="Text Box 469">
          <a:extLst>
            <a:ext uri="{FF2B5EF4-FFF2-40B4-BE49-F238E27FC236}">
              <a16:creationId xmlns:a16="http://schemas.microsoft.com/office/drawing/2014/main" id="{00000000-0008-0000-0200-000074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373" name="Text Box 470">
          <a:extLst>
            <a:ext uri="{FF2B5EF4-FFF2-40B4-BE49-F238E27FC236}">
              <a16:creationId xmlns:a16="http://schemas.microsoft.com/office/drawing/2014/main" id="{00000000-0008-0000-0200-000075010000}"/>
            </a:ext>
          </a:extLst>
        </xdr:cNvPr>
        <xdr:cNvSpPr txBox="1">
          <a:spLocks noChangeArrowheads="1"/>
        </xdr:cNvSpPr>
      </xdr:nvSpPr>
      <xdr:spPr bwMode="auto">
        <a:xfrm>
          <a:off x="1619250" y="93164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74" name="Text Box 471">
          <a:extLst>
            <a:ext uri="{FF2B5EF4-FFF2-40B4-BE49-F238E27FC236}">
              <a16:creationId xmlns:a16="http://schemas.microsoft.com/office/drawing/2014/main" id="{00000000-0008-0000-0200-000076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75" name="Text Box 472">
          <a:extLst>
            <a:ext uri="{FF2B5EF4-FFF2-40B4-BE49-F238E27FC236}">
              <a16:creationId xmlns:a16="http://schemas.microsoft.com/office/drawing/2014/main" id="{00000000-0008-0000-0200-000077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376" name="Text Box 473">
          <a:extLst>
            <a:ext uri="{FF2B5EF4-FFF2-40B4-BE49-F238E27FC236}">
              <a16:creationId xmlns:a16="http://schemas.microsoft.com/office/drawing/2014/main" id="{00000000-0008-0000-0200-000078010000}"/>
            </a:ext>
          </a:extLst>
        </xdr:cNvPr>
        <xdr:cNvSpPr txBox="1">
          <a:spLocks noChangeArrowheads="1"/>
        </xdr:cNvSpPr>
      </xdr:nvSpPr>
      <xdr:spPr bwMode="auto">
        <a:xfrm>
          <a:off x="1619250" y="93164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77" name="Text Box 474">
          <a:extLst>
            <a:ext uri="{FF2B5EF4-FFF2-40B4-BE49-F238E27FC236}">
              <a16:creationId xmlns:a16="http://schemas.microsoft.com/office/drawing/2014/main" id="{00000000-0008-0000-0200-000079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78" name="Text Box 475">
          <a:extLst>
            <a:ext uri="{FF2B5EF4-FFF2-40B4-BE49-F238E27FC236}">
              <a16:creationId xmlns:a16="http://schemas.microsoft.com/office/drawing/2014/main" id="{00000000-0008-0000-0200-00007A010000}"/>
            </a:ext>
          </a:extLst>
        </xdr:cNvPr>
        <xdr:cNvSpPr txBox="1">
          <a:spLocks noChangeArrowheads="1"/>
        </xdr:cNvSpPr>
      </xdr:nvSpPr>
      <xdr:spPr bwMode="auto">
        <a:xfrm>
          <a:off x="1619250" y="92983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379" name="Text Box 476">
          <a:extLst>
            <a:ext uri="{FF2B5EF4-FFF2-40B4-BE49-F238E27FC236}">
              <a16:creationId xmlns:a16="http://schemas.microsoft.com/office/drawing/2014/main" id="{00000000-0008-0000-0200-00007B010000}"/>
            </a:ext>
          </a:extLst>
        </xdr:cNvPr>
        <xdr:cNvSpPr txBox="1">
          <a:spLocks noChangeArrowheads="1"/>
        </xdr:cNvSpPr>
      </xdr:nvSpPr>
      <xdr:spPr bwMode="auto">
        <a:xfrm>
          <a:off x="1619250" y="93164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80" name="Text Box 477">
          <a:extLst>
            <a:ext uri="{FF2B5EF4-FFF2-40B4-BE49-F238E27FC236}">
              <a16:creationId xmlns:a16="http://schemas.microsoft.com/office/drawing/2014/main" id="{00000000-0008-0000-0200-00007C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81" name="Text Box 478">
          <a:extLst>
            <a:ext uri="{FF2B5EF4-FFF2-40B4-BE49-F238E27FC236}">
              <a16:creationId xmlns:a16="http://schemas.microsoft.com/office/drawing/2014/main" id="{00000000-0008-0000-0200-00007D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382" name="Text Box 479">
          <a:extLst>
            <a:ext uri="{FF2B5EF4-FFF2-40B4-BE49-F238E27FC236}">
              <a16:creationId xmlns:a16="http://schemas.microsoft.com/office/drawing/2014/main" id="{00000000-0008-0000-0200-00007E010000}"/>
            </a:ext>
          </a:extLst>
        </xdr:cNvPr>
        <xdr:cNvSpPr txBox="1">
          <a:spLocks noChangeArrowheads="1"/>
        </xdr:cNvSpPr>
      </xdr:nvSpPr>
      <xdr:spPr bwMode="auto">
        <a:xfrm>
          <a:off x="1619250" y="93497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83" name="Text Box 480">
          <a:extLst>
            <a:ext uri="{FF2B5EF4-FFF2-40B4-BE49-F238E27FC236}">
              <a16:creationId xmlns:a16="http://schemas.microsoft.com/office/drawing/2014/main" id="{00000000-0008-0000-0200-00007F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84" name="Text Box 481">
          <a:extLst>
            <a:ext uri="{FF2B5EF4-FFF2-40B4-BE49-F238E27FC236}">
              <a16:creationId xmlns:a16="http://schemas.microsoft.com/office/drawing/2014/main" id="{00000000-0008-0000-0200-000080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385" name="Text Box 482">
          <a:extLst>
            <a:ext uri="{FF2B5EF4-FFF2-40B4-BE49-F238E27FC236}">
              <a16:creationId xmlns:a16="http://schemas.microsoft.com/office/drawing/2014/main" id="{00000000-0008-0000-0200-000081010000}"/>
            </a:ext>
          </a:extLst>
        </xdr:cNvPr>
        <xdr:cNvSpPr txBox="1">
          <a:spLocks noChangeArrowheads="1"/>
        </xdr:cNvSpPr>
      </xdr:nvSpPr>
      <xdr:spPr bwMode="auto">
        <a:xfrm>
          <a:off x="1619250" y="93497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86" name="Text Box 483">
          <a:extLst>
            <a:ext uri="{FF2B5EF4-FFF2-40B4-BE49-F238E27FC236}">
              <a16:creationId xmlns:a16="http://schemas.microsoft.com/office/drawing/2014/main" id="{00000000-0008-0000-0200-000082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87" name="Text Box 484">
          <a:extLst>
            <a:ext uri="{FF2B5EF4-FFF2-40B4-BE49-F238E27FC236}">
              <a16:creationId xmlns:a16="http://schemas.microsoft.com/office/drawing/2014/main" id="{00000000-0008-0000-0200-000083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388" name="Text Box 485">
          <a:extLst>
            <a:ext uri="{FF2B5EF4-FFF2-40B4-BE49-F238E27FC236}">
              <a16:creationId xmlns:a16="http://schemas.microsoft.com/office/drawing/2014/main" id="{00000000-0008-0000-0200-000084010000}"/>
            </a:ext>
          </a:extLst>
        </xdr:cNvPr>
        <xdr:cNvSpPr txBox="1">
          <a:spLocks noChangeArrowheads="1"/>
        </xdr:cNvSpPr>
      </xdr:nvSpPr>
      <xdr:spPr bwMode="auto">
        <a:xfrm>
          <a:off x="1619250" y="93497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389" name="Text Box 486">
          <a:extLst>
            <a:ext uri="{FF2B5EF4-FFF2-40B4-BE49-F238E27FC236}">
              <a16:creationId xmlns:a16="http://schemas.microsoft.com/office/drawing/2014/main" id="{00000000-0008-0000-0200-000085010000}"/>
            </a:ext>
          </a:extLst>
        </xdr:cNvPr>
        <xdr:cNvSpPr txBox="1">
          <a:spLocks noChangeArrowheads="1"/>
        </xdr:cNvSpPr>
      </xdr:nvSpPr>
      <xdr:spPr bwMode="auto">
        <a:xfrm>
          <a:off x="1619250" y="93497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90" name="Text Box 487">
          <a:extLst>
            <a:ext uri="{FF2B5EF4-FFF2-40B4-BE49-F238E27FC236}">
              <a16:creationId xmlns:a16="http://schemas.microsoft.com/office/drawing/2014/main" id="{00000000-0008-0000-0200-000086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91" name="Text Box 488">
          <a:extLst>
            <a:ext uri="{FF2B5EF4-FFF2-40B4-BE49-F238E27FC236}">
              <a16:creationId xmlns:a16="http://schemas.microsoft.com/office/drawing/2014/main" id="{00000000-0008-0000-0200-000087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392" name="Text Box 489">
          <a:extLst>
            <a:ext uri="{FF2B5EF4-FFF2-40B4-BE49-F238E27FC236}">
              <a16:creationId xmlns:a16="http://schemas.microsoft.com/office/drawing/2014/main" id="{00000000-0008-0000-0200-000088010000}"/>
            </a:ext>
          </a:extLst>
        </xdr:cNvPr>
        <xdr:cNvSpPr txBox="1">
          <a:spLocks noChangeArrowheads="1"/>
        </xdr:cNvSpPr>
      </xdr:nvSpPr>
      <xdr:spPr bwMode="auto">
        <a:xfrm>
          <a:off x="1619250" y="93497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93" name="Text Box 490">
          <a:extLst>
            <a:ext uri="{FF2B5EF4-FFF2-40B4-BE49-F238E27FC236}">
              <a16:creationId xmlns:a16="http://schemas.microsoft.com/office/drawing/2014/main" id="{00000000-0008-0000-0200-000089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94" name="Text Box 491">
          <a:extLst>
            <a:ext uri="{FF2B5EF4-FFF2-40B4-BE49-F238E27FC236}">
              <a16:creationId xmlns:a16="http://schemas.microsoft.com/office/drawing/2014/main" id="{00000000-0008-0000-0200-00008A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395" name="Text Box 492">
          <a:extLst>
            <a:ext uri="{FF2B5EF4-FFF2-40B4-BE49-F238E27FC236}">
              <a16:creationId xmlns:a16="http://schemas.microsoft.com/office/drawing/2014/main" id="{00000000-0008-0000-0200-00008B010000}"/>
            </a:ext>
          </a:extLst>
        </xdr:cNvPr>
        <xdr:cNvSpPr txBox="1">
          <a:spLocks noChangeArrowheads="1"/>
        </xdr:cNvSpPr>
      </xdr:nvSpPr>
      <xdr:spPr bwMode="auto">
        <a:xfrm>
          <a:off x="1619250" y="93497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96" name="Text Box 493">
          <a:extLst>
            <a:ext uri="{FF2B5EF4-FFF2-40B4-BE49-F238E27FC236}">
              <a16:creationId xmlns:a16="http://schemas.microsoft.com/office/drawing/2014/main" id="{00000000-0008-0000-0200-00008C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397" name="Text Box 494">
          <a:extLst>
            <a:ext uri="{FF2B5EF4-FFF2-40B4-BE49-F238E27FC236}">
              <a16:creationId xmlns:a16="http://schemas.microsoft.com/office/drawing/2014/main" id="{00000000-0008-0000-0200-00008D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398" name="Text Box 495">
          <a:extLst>
            <a:ext uri="{FF2B5EF4-FFF2-40B4-BE49-F238E27FC236}">
              <a16:creationId xmlns:a16="http://schemas.microsoft.com/office/drawing/2014/main" id="{00000000-0008-0000-0200-00008E010000}"/>
            </a:ext>
          </a:extLst>
        </xdr:cNvPr>
        <xdr:cNvSpPr txBox="1">
          <a:spLocks noChangeArrowheads="1"/>
        </xdr:cNvSpPr>
      </xdr:nvSpPr>
      <xdr:spPr bwMode="auto">
        <a:xfrm>
          <a:off x="1619250" y="93497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399" name="Text Box 496">
          <a:extLst>
            <a:ext uri="{FF2B5EF4-FFF2-40B4-BE49-F238E27FC236}">
              <a16:creationId xmlns:a16="http://schemas.microsoft.com/office/drawing/2014/main" id="{00000000-0008-0000-0200-00008F010000}"/>
            </a:ext>
          </a:extLst>
        </xdr:cNvPr>
        <xdr:cNvSpPr txBox="1">
          <a:spLocks noChangeArrowheads="1"/>
        </xdr:cNvSpPr>
      </xdr:nvSpPr>
      <xdr:spPr bwMode="auto">
        <a:xfrm>
          <a:off x="1619250" y="93497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00" name="Text Box 497">
          <a:extLst>
            <a:ext uri="{FF2B5EF4-FFF2-40B4-BE49-F238E27FC236}">
              <a16:creationId xmlns:a16="http://schemas.microsoft.com/office/drawing/2014/main" id="{00000000-0008-0000-0200-000090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01" name="Text Box 498">
          <a:extLst>
            <a:ext uri="{FF2B5EF4-FFF2-40B4-BE49-F238E27FC236}">
              <a16:creationId xmlns:a16="http://schemas.microsoft.com/office/drawing/2014/main" id="{00000000-0008-0000-0200-000091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402" name="Text Box 499">
          <a:extLst>
            <a:ext uri="{FF2B5EF4-FFF2-40B4-BE49-F238E27FC236}">
              <a16:creationId xmlns:a16="http://schemas.microsoft.com/office/drawing/2014/main" id="{00000000-0008-0000-0200-000092010000}"/>
            </a:ext>
          </a:extLst>
        </xdr:cNvPr>
        <xdr:cNvSpPr txBox="1">
          <a:spLocks noChangeArrowheads="1"/>
        </xdr:cNvSpPr>
      </xdr:nvSpPr>
      <xdr:spPr bwMode="auto">
        <a:xfrm>
          <a:off x="1619250" y="93497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03" name="Text Box 500">
          <a:extLst>
            <a:ext uri="{FF2B5EF4-FFF2-40B4-BE49-F238E27FC236}">
              <a16:creationId xmlns:a16="http://schemas.microsoft.com/office/drawing/2014/main" id="{00000000-0008-0000-0200-000093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04" name="Text Box 501">
          <a:extLst>
            <a:ext uri="{FF2B5EF4-FFF2-40B4-BE49-F238E27FC236}">
              <a16:creationId xmlns:a16="http://schemas.microsoft.com/office/drawing/2014/main" id="{00000000-0008-0000-0200-000094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405" name="Text Box 502">
          <a:extLst>
            <a:ext uri="{FF2B5EF4-FFF2-40B4-BE49-F238E27FC236}">
              <a16:creationId xmlns:a16="http://schemas.microsoft.com/office/drawing/2014/main" id="{00000000-0008-0000-0200-000095010000}"/>
            </a:ext>
          </a:extLst>
        </xdr:cNvPr>
        <xdr:cNvSpPr txBox="1">
          <a:spLocks noChangeArrowheads="1"/>
        </xdr:cNvSpPr>
      </xdr:nvSpPr>
      <xdr:spPr bwMode="auto">
        <a:xfrm>
          <a:off x="1619250" y="93497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06" name="Text Box 503">
          <a:extLst>
            <a:ext uri="{FF2B5EF4-FFF2-40B4-BE49-F238E27FC236}">
              <a16:creationId xmlns:a16="http://schemas.microsoft.com/office/drawing/2014/main" id="{00000000-0008-0000-0200-000096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07" name="Text Box 504">
          <a:extLst>
            <a:ext uri="{FF2B5EF4-FFF2-40B4-BE49-F238E27FC236}">
              <a16:creationId xmlns:a16="http://schemas.microsoft.com/office/drawing/2014/main" id="{00000000-0008-0000-0200-000097010000}"/>
            </a:ext>
          </a:extLst>
        </xdr:cNvPr>
        <xdr:cNvSpPr txBox="1">
          <a:spLocks noChangeArrowheads="1"/>
        </xdr:cNvSpPr>
      </xdr:nvSpPr>
      <xdr:spPr bwMode="auto">
        <a:xfrm>
          <a:off x="1619250" y="93316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28577</xdr:rowOff>
    </xdr:to>
    <xdr:sp macro="" textlink="">
      <xdr:nvSpPr>
        <xdr:cNvPr id="408" name="Text Box 505">
          <a:extLst>
            <a:ext uri="{FF2B5EF4-FFF2-40B4-BE49-F238E27FC236}">
              <a16:creationId xmlns:a16="http://schemas.microsoft.com/office/drawing/2014/main" id="{00000000-0008-0000-0200-000098010000}"/>
            </a:ext>
          </a:extLst>
        </xdr:cNvPr>
        <xdr:cNvSpPr txBox="1">
          <a:spLocks noChangeArrowheads="1"/>
        </xdr:cNvSpPr>
      </xdr:nvSpPr>
      <xdr:spPr bwMode="auto">
        <a:xfrm>
          <a:off x="1619250" y="93497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09" name="Text Box 506">
          <a:extLst>
            <a:ext uri="{FF2B5EF4-FFF2-40B4-BE49-F238E27FC236}">
              <a16:creationId xmlns:a16="http://schemas.microsoft.com/office/drawing/2014/main" id="{00000000-0008-0000-0200-000099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10" name="Text Box 507">
          <a:extLst>
            <a:ext uri="{FF2B5EF4-FFF2-40B4-BE49-F238E27FC236}">
              <a16:creationId xmlns:a16="http://schemas.microsoft.com/office/drawing/2014/main" id="{00000000-0008-0000-0200-00009A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411" name="Text Box 508">
          <a:extLst>
            <a:ext uri="{FF2B5EF4-FFF2-40B4-BE49-F238E27FC236}">
              <a16:creationId xmlns:a16="http://schemas.microsoft.com/office/drawing/2014/main" id="{00000000-0008-0000-0200-00009B010000}"/>
            </a:ext>
          </a:extLst>
        </xdr:cNvPr>
        <xdr:cNvSpPr txBox="1">
          <a:spLocks noChangeArrowheads="1"/>
        </xdr:cNvSpPr>
      </xdr:nvSpPr>
      <xdr:spPr bwMode="auto">
        <a:xfrm>
          <a:off x="1619250" y="93830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12" name="Text Box 509">
          <a:extLst>
            <a:ext uri="{FF2B5EF4-FFF2-40B4-BE49-F238E27FC236}">
              <a16:creationId xmlns:a16="http://schemas.microsoft.com/office/drawing/2014/main" id="{00000000-0008-0000-0200-00009C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13" name="Text Box 510">
          <a:extLst>
            <a:ext uri="{FF2B5EF4-FFF2-40B4-BE49-F238E27FC236}">
              <a16:creationId xmlns:a16="http://schemas.microsoft.com/office/drawing/2014/main" id="{00000000-0008-0000-0200-00009D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414" name="Text Box 511">
          <a:extLst>
            <a:ext uri="{FF2B5EF4-FFF2-40B4-BE49-F238E27FC236}">
              <a16:creationId xmlns:a16="http://schemas.microsoft.com/office/drawing/2014/main" id="{00000000-0008-0000-0200-00009E010000}"/>
            </a:ext>
          </a:extLst>
        </xdr:cNvPr>
        <xdr:cNvSpPr txBox="1">
          <a:spLocks noChangeArrowheads="1"/>
        </xdr:cNvSpPr>
      </xdr:nvSpPr>
      <xdr:spPr bwMode="auto">
        <a:xfrm>
          <a:off x="1619250" y="93830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15" name="Text Box 512">
          <a:extLst>
            <a:ext uri="{FF2B5EF4-FFF2-40B4-BE49-F238E27FC236}">
              <a16:creationId xmlns:a16="http://schemas.microsoft.com/office/drawing/2014/main" id="{00000000-0008-0000-0200-00009F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16" name="Text Box 513">
          <a:extLst>
            <a:ext uri="{FF2B5EF4-FFF2-40B4-BE49-F238E27FC236}">
              <a16:creationId xmlns:a16="http://schemas.microsoft.com/office/drawing/2014/main" id="{00000000-0008-0000-0200-0000A0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417" name="Text Box 514">
          <a:extLst>
            <a:ext uri="{FF2B5EF4-FFF2-40B4-BE49-F238E27FC236}">
              <a16:creationId xmlns:a16="http://schemas.microsoft.com/office/drawing/2014/main" id="{00000000-0008-0000-0200-0000A1010000}"/>
            </a:ext>
          </a:extLst>
        </xdr:cNvPr>
        <xdr:cNvSpPr txBox="1">
          <a:spLocks noChangeArrowheads="1"/>
        </xdr:cNvSpPr>
      </xdr:nvSpPr>
      <xdr:spPr bwMode="auto">
        <a:xfrm>
          <a:off x="1619250" y="93830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418" name="Text Box 515">
          <a:extLst>
            <a:ext uri="{FF2B5EF4-FFF2-40B4-BE49-F238E27FC236}">
              <a16:creationId xmlns:a16="http://schemas.microsoft.com/office/drawing/2014/main" id="{00000000-0008-0000-0200-0000A2010000}"/>
            </a:ext>
          </a:extLst>
        </xdr:cNvPr>
        <xdr:cNvSpPr txBox="1">
          <a:spLocks noChangeArrowheads="1"/>
        </xdr:cNvSpPr>
      </xdr:nvSpPr>
      <xdr:spPr bwMode="auto">
        <a:xfrm>
          <a:off x="1619250" y="93830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19" name="Text Box 516">
          <a:extLst>
            <a:ext uri="{FF2B5EF4-FFF2-40B4-BE49-F238E27FC236}">
              <a16:creationId xmlns:a16="http://schemas.microsoft.com/office/drawing/2014/main" id="{00000000-0008-0000-0200-0000A3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20" name="Text Box 517">
          <a:extLst>
            <a:ext uri="{FF2B5EF4-FFF2-40B4-BE49-F238E27FC236}">
              <a16:creationId xmlns:a16="http://schemas.microsoft.com/office/drawing/2014/main" id="{00000000-0008-0000-0200-0000A4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421" name="Text Box 518">
          <a:extLst>
            <a:ext uri="{FF2B5EF4-FFF2-40B4-BE49-F238E27FC236}">
              <a16:creationId xmlns:a16="http://schemas.microsoft.com/office/drawing/2014/main" id="{00000000-0008-0000-0200-0000A5010000}"/>
            </a:ext>
          </a:extLst>
        </xdr:cNvPr>
        <xdr:cNvSpPr txBox="1">
          <a:spLocks noChangeArrowheads="1"/>
        </xdr:cNvSpPr>
      </xdr:nvSpPr>
      <xdr:spPr bwMode="auto">
        <a:xfrm>
          <a:off x="1619250" y="93830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22" name="Text Box 519">
          <a:extLst>
            <a:ext uri="{FF2B5EF4-FFF2-40B4-BE49-F238E27FC236}">
              <a16:creationId xmlns:a16="http://schemas.microsoft.com/office/drawing/2014/main" id="{00000000-0008-0000-0200-0000A6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23" name="Text Box 520">
          <a:extLst>
            <a:ext uri="{FF2B5EF4-FFF2-40B4-BE49-F238E27FC236}">
              <a16:creationId xmlns:a16="http://schemas.microsoft.com/office/drawing/2014/main" id="{00000000-0008-0000-0200-0000A7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424" name="Text Box 521">
          <a:extLst>
            <a:ext uri="{FF2B5EF4-FFF2-40B4-BE49-F238E27FC236}">
              <a16:creationId xmlns:a16="http://schemas.microsoft.com/office/drawing/2014/main" id="{00000000-0008-0000-0200-0000A8010000}"/>
            </a:ext>
          </a:extLst>
        </xdr:cNvPr>
        <xdr:cNvSpPr txBox="1">
          <a:spLocks noChangeArrowheads="1"/>
        </xdr:cNvSpPr>
      </xdr:nvSpPr>
      <xdr:spPr bwMode="auto">
        <a:xfrm>
          <a:off x="1619250" y="93830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25" name="Text Box 522">
          <a:extLst>
            <a:ext uri="{FF2B5EF4-FFF2-40B4-BE49-F238E27FC236}">
              <a16:creationId xmlns:a16="http://schemas.microsoft.com/office/drawing/2014/main" id="{00000000-0008-0000-0200-0000A9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26" name="Text Box 523">
          <a:extLst>
            <a:ext uri="{FF2B5EF4-FFF2-40B4-BE49-F238E27FC236}">
              <a16:creationId xmlns:a16="http://schemas.microsoft.com/office/drawing/2014/main" id="{00000000-0008-0000-0200-0000AA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427" name="Text Box 524">
          <a:extLst>
            <a:ext uri="{FF2B5EF4-FFF2-40B4-BE49-F238E27FC236}">
              <a16:creationId xmlns:a16="http://schemas.microsoft.com/office/drawing/2014/main" id="{00000000-0008-0000-0200-0000AB010000}"/>
            </a:ext>
          </a:extLst>
        </xdr:cNvPr>
        <xdr:cNvSpPr txBox="1">
          <a:spLocks noChangeArrowheads="1"/>
        </xdr:cNvSpPr>
      </xdr:nvSpPr>
      <xdr:spPr bwMode="auto">
        <a:xfrm>
          <a:off x="1619250" y="93830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428" name="Text Box 525">
          <a:extLst>
            <a:ext uri="{FF2B5EF4-FFF2-40B4-BE49-F238E27FC236}">
              <a16:creationId xmlns:a16="http://schemas.microsoft.com/office/drawing/2014/main" id="{00000000-0008-0000-0200-0000AC010000}"/>
            </a:ext>
          </a:extLst>
        </xdr:cNvPr>
        <xdr:cNvSpPr txBox="1">
          <a:spLocks noChangeArrowheads="1"/>
        </xdr:cNvSpPr>
      </xdr:nvSpPr>
      <xdr:spPr bwMode="auto">
        <a:xfrm>
          <a:off x="1619250" y="93830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29" name="Text Box 526">
          <a:extLst>
            <a:ext uri="{FF2B5EF4-FFF2-40B4-BE49-F238E27FC236}">
              <a16:creationId xmlns:a16="http://schemas.microsoft.com/office/drawing/2014/main" id="{00000000-0008-0000-0200-0000AD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30" name="Text Box 527">
          <a:extLst>
            <a:ext uri="{FF2B5EF4-FFF2-40B4-BE49-F238E27FC236}">
              <a16:creationId xmlns:a16="http://schemas.microsoft.com/office/drawing/2014/main" id="{00000000-0008-0000-0200-0000AE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431" name="Text Box 528">
          <a:extLst>
            <a:ext uri="{FF2B5EF4-FFF2-40B4-BE49-F238E27FC236}">
              <a16:creationId xmlns:a16="http://schemas.microsoft.com/office/drawing/2014/main" id="{00000000-0008-0000-0200-0000AF010000}"/>
            </a:ext>
          </a:extLst>
        </xdr:cNvPr>
        <xdr:cNvSpPr txBox="1">
          <a:spLocks noChangeArrowheads="1"/>
        </xdr:cNvSpPr>
      </xdr:nvSpPr>
      <xdr:spPr bwMode="auto">
        <a:xfrm>
          <a:off x="1619250" y="93830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32" name="Text Box 529">
          <a:extLst>
            <a:ext uri="{FF2B5EF4-FFF2-40B4-BE49-F238E27FC236}">
              <a16:creationId xmlns:a16="http://schemas.microsoft.com/office/drawing/2014/main" id="{00000000-0008-0000-0200-0000B0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33" name="Text Box 530">
          <a:extLst>
            <a:ext uri="{FF2B5EF4-FFF2-40B4-BE49-F238E27FC236}">
              <a16:creationId xmlns:a16="http://schemas.microsoft.com/office/drawing/2014/main" id="{00000000-0008-0000-0200-0000B1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434" name="Text Box 531">
          <a:extLst>
            <a:ext uri="{FF2B5EF4-FFF2-40B4-BE49-F238E27FC236}">
              <a16:creationId xmlns:a16="http://schemas.microsoft.com/office/drawing/2014/main" id="{00000000-0008-0000-0200-0000B2010000}"/>
            </a:ext>
          </a:extLst>
        </xdr:cNvPr>
        <xdr:cNvSpPr txBox="1">
          <a:spLocks noChangeArrowheads="1"/>
        </xdr:cNvSpPr>
      </xdr:nvSpPr>
      <xdr:spPr bwMode="auto">
        <a:xfrm>
          <a:off x="1619250" y="93830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35" name="Text Box 532">
          <a:extLst>
            <a:ext uri="{FF2B5EF4-FFF2-40B4-BE49-F238E27FC236}">
              <a16:creationId xmlns:a16="http://schemas.microsoft.com/office/drawing/2014/main" id="{00000000-0008-0000-0200-0000B3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36" name="Text Box 533">
          <a:extLst>
            <a:ext uri="{FF2B5EF4-FFF2-40B4-BE49-F238E27FC236}">
              <a16:creationId xmlns:a16="http://schemas.microsoft.com/office/drawing/2014/main" id="{00000000-0008-0000-0200-0000B4010000}"/>
            </a:ext>
          </a:extLst>
        </xdr:cNvPr>
        <xdr:cNvSpPr txBox="1">
          <a:spLocks noChangeArrowheads="1"/>
        </xdr:cNvSpPr>
      </xdr:nvSpPr>
      <xdr:spPr bwMode="auto">
        <a:xfrm>
          <a:off x="1619250" y="93649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437" name="Text Box 534">
          <a:extLst>
            <a:ext uri="{FF2B5EF4-FFF2-40B4-BE49-F238E27FC236}">
              <a16:creationId xmlns:a16="http://schemas.microsoft.com/office/drawing/2014/main" id="{00000000-0008-0000-0200-0000B5010000}"/>
            </a:ext>
          </a:extLst>
        </xdr:cNvPr>
        <xdr:cNvSpPr txBox="1">
          <a:spLocks noChangeArrowheads="1"/>
        </xdr:cNvSpPr>
      </xdr:nvSpPr>
      <xdr:spPr bwMode="auto">
        <a:xfrm>
          <a:off x="1619250" y="93830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38" name="Text Box 535">
          <a:extLst>
            <a:ext uri="{FF2B5EF4-FFF2-40B4-BE49-F238E27FC236}">
              <a16:creationId xmlns:a16="http://schemas.microsoft.com/office/drawing/2014/main" id="{00000000-0008-0000-0200-0000B6010000}"/>
            </a:ext>
          </a:extLst>
        </xdr:cNvPr>
        <xdr:cNvSpPr txBox="1">
          <a:spLocks noChangeArrowheads="1"/>
        </xdr:cNvSpPr>
      </xdr:nvSpPr>
      <xdr:spPr bwMode="auto">
        <a:xfrm>
          <a:off x="1619250" y="94497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39" name="Text Box 536">
          <a:extLst>
            <a:ext uri="{FF2B5EF4-FFF2-40B4-BE49-F238E27FC236}">
              <a16:creationId xmlns:a16="http://schemas.microsoft.com/office/drawing/2014/main" id="{00000000-0008-0000-0200-0000B7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40" name="Text Box 537">
          <a:extLst>
            <a:ext uri="{FF2B5EF4-FFF2-40B4-BE49-F238E27FC236}">
              <a16:creationId xmlns:a16="http://schemas.microsoft.com/office/drawing/2014/main" id="{00000000-0008-0000-0200-0000B8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41" name="Text Box 538">
          <a:extLst>
            <a:ext uri="{FF2B5EF4-FFF2-40B4-BE49-F238E27FC236}">
              <a16:creationId xmlns:a16="http://schemas.microsoft.com/office/drawing/2014/main" id="{00000000-0008-0000-0200-0000B9010000}"/>
            </a:ext>
          </a:extLst>
        </xdr:cNvPr>
        <xdr:cNvSpPr txBox="1">
          <a:spLocks noChangeArrowheads="1"/>
        </xdr:cNvSpPr>
      </xdr:nvSpPr>
      <xdr:spPr bwMode="auto">
        <a:xfrm>
          <a:off x="1619250" y="94497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42" name="Text Box 539">
          <a:extLst>
            <a:ext uri="{FF2B5EF4-FFF2-40B4-BE49-F238E27FC236}">
              <a16:creationId xmlns:a16="http://schemas.microsoft.com/office/drawing/2014/main" id="{00000000-0008-0000-0200-0000BA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43" name="Text Box 540">
          <a:extLst>
            <a:ext uri="{FF2B5EF4-FFF2-40B4-BE49-F238E27FC236}">
              <a16:creationId xmlns:a16="http://schemas.microsoft.com/office/drawing/2014/main" id="{00000000-0008-0000-0200-0000BB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44" name="Text Box 541">
          <a:extLst>
            <a:ext uri="{FF2B5EF4-FFF2-40B4-BE49-F238E27FC236}">
              <a16:creationId xmlns:a16="http://schemas.microsoft.com/office/drawing/2014/main" id="{00000000-0008-0000-0200-0000BC010000}"/>
            </a:ext>
          </a:extLst>
        </xdr:cNvPr>
        <xdr:cNvSpPr txBox="1">
          <a:spLocks noChangeArrowheads="1"/>
        </xdr:cNvSpPr>
      </xdr:nvSpPr>
      <xdr:spPr bwMode="auto">
        <a:xfrm>
          <a:off x="1619250" y="94497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45" name="Text Box 542">
          <a:extLst>
            <a:ext uri="{FF2B5EF4-FFF2-40B4-BE49-F238E27FC236}">
              <a16:creationId xmlns:a16="http://schemas.microsoft.com/office/drawing/2014/main" id="{00000000-0008-0000-0200-0000BD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46" name="Text Box 543">
          <a:extLst>
            <a:ext uri="{FF2B5EF4-FFF2-40B4-BE49-F238E27FC236}">
              <a16:creationId xmlns:a16="http://schemas.microsoft.com/office/drawing/2014/main" id="{00000000-0008-0000-0200-0000BE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47" name="Text Box 544">
          <a:extLst>
            <a:ext uri="{FF2B5EF4-FFF2-40B4-BE49-F238E27FC236}">
              <a16:creationId xmlns:a16="http://schemas.microsoft.com/office/drawing/2014/main" id="{00000000-0008-0000-0200-0000BF010000}"/>
            </a:ext>
          </a:extLst>
        </xdr:cNvPr>
        <xdr:cNvSpPr txBox="1">
          <a:spLocks noChangeArrowheads="1"/>
        </xdr:cNvSpPr>
      </xdr:nvSpPr>
      <xdr:spPr bwMode="auto">
        <a:xfrm>
          <a:off x="1619250" y="94497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48" name="Text Box 545">
          <a:extLst>
            <a:ext uri="{FF2B5EF4-FFF2-40B4-BE49-F238E27FC236}">
              <a16:creationId xmlns:a16="http://schemas.microsoft.com/office/drawing/2014/main" id="{00000000-0008-0000-0200-0000C0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49" name="Text Box 546">
          <a:extLst>
            <a:ext uri="{FF2B5EF4-FFF2-40B4-BE49-F238E27FC236}">
              <a16:creationId xmlns:a16="http://schemas.microsoft.com/office/drawing/2014/main" id="{00000000-0008-0000-0200-0000C1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50" name="Text Box 547">
          <a:extLst>
            <a:ext uri="{FF2B5EF4-FFF2-40B4-BE49-F238E27FC236}">
              <a16:creationId xmlns:a16="http://schemas.microsoft.com/office/drawing/2014/main" id="{00000000-0008-0000-0200-0000C2010000}"/>
            </a:ext>
          </a:extLst>
        </xdr:cNvPr>
        <xdr:cNvSpPr txBox="1">
          <a:spLocks noChangeArrowheads="1"/>
        </xdr:cNvSpPr>
      </xdr:nvSpPr>
      <xdr:spPr bwMode="auto">
        <a:xfrm>
          <a:off x="1619250" y="94497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51" name="Text Box 548">
          <a:extLst>
            <a:ext uri="{FF2B5EF4-FFF2-40B4-BE49-F238E27FC236}">
              <a16:creationId xmlns:a16="http://schemas.microsoft.com/office/drawing/2014/main" id="{00000000-0008-0000-0200-0000C3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52" name="Text Box 549">
          <a:extLst>
            <a:ext uri="{FF2B5EF4-FFF2-40B4-BE49-F238E27FC236}">
              <a16:creationId xmlns:a16="http://schemas.microsoft.com/office/drawing/2014/main" id="{00000000-0008-0000-0200-0000C4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53" name="Text Box 550">
          <a:extLst>
            <a:ext uri="{FF2B5EF4-FFF2-40B4-BE49-F238E27FC236}">
              <a16:creationId xmlns:a16="http://schemas.microsoft.com/office/drawing/2014/main" id="{00000000-0008-0000-0200-0000C5010000}"/>
            </a:ext>
          </a:extLst>
        </xdr:cNvPr>
        <xdr:cNvSpPr txBox="1">
          <a:spLocks noChangeArrowheads="1"/>
        </xdr:cNvSpPr>
      </xdr:nvSpPr>
      <xdr:spPr bwMode="auto">
        <a:xfrm>
          <a:off x="1619250" y="94497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54" name="Text Box 551">
          <a:extLst>
            <a:ext uri="{FF2B5EF4-FFF2-40B4-BE49-F238E27FC236}">
              <a16:creationId xmlns:a16="http://schemas.microsoft.com/office/drawing/2014/main" id="{00000000-0008-0000-0200-0000C6010000}"/>
            </a:ext>
          </a:extLst>
        </xdr:cNvPr>
        <xdr:cNvSpPr txBox="1">
          <a:spLocks noChangeArrowheads="1"/>
        </xdr:cNvSpPr>
      </xdr:nvSpPr>
      <xdr:spPr bwMode="auto">
        <a:xfrm>
          <a:off x="1619250" y="94497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55" name="Text Box 552">
          <a:extLst>
            <a:ext uri="{FF2B5EF4-FFF2-40B4-BE49-F238E27FC236}">
              <a16:creationId xmlns:a16="http://schemas.microsoft.com/office/drawing/2014/main" id="{00000000-0008-0000-0200-0000C7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56" name="Text Box 553">
          <a:extLst>
            <a:ext uri="{FF2B5EF4-FFF2-40B4-BE49-F238E27FC236}">
              <a16:creationId xmlns:a16="http://schemas.microsoft.com/office/drawing/2014/main" id="{00000000-0008-0000-0200-0000C8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57" name="Text Box 554">
          <a:extLst>
            <a:ext uri="{FF2B5EF4-FFF2-40B4-BE49-F238E27FC236}">
              <a16:creationId xmlns:a16="http://schemas.microsoft.com/office/drawing/2014/main" id="{00000000-0008-0000-0200-0000C9010000}"/>
            </a:ext>
          </a:extLst>
        </xdr:cNvPr>
        <xdr:cNvSpPr txBox="1">
          <a:spLocks noChangeArrowheads="1"/>
        </xdr:cNvSpPr>
      </xdr:nvSpPr>
      <xdr:spPr bwMode="auto">
        <a:xfrm>
          <a:off x="1619250" y="94497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58" name="Text Box 555">
          <a:extLst>
            <a:ext uri="{FF2B5EF4-FFF2-40B4-BE49-F238E27FC236}">
              <a16:creationId xmlns:a16="http://schemas.microsoft.com/office/drawing/2014/main" id="{00000000-0008-0000-0200-0000CA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59" name="Text Box 556">
          <a:extLst>
            <a:ext uri="{FF2B5EF4-FFF2-40B4-BE49-F238E27FC236}">
              <a16:creationId xmlns:a16="http://schemas.microsoft.com/office/drawing/2014/main" id="{00000000-0008-0000-0200-0000CB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60" name="Text Box 557">
          <a:extLst>
            <a:ext uri="{FF2B5EF4-FFF2-40B4-BE49-F238E27FC236}">
              <a16:creationId xmlns:a16="http://schemas.microsoft.com/office/drawing/2014/main" id="{00000000-0008-0000-0200-0000CC010000}"/>
            </a:ext>
          </a:extLst>
        </xdr:cNvPr>
        <xdr:cNvSpPr txBox="1">
          <a:spLocks noChangeArrowheads="1"/>
        </xdr:cNvSpPr>
      </xdr:nvSpPr>
      <xdr:spPr bwMode="auto">
        <a:xfrm>
          <a:off x="1619250" y="94497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61" name="Text Box 558">
          <a:extLst>
            <a:ext uri="{FF2B5EF4-FFF2-40B4-BE49-F238E27FC236}">
              <a16:creationId xmlns:a16="http://schemas.microsoft.com/office/drawing/2014/main" id="{00000000-0008-0000-0200-0000CD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62" name="Text Box 559">
          <a:extLst>
            <a:ext uri="{FF2B5EF4-FFF2-40B4-BE49-F238E27FC236}">
              <a16:creationId xmlns:a16="http://schemas.microsoft.com/office/drawing/2014/main" id="{00000000-0008-0000-0200-0000CE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63" name="Text Box 560">
          <a:extLst>
            <a:ext uri="{FF2B5EF4-FFF2-40B4-BE49-F238E27FC236}">
              <a16:creationId xmlns:a16="http://schemas.microsoft.com/office/drawing/2014/main" id="{00000000-0008-0000-0200-0000CF010000}"/>
            </a:ext>
          </a:extLst>
        </xdr:cNvPr>
        <xdr:cNvSpPr txBox="1">
          <a:spLocks noChangeArrowheads="1"/>
        </xdr:cNvSpPr>
      </xdr:nvSpPr>
      <xdr:spPr bwMode="auto">
        <a:xfrm>
          <a:off x="1619250" y="94497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64" name="Text Box 561">
          <a:extLst>
            <a:ext uri="{FF2B5EF4-FFF2-40B4-BE49-F238E27FC236}">
              <a16:creationId xmlns:a16="http://schemas.microsoft.com/office/drawing/2014/main" id="{00000000-0008-0000-0200-0000D0010000}"/>
            </a:ext>
          </a:extLst>
        </xdr:cNvPr>
        <xdr:cNvSpPr txBox="1">
          <a:spLocks noChangeArrowheads="1"/>
        </xdr:cNvSpPr>
      </xdr:nvSpPr>
      <xdr:spPr bwMode="auto">
        <a:xfrm>
          <a:off x="1619250" y="94497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65" name="Text Box 562">
          <a:extLst>
            <a:ext uri="{FF2B5EF4-FFF2-40B4-BE49-F238E27FC236}">
              <a16:creationId xmlns:a16="http://schemas.microsoft.com/office/drawing/2014/main" id="{00000000-0008-0000-0200-0000D1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66" name="Text Box 563">
          <a:extLst>
            <a:ext uri="{FF2B5EF4-FFF2-40B4-BE49-F238E27FC236}">
              <a16:creationId xmlns:a16="http://schemas.microsoft.com/office/drawing/2014/main" id="{00000000-0008-0000-0200-0000D2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67" name="Text Box 564">
          <a:extLst>
            <a:ext uri="{FF2B5EF4-FFF2-40B4-BE49-F238E27FC236}">
              <a16:creationId xmlns:a16="http://schemas.microsoft.com/office/drawing/2014/main" id="{00000000-0008-0000-0200-0000D3010000}"/>
            </a:ext>
          </a:extLst>
        </xdr:cNvPr>
        <xdr:cNvSpPr txBox="1">
          <a:spLocks noChangeArrowheads="1"/>
        </xdr:cNvSpPr>
      </xdr:nvSpPr>
      <xdr:spPr bwMode="auto">
        <a:xfrm>
          <a:off x="1619250" y="94497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68" name="Text Box 565">
          <a:extLst>
            <a:ext uri="{FF2B5EF4-FFF2-40B4-BE49-F238E27FC236}">
              <a16:creationId xmlns:a16="http://schemas.microsoft.com/office/drawing/2014/main" id="{00000000-0008-0000-0200-0000D4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69" name="Text Box 566">
          <a:extLst>
            <a:ext uri="{FF2B5EF4-FFF2-40B4-BE49-F238E27FC236}">
              <a16:creationId xmlns:a16="http://schemas.microsoft.com/office/drawing/2014/main" id="{00000000-0008-0000-0200-0000D5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70" name="Text Box 567">
          <a:extLst>
            <a:ext uri="{FF2B5EF4-FFF2-40B4-BE49-F238E27FC236}">
              <a16:creationId xmlns:a16="http://schemas.microsoft.com/office/drawing/2014/main" id="{00000000-0008-0000-0200-0000D6010000}"/>
            </a:ext>
          </a:extLst>
        </xdr:cNvPr>
        <xdr:cNvSpPr txBox="1">
          <a:spLocks noChangeArrowheads="1"/>
        </xdr:cNvSpPr>
      </xdr:nvSpPr>
      <xdr:spPr bwMode="auto">
        <a:xfrm>
          <a:off x="1619250" y="94497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71" name="Text Box 568">
          <a:extLst>
            <a:ext uri="{FF2B5EF4-FFF2-40B4-BE49-F238E27FC236}">
              <a16:creationId xmlns:a16="http://schemas.microsoft.com/office/drawing/2014/main" id="{00000000-0008-0000-0200-0000D7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72" name="Text Box 569">
          <a:extLst>
            <a:ext uri="{FF2B5EF4-FFF2-40B4-BE49-F238E27FC236}">
              <a16:creationId xmlns:a16="http://schemas.microsoft.com/office/drawing/2014/main" id="{00000000-0008-0000-0200-0000D8010000}"/>
            </a:ext>
          </a:extLst>
        </xdr:cNvPr>
        <xdr:cNvSpPr txBox="1">
          <a:spLocks noChangeArrowheads="1"/>
        </xdr:cNvSpPr>
      </xdr:nvSpPr>
      <xdr:spPr bwMode="auto">
        <a:xfrm>
          <a:off x="1619250" y="94316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73" name="Text Box 570">
          <a:extLst>
            <a:ext uri="{FF2B5EF4-FFF2-40B4-BE49-F238E27FC236}">
              <a16:creationId xmlns:a16="http://schemas.microsoft.com/office/drawing/2014/main" id="{00000000-0008-0000-0200-0000D9010000}"/>
            </a:ext>
          </a:extLst>
        </xdr:cNvPr>
        <xdr:cNvSpPr txBox="1">
          <a:spLocks noChangeArrowheads="1"/>
        </xdr:cNvSpPr>
      </xdr:nvSpPr>
      <xdr:spPr bwMode="auto">
        <a:xfrm>
          <a:off x="1619250" y="94497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74" name="Text Box 571">
          <a:extLst>
            <a:ext uri="{FF2B5EF4-FFF2-40B4-BE49-F238E27FC236}">
              <a16:creationId xmlns:a16="http://schemas.microsoft.com/office/drawing/2014/main" id="{00000000-0008-0000-0200-0000DA010000}"/>
            </a:ext>
          </a:extLst>
        </xdr:cNvPr>
        <xdr:cNvSpPr txBox="1">
          <a:spLocks noChangeArrowheads="1"/>
        </xdr:cNvSpPr>
      </xdr:nvSpPr>
      <xdr:spPr bwMode="auto">
        <a:xfrm>
          <a:off x="1619250" y="94830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75" name="Text Box 572">
          <a:extLst>
            <a:ext uri="{FF2B5EF4-FFF2-40B4-BE49-F238E27FC236}">
              <a16:creationId xmlns:a16="http://schemas.microsoft.com/office/drawing/2014/main" id="{00000000-0008-0000-0200-0000DB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76" name="Text Box 573">
          <a:extLst>
            <a:ext uri="{FF2B5EF4-FFF2-40B4-BE49-F238E27FC236}">
              <a16:creationId xmlns:a16="http://schemas.microsoft.com/office/drawing/2014/main" id="{00000000-0008-0000-0200-0000DC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77" name="Text Box 574">
          <a:extLst>
            <a:ext uri="{FF2B5EF4-FFF2-40B4-BE49-F238E27FC236}">
              <a16:creationId xmlns:a16="http://schemas.microsoft.com/office/drawing/2014/main" id="{00000000-0008-0000-0200-0000DD010000}"/>
            </a:ext>
          </a:extLst>
        </xdr:cNvPr>
        <xdr:cNvSpPr txBox="1">
          <a:spLocks noChangeArrowheads="1"/>
        </xdr:cNvSpPr>
      </xdr:nvSpPr>
      <xdr:spPr bwMode="auto">
        <a:xfrm>
          <a:off x="1619250" y="94830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78" name="Text Box 575">
          <a:extLst>
            <a:ext uri="{FF2B5EF4-FFF2-40B4-BE49-F238E27FC236}">
              <a16:creationId xmlns:a16="http://schemas.microsoft.com/office/drawing/2014/main" id="{00000000-0008-0000-0200-0000DE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79" name="Text Box 576">
          <a:extLst>
            <a:ext uri="{FF2B5EF4-FFF2-40B4-BE49-F238E27FC236}">
              <a16:creationId xmlns:a16="http://schemas.microsoft.com/office/drawing/2014/main" id="{00000000-0008-0000-0200-0000DF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80" name="Text Box 577">
          <a:extLst>
            <a:ext uri="{FF2B5EF4-FFF2-40B4-BE49-F238E27FC236}">
              <a16:creationId xmlns:a16="http://schemas.microsoft.com/office/drawing/2014/main" id="{00000000-0008-0000-0200-0000E0010000}"/>
            </a:ext>
          </a:extLst>
        </xdr:cNvPr>
        <xdr:cNvSpPr txBox="1">
          <a:spLocks noChangeArrowheads="1"/>
        </xdr:cNvSpPr>
      </xdr:nvSpPr>
      <xdr:spPr bwMode="auto">
        <a:xfrm>
          <a:off x="1619250" y="94830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81" name="Text Box 578">
          <a:extLst>
            <a:ext uri="{FF2B5EF4-FFF2-40B4-BE49-F238E27FC236}">
              <a16:creationId xmlns:a16="http://schemas.microsoft.com/office/drawing/2014/main" id="{00000000-0008-0000-0200-0000E1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82" name="Text Box 579">
          <a:extLst>
            <a:ext uri="{FF2B5EF4-FFF2-40B4-BE49-F238E27FC236}">
              <a16:creationId xmlns:a16="http://schemas.microsoft.com/office/drawing/2014/main" id="{00000000-0008-0000-0200-0000E2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83" name="Text Box 580">
          <a:extLst>
            <a:ext uri="{FF2B5EF4-FFF2-40B4-BE49-F238E27FC236}">
              <a16:creationId xmlns:a16="http://schemas.microsoft.com/office/drawing/2014/main" id="{00000000-0008-0000-0200-0000E3010000}"/>
            </a:ext>
          </a:extLst>
        </xdr:cNvPr>
        <xdr:cNvSpPr txBox="1">
          <a:spLocks noChangeArrowheads="1"/>
        </xdr:cNvSpPr>
      </xdr:nvSpPr>
      <xdr:spPr bwMode="auto">
        <a:xfrm>
          <a:off x="1619250" y="94830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84" name="Text Box 581">
          <a:extLst>
            <a:ext uri="{FF2B5EF4-FFF2-40B4-BE49-F238E27FC236}">
              <a16:creationId xmlns:a16="http://schemas.microsoft.com/office/drawing/2014/main" id="{00000000-0008-0000-0200-0000E4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85" name="Text Box 582">
          <a:extLst>
            <a:ext uri="{FF2B5EF4-FFF2-40B4-BE49-F238E27FC236}">
              <a16:creationId xmlns:a16="http://schemas.microsoft.com/office/drawing/2014/main" id="{00000000-0008-0000-0200-0000E5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86" name="Text Box 583">
          <a:extLst>
            <a:ext uri="{FF2B5EF4-FFF2-40B4-BE49-F238E27FC236}">
              <a16:creationId xmlns:a16="http://schemas.microsoft.com/office/drawing/2014/main" id="{00000000-0008-0000-0200-0000E6010000}"/>
            </a:ext>
          </a:extLst>
        </xdr:cNvPr>
        <xdr:cNvSpPr txBox="1">
          <a:spLocks noChangeArrowheads="1"/>
        </xdr:cNvSpPr>
      </xdr:nvSpPr>
      <xdr:spPr bwMode="auto">
        <a:xfrm>
          <a:off x="1619250" y="94830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87" name="Text Box 584">
          <a:extLst>
            <a:ext uri="{FF2B5EF4-FFF2-40B4-BE49-F238E27FC236}">
              <a16:creationId xmlns:a16="http://schemas.microsoft.com/office/drawing/2014/main" id="{00000000-0008-0000-0200-0000E7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88" name="Text Box 585">
          <a:extLst>
            <a:ext uri="{FF2B5EF4-FFF2-40B4-BE49-F238E27FC236}">
              <a16:creationId xmlns:a16="http://schemas.microsoft.com/office/drawing/2014/main" id="{00000000-0008-0000-0200-0000E8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89" name="Text Box 586">
          <a:extLst>
            <a:ext uri="{FF2B5EF4-FFF2-40B4-BE49-F238E27FC236}">
              <a16:creationId xmlns:a16="http://schemas.microsoft.com/office/drawing/2014/main" id="{00000000-0008-0000-0200-0000E9010000}"/>
            </a:ext>
          </a:extLst>
        </xdr:cNvPr>
        <xdr:cNvSpPr txBox="1">
          <a:spLocks noChangeArrowheads="1"/>
        </xdr:cNvSpPr>
      </xdr:nvSpPr>
      <xdr:spPr bwMode="auto">
        <a:xfrm>
          <a:off x="1619250" y="94830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90" name="Text Box 587">
          <a:extLst>
            <a:ext uri="{FF2B5EF4-FFF2-40B4-BE49-F238E27FC236}">
              <a16:creationId xmlns:a16="http://schemas.microsoft.com/office/drawing/2014/main" id="{00000000-0008-0000-0200-0000EA010000}"/>
            </a:ext>
          </a:extLst>
        </xdr:cNvPr>
        <xdr:cNvSpPr txBox="1">
          <a:spLocks noChangeArrowheads="1"/>
        </xdr:cNvSpPr>
      </xdr:nvSpPr>
      <xdr:spPr bwMode="auto">
        <a:xfrm>
          <a:off x="1619250" y="94830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91" name="Text Box 588">
          <a:extLst>
            <a:ext uri="{FF2B5EF4-FFF2-40B4-BE49-F238E27FC236}">
              <a16:creationId xmlns:a16="http://schemas.microsoft.com/office/drawing/2014/main" id="{00000000-0008-0000-0200-0000EB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92" name="Text Box 589">
          <a:extLst>
            <a:ext uri="{FF2B5EF4-FFF2-40B4-BE49-F238E27FC236}">
              <a16:creationId xmlns:a16="http://schemas.microsoft.com/office/drawing/2014/main" id="{00000000-0008-0000-0200-0000EC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93" name="Text Box 590">
          <a:extLst>
            <a:ext uri="{FF2B5EF4-FFF2-40B4-BE49-F238E27FC236}">
              <a16:creationId xmlns:a16="http://schemas.microsoft.com/office/drawing/2014/main" id="{00000000-0008-0000-0200-0000ED010000}"/>
            </a:ext>
          </a:extLst>
        </xdr:cNvPr>
        <xdr:cNvSpPr txBox="1">
          <a:spLocks noChangeArrowheads="1"/>
        </xdr:cNvSpPr>
      </xdr:nvSpPr>
      <xdr:spPr bwMode="auto">
        <a:xfrm>
          <a:off x="1619250" y="94830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94" name="Text Box 591">
          <a:extLst>
            <a:ext uri="{FF2B5EF4-FFF2-40B4-BE49-F238E27FC236}">
              <a16:creationId xmlns:a16="http://schemas.microsoft.com/office/drawing/2014/main" id="{00000000-0008-0000-0200-0000EE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95" name="Text Box 592">
          <a:extLst>
            <a:ext uri="{FF2B5EF4-FFF2-40B4-BE49-F238E27FC236}">
              <a16:creationId xmlns:a16="http://schemas.microsoft.com/office/drawing/2014/main" id="{00000000-0008-0000-0200-0000EF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96" name="Text Box 593">
          <a:extLst>
            <a:ext uri="{FF2B5EF4-FFF2-40B4-BE49-F238E27FC236}">
              <a16:creationId xmlns:a16="http://schemas.microsoft.com/office/drawing/2014/main" id="{00000000-0008-0000-0200-0000F0010000}"/>
            </a:ext>
          </a:extLst>
        </xdr:cNvPr>
        <xdr:cNvSpPr txBox="1">
          <a:spLocks noChangeArrowheads="1"/>
        </xdr:cNvSpPr>
      </xdr:nvSpPr>
      <xdr:spPr bwMode="auto">
        <a:xfrm>
          <a:off x="1619250" y="94830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97" name="Text Box 594">
          <a:extLst>
            <a:ext uri="{FF2B5EF4-FFF2-40B4-BE49-F238E27FC236}">
              <a16:creationId xmlns:a16="http://schemas.microsoft.com/office/drawing/2014/main" id="{00000000-0008-0000-0200-0000F1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498" name="Text Box 595">
          <a:extLst>
            <a:ext uri="{FF2B5EF4-FFF2-40B4-BE49-F238E27FC236}">
              <a16:creationId xmlns:a16="http://schemas.microsoft.com/office/drawing/2014/main" id="{00000000-0008-0000-0200-0000F2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499" name="Text Box 596">
          <a:extLst>
            <a:ext uri="{FF2B5EF4-FFF2-40B4-BE49-F238E27FC236}">
              <a16:creationId xmlns:a16="http://schemas.microsoft.com/office/drawing/2014/main" id="{00000000-0008-0000-0200-0000F3010000}"/>
            </a:ext>
          </a:extLst>
        </xdr:cNvPr>
        <xdr:cNvSpPr txBox="1">
          <a:spLocks noChangeArrowheads="1"/>
        </xdr:cNvSpPr>
      </xdr:nvSpPr>
      <xdr:spPr bwMode="auto">
        <a:xfrm>
          <a:off x="1619250" y="94830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500" name="Text Box 597">
          <a:extLst>
            <a:ext uri="{FF2B5EF4-FFF2-40B4-BE49-F238E27FC236}">
              <a16:creationId xmlns:a16="http://schemas.microsoft.com/office/drawing/2014/main" id="{00000000-0008-0000-0200-0000F4010000}"/>
            </a:ext>
          </a:extLst>
        </xdr:cNvPr>
        <xdr:cNvSpPr txBox="1">
          <a:spLocks noChangeArrowheads="1"/>
        </xdr:cNvSpPr>
      </xdr:nvSpPr>
      <xdr:spPr bwMode="auto">
        <a:xfrm>
          <a:off x="1619250" y="94830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01" name="Text Box 598">
          <a:extLst>
            <a:ext uri="{FF2B5EF4-FFF2-40B4-BE49-F238E27FC236}">
              <a16:creationId xmlns:a16="http://schemas.microsoft.com/office/drawing/2014/main" id="{00000000-0008-0000-0200-0000F5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02" name="Text Box 599">
          <a:extLst>
            <a:ext uri="{FF2B5EF4-FFF2-40B4-BE49-F238E27FC236}">
              <a16:creationId xmlns:a16="http://schemas.microsoft.com/office/drawing/2014/main" id="{00000000-0008-0000-0200-0000F6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503" name="Text Box 600">
          <a:extLst>
            <a:ext uri="{FF2B5EF4-FFF2-40B4-BE49-F238E27FC236}">
              <a16:creationId xmlns:a16="http://schemas.microsoft.com/office/drawing/2014/main" id="{00000000-0008-0000-0200-0000F7010000}"/>
            </a:ext>
          </a:extLst>
        </xdr:cNvPr>
        <xdr:cNvSpPr txBox="1">
          <a:spLocks noChangeArrowheads="1"/>
        </xdr:cNvSpPr>
      </xdr:nvSpPr>
      <xdr:spPr bwMode="auto">
        <a:xfrm>
          <a:off x="1619250" y="94830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04" name="Text Box 601">
          <a:extLst>
            <a:ext uri="{FF2B5EF4-FFF2-40B4-BE49-F238E27FC236}">
              <a16:creationId xmlns:a16="http://schemas.microsoft.com/office/drawing/2014/main" id="{00000000-0008-0000-0200-0000F8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05" name="Text Box 602">
          <a:extLst>
            <a:ext uri="{FF2B5EF4-FFF2-40B4-BE49-F238E27FC236}">
              <a16:creationId xmlns:a16="http://schemas.microsoft.com/office/drawing/2014/main" id="{00000000-0008-0000-0200-0000F9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506" name="Text Box 603">
          <a:extLst>
            <a:ext uri="{FF2B5EF4-FFF2-40B4-BE49-F238E27FC236}">
              <a16:creationId xmlns:a16="http://schemas.microsoft.com/office/drawing/2014/main" id="{00000000-0008-0000-0200-0000FA010000}"/>
            </a:ext>
          </a:extLst>
        </xdr:cNvPr>
        <xdr:cNvSpPr txBox="1">
          <a:spLocks noChangeArrowheads="1"/>
        </xdr:cNvSpPr>
      </xdr:nvSpPr>
      <xdr:spPr bwMode="auto">
        <a:xfrm>
          <a:off x="1619250" y="94830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07" name="Text Box 604">
          <a:extLst>
            <a:ext uri="{FF2B5EF4-FFF2-40B4-BE49-F238E27FC236}">
              <a16:creationId xmlns:a16="http://schemas.microsoft.com/office/drawing/2014/main" id="{00000000-0008-0000-0200-0000FB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08" name="Text Box 605">
          <a:extLst>
            <a:ext uri="{FF2B5EF4-FFF2-40B4-BE49-F238E27FC236}">
              <a16:creationId xmlns:a16="http://schemas.microsoft.com/office/drawing/2014/main" id="{00000000-0008-0000-0200-0000FC010000}"/>
            </a:ext>
          </a:extLst>
        </xdr:cNvPr>
        <xdr:cNvSpPr txBox="1">
          <a:spLocks noChangeArrowheads="1"/>
        </xdr:cNvSpPr>
      </xdr:nvSpPr>
      <xdr:spPr bwMode="auto">
        <a:xfrm>
          <a:off x="1619250" y="94649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509" name="Text Box 606">
          <a:extLst>
            <a:ext uri="{FF2B5EF4-FFF2-40B4-BE49-F238E27FC236}">
              <a16:creationId xmlns:a16="http://schemas.microsoft.com/office/drawing/2014/main" id="{00000000-0008-0000-0200-0000FD010000}"/>
            </a:ext>
          </a:extLst>
        </xdr:cNvPr>
        <xdr:cNvSpPr txBox="1">
          <a:spLocks noChangeArrowheads="1"/>
        </xdr:cNvSpPr>
      </xdr:nvSpPr>
      <xdr:spPr bwMode="auto">
        <a:xfrm>
          <a:off x="1619250" y="94830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510" name="Text Box 607">
          <a:extLst>
            <a:ext uri="{FF2B5EF4-FFF2-40B4-BE49-F238E27FC236}">
              <a16:creationId xmlns:a16="http://schemas.microsoft.com/office/drawing/2014/main" id="{00000000-0008-0000-0200-0000FE010000}"/>
            </a:ext>
          </a:extLst>
        </xdr:cNvPr>
        <xdr:cNvSpPr txBox="1">
          <a:spLocks noChangeArrowheads="1"/>
        </xdr:cNvSpPr>
      </xdr:nvSpPr>
      <xdr:spPr bwMode="auto">
        <a:xfrm>
          <a:off x="1619250" y="95164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11" name="Text Box 608">
          <a:extLst>
            <a:ext uri="{FF2B5EF4-FFF2-40B4-BE49-F238E27FC236}">
              <a16:creationId xmlns:a16="http://schemas.microsoft.com/office/drawing/2014/main" id="{00000000-0008-0000-0200-0000FF01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12" name="Text Box 609">
          <a:extLst>
            <a:ext uri="{FF2B5EF4-FFF2-40B4-BE49-F238E27FC236}">
              <a16:creationId xmlns:a16="http://schemas.microsoft.com/office/drawing/2014/main" id="{00000000-0008-0000-0200-000000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513" name="Text Box 610">
          <a:extLst>
            <a:ext uri="{FF2B5EF4-FFF2-40B4-BE49-F238E27FC236}">
              <a16:creationId xmlns:a16="http://schemas.microsoft.com/office/drawing/2014/main" id="{00000000-0008-0000-0200-000001020000}"/>
            </a:ext>
          </a:extLst>
        </xdr:cNvPr>
        <xdr:cNvSpPr txBox="1">
          <a:spLocks noChangeArrowheads="1"/>
        </xdr:cNvSpPr>
      </xdr:nvSpPr>
      <xdr:spPr bwMode="auto">
        <a:xfrm>
          <a:off x="1619250" y="95164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14" name="Text Box 611">
          <a:extLst>
            <a:ext uri="{FF2B5EF4-FFF2-40B4-BE49-F238E27FC236}">
              <a16:creationId xmlns:a16="http://schemas.microsoft.com/office/drawing/2014/main" id="{00000000-0008-0000-0200-000002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15" name="Text Box 612">
          <a:extLst>
            <a:ext uri="{FF2B5EF4-FFF2-40B4-BE49-F238E27FC236}">
              <a16:creationId xmlns:a16="http://schemas.microsoft.com/office/drawing/2014/main" id="{00000000-0008-0000-0200-000003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516" name="Text Box 613">
          <a:extLst>
            <a:ext uri="{FF2B5EF4-FFF2-40B4-BE49-F238E27FC236}">
              <a16:creationId xmlns:a16="http://schemas.microsoft.com/office/drawing/2014/main" id="{00000000-0008-0000-0200-000004020000}"/>
            </a:ext>
          </a:extLst>
        </xdr:cNvPr>
        <xdr:cNvSpPr txBox="1">
          <a:spLocks noChangeArrowheads="1"/>
        </xdr:cNvSpPr>
      </xdr:nvSpPr>
      <xdr:spPr bwMode="auto">
        <a:xfrm>
          <a:off x="1619250" y="95164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17" name="Text Box 614">
          <a:extLst>
            <a:ext uri="{FF2B5EF4-FFF2-40B4-BE49-F238E27FC236}">
              <a16:creationId xmlns:a16="http://schemas.microsoft.com/office/drawing/2014/main" id="{00000000-0008-0000-0200-000005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18" name="Text Box 615">
          <a:extLst>
            <a:ext uri="{FF2B5EF4-FFF2-40B4-BE49-F238E27FC236}">
              <a16:creationId xmlns:a16="http://schemas.microsoft.com/office/drawing/2014/main" id="{00000000-0008-0000-0200-000006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519" name="Text Box 616">
          <a:extLst>
            <a:ext uri="{FF2B5EF4-FFF2-40B4-BE49-F238E27FC236}">
              <a16:creationId xmlns:a16="http://schemas.microsoft.com/office/drawing/2014/main" id="{00000000-0008-0000-0200-000007020000}"/>
            </a:ext>
          </a:extLst>
        </xdr:cNvPr>
        <xdr:cNvSpPr txBox="1">
          <a:spLocks noChangeArrowheads="1"/>
        </xdr:cNvSpPr>
      </xdr:nvSpPr>
      <xdr:spPr bwMode="auto">
        <a:xfrm>
          <a:off x="1619250" y="95164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20" name="Text Box 617">
          <a:extLst>
            <a:ext uri="{FF2B5EF4-FFF2-40B4-BE49-F238E27FC236}">
              <a16:creationId xmlns:a16="http://schemas.microsoft.com/office/drawing/2014/main" id="{00000000-0008-0000-0200-000008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21" name="Text Box 618">
          <a:extLst>
            <a:ext uri="{FF2B5EF4-FFF2-40B4-BE49-F238E27FC236}">
              <a16:creationId xmlns:a16="http://schemas.microsoft.com/office/drawing/2014/main" id="{00000000-0008-0000-0200-000009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522" name="Text Box 619">
          <a:extLst>
            <a:ext uri="{FF2B5EF4-FFF2-40B4-BE49-F238E27FC236}">
              <a16:creationId xmlns:a16="http://schemas.microsoft.com/office/drawing/2014/main" id="{00000000-0008-0000-0200-00000A020000}"/>
            </a:ext>
          </a:extLst>
        </xdr:cNvPr>
        <xdr:cNvSpPr txBox="1">
          <a:spLocks noChangeArrowheads="1"/>
        </xdr:cNvSpPr>
      </xdr:nvSpPr>
      <xdr:spPr bwMode="auto">
        <a:xfrm>
          <a:off x="1619250" y="95164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23" name="Text Box 620">
          <a:extLst>
            <a:ext uri="{FF2B5EF4-FFF2-40B4-BE49-F238E27FC236}">
              <a16:creationId xmlns:a16="http://schemas.microsoft.com/office/drawing/2014/main" id="{00000000-0008-0000-0200-00000B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24" name="Text Box 621">
          <a:extLst>
            <a:ext uri="{FF2B5EF4-FFF2-40B4-BE49-F238E27FC236}">
              <a16:creationId xmlns:a16="http://schemas.microsoft.com/office/drawing/2014/main" id="{00000000-0008-0000-0200-00000C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525" name="Text Box 622">
          <a:extLst>
            <a:ext uri="{FF2B5EF4-FFF2-40B4-BE49-F238E27FC236}">
              <a16:creationId xmlns:a16="http://schemas.microsoft.com/office/drawing/2014/main" id="{00000000-0008-0000-0200-00000D020000}"/>
            </a:ext>
          </a:extLst>
        </xdr:cNvPr>
        <xdr:cNvSpPr txBox="1">
          <a:spLocks noChangeArrowheads="1"/>
        </xdr:cNvSpPr>
      </xdr:nvSpPr>
      <xdr:spPr bwMode="auto">
        <a:xfrm>
          <a:off x="1619250" y="95164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526" name="Text Box 623">
          <a:extLst>
            <a:ext uri="{FF2B5EF4-FFF2-40B4-BE49-F238E27FC236}">
              <a16:creationId xmlns:a16="http://schemas.microsoft.com/office/drawing/2014/main" id="{00000000-0008-0000-0200-00000E020000}"/>
            </a:ext>
          </a:extLst>
        </xdr:cNvPr>
        <xdr:cNvSpPr txBox="1">
          <a:spLocks noChangeArrowheads="1"/>
        </xdr:cNvSpPr>
      </xdr:nvSpPr>
      <xdr:spPr bwMode="auto">
        <a:xfrm>
          <a:off x="1619250" y="95164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27" name="Text Box 624">
          <a:extLst>
            <a:ext uri="{FF2B5EF4-FFF2-40B4-BE49-F238E27FC236}">
              <a16:creationId xmlns:a16="http://schemas.microsoft.com/office/drawing/2014/main" id="{00000000-0008-0000-0200-00000F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28" name="Text Box 625">
          <a:extLst>
            <a:ext uri="{FF2B5EF4-FFF2-40B4-BE49-F238E27FC236}">
              <a16:creationId xmlns:a16="http://schemas.microsoft.com/office/drawing/2014/main" id="{00000000-0008-0000-0200-000010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529" name="Text Box 626">
          <a:extLst>
            <a:ext uri="{FF2B5EF4-FFF2-40B4-BE49-F238E27FC236}">
              <a16:creationId xmlns:a16="http://schemas.microsoft.com/office/drawing/2014/main" id="{00000000-0008-0000-0200-000011020000}"/>
            </a:ext>
          </a:extLst>
        </xdr:cNvPr>
        <xdr:cNvSpPr txBox="1">
          <a:spLocks noChangeArrowheads="1"/>
        </xdr:cNvSpPr>
      </xdr:nvSpPr>
      <xdr:spPr bwMode="auto">
        <a:xfrm>
          <a:off x="1619250" y="95164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30" name="Text Box 627">
          <a:extLst>
            <a:ext uri="{FF2B5EF4-FFF2-40B4-BE49-F238E27FC236}">
              <a16:creationId xmlns:a16="http://schemas.microsoft.com/office/drawing/2014/main" id="{00000000-0008-0000-0200-000012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31" name="Text Box 628">
          <a:extLst>
            <a:ext uri="{FF2B5EF4-FFF2-40B4-BE49-F238E27FC236}">
              <a16:creationId xmlns:a16="http://schemas.microsoft.com/office/drawing/2014/main" id="{00000000-0008-0000-0200-000013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532" name="Text Box 629">
          <a:extLst>
            <a:ext uri="{FF2B5EF4-FFF2-40B4-BE49-F238E27FC236}">
              <a16:creationId xmlns:a16="http://schemas.microsoft.com/office/drawing/2014/main" id="{00000000-0008-0000-0200-000014020000}"/>
            </a:ext>
          </a:extLst>
        </xdr:cNvPr>
        <xdr:cNvSpPr txBox="1">
          <a:spLocks noChangeArrowheads="1"/>
        </xdr:cNvSpPr>
      </xdr:nvSpPr>
      <xdr:spPr bwMode="auto">
        <a:xfrm>
          <a:off x="1619250" y="95164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33" name="Text Box 630">
          <a:extLst>
            <a:ext uri="{FF2B5EF4-FFF2-40B4-BE49-F238E27FC236}">
              <a16:creationId xmlns:a16="http://schemas.microsoft.com/office/drawing/2014/main" id="{00000000-0008-0000-0200-000015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34" name="Text Box 631">
          <a:extLst>
            <a:ext uri="{FF2B5EF4-FFF2-40B4-BE49-F238E27FC236}">
              <a16:creationId xmlns:a16="http://schemas.microsoft.com/office/drawing/2014/main" id="{00000000-0008-0000-0200-000016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535" name="Text Box 632">
          <a:extLst>
            <a:ext uri="{FF2B5EF4-FFF2-40B4-BE49-F238E27FC236}">
              <a16:creationId xmlns:a16="http://schemas.microsoft.com/office/drawing/2014/main" id="{00000000-0008-0000-0200-000017020000}"/>
            </a:ext>
          </a:extLst>
        </xdr:cNvPr>
        <xdr:cNvSpPr txBox="1">
          <a:spLocks noChangeArrowheads="1"/>
        </xdr:cNvSpPr>
      </xdr:nvSpPr>
      <xdr:spPr bwMode="auto">
        <a:xfrm>
          <a:off x="1619250" y="95164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536" name="Text Box 633">
          <a:extLst>
            <a:ext uri="{FF2B5EF4-FFF2-40B4-BE49-F238E27FC236}">
              <a16:creationId xmlns:a16="http://schemas.microsoft.com/office/drawing/2014/main" id="{00000000-0008-0000-0200-000018020000}"/>
            </a:ext>
          </a:extLst>
        </xdr:cNvPr>
        <xdr:cNvSpPr txBox="1">
          <a:spLocks noChangeArrowheads="1"/>
        </xdr:cNvSpPr>
      </xdr:nvSpPr>
      <xdr:spPr bwMode="auto">
        <a:xfrm>
          <a:off x="1619250" y="95164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37" name="Text Box 634">
          <a:extLst>
            <a:ext uri="{FF2B5EF4-FFF2-40B4-BE49-F238E27FC236}">
              <a16:creationId xmlns:a16="http://schemas.microsoft.com/office/drawing/2014/main" id="{00000000-0008-0000-0200-000019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38" name="Text Box 635">
          <a:extLst>
            <a:ext uri="{FF2B5EF4-FFF2-40B4-BE49-F238E27FC236}">
              <a16:creationId xmlns:a16="http://schemas.microsoft.com/office/drawing/2014/main" id="{00000000-0008-0000-0200-00001A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539" name="Text Box 636">
          <a:extLst>
            <a:ext uri="{FF2B5EF4-FFF2-40B4-BE49-F238E27FC236}">
              <a16:creationId xmlns:a16="http://schemas.microsoft.com/office/drawing/2014/main" id="{00000000-0008-0000-0200-00001B020000}"/>
            </a:ext>
          </a:extLst>
        </xdr:cNvPr>
        <xdr:cNvSpPr txBox="1">
          <a:spLocks noChangeArrowheads="1"/>
        </xdr:cNvSpPr>
      </xdr:nvSpPr>
      <xdr:spPr bwMode="auto">
        <a:xfrm>
          <a:off x="1619250" y="95164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40" name="Text Box 637">
          <a:extLst>
            <a:ext uri="{FF2B5EF4-FFF2-40B4-BE49-F238E27FC236}">
              <a16:creationId xmlns:a16="http://schemas.microsoft.com/office/drawing/2014/main" id="{00000000-0008-0000-0200-00001C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41" name="Text Box 638">
          <a:extLst>
            <a:ext uri="{FF2B5EF4-FFF2-40B4-BE49-F238E27FC236}">
              <a16:creationId xmlns:a16="http://schemas.microsoft.com/office/drawing/2014/main" id="{00000000-0008-0000-0200-00001D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542" name="Text Box 639">
          <a:extLst>
            <a:ext uri="{FF2B5EF4-FFF2-40B4-BE49-F238E27FC236}">
              <a16:creationId xmlns:a16="http://schemas.microsoft.com/office/drawing/2014/main" id="{00000000-0008-0000-0200-00001E020000}"/>
            </a:ext>
          </a:extLst>
        </xdr:cNvPr>
        <xdr:cNvSpPr txBox="1">
          <a:spLocks noChangeArrowheads="1"/>
        </xdr:cNvSpPr>
      </xdr:nvSpPr>
      <xdr:spPr bwMode="auto">
        <a:xfrm>
          <a:off x="1619250" y="95164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43" name="Text Box 640">
          <a:extLst>
            <a:ext uri="{FF2B5EF4-FFF2-40B4-BE49-F238E27FC236}">
              <a16:creationId xmlns:a16="http://schemas.microsoft.com/office/drawing/2014/main" id="{00000000-0008-0000-0200-00001F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44" name="Text Box 641">
          <a:extLst>
            <a:ext uri="{FF2B5EF4-FFF2-40B4-BE49-F238E27FC236}">
              <a16:creationId xmlns:a16="http://schemas.microsoft.com/office/drawing/2014/main" id="{00000000-0008-0000-0200-000020020000}"/>
            </a:ext>
          </a:extLst>
        </xdr:cNvPr>
        <xdr:cNvSpPr txBox="1">
          <a:spLocks noChangeArrowheads="1"/>
        </xdr:cNvSpPr>
      </xdr:nvSpPr>
      <xdr:spPr bwMode="auto">
        <a:xfrm>
          <a:off x="1619250" y="94983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28573</xdr:rowOff>
    </xdr:to>
    <xdr:sp macro="" textlink="">
      <xdr:nvSpPr>
        <xdr:cNvPr id="545" name="Text Box 642">
          <a:extLst>
            <a:ext uri="{FF2B5EF4-FFF2-40B4-BE49-F238E27FC236}">
              <a16:creationId xmlns:a16="http://schemas.microsoft.com/office/drawing/2014/main" id="{00000000-0008-0000-0200-000021020000}"/>
            </a:ext>
          </a:extLst>
        </xdr:cNvPr>
        <xdr:cNvSpPr txBox="1">
          <a:spLocks noChangeArrowheads="1"/>
        </xdr:cNvSpPr>
      </xdr:nvSpPr>
      <xdr:spPr bwMode="auto">
        <a:xfrm>
          <a:off x="1619250" y="95164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46" name="Text Box 643">
          <a:extLst>
            <a:ext uri="{FF2B5EF4-FFF2-40B4-BE49-F238E27FC236}">
              <a16:creationId xmlns:a16="http://schemas.microsoft.com/office/drawing/2014/main" id="{00000000-0008-0000-0200-000022020000}"/>
            </a:ext>
          </a:extLst>
        </xdr:cNvPr>
        <xdr:cNvSpPr txBox="1">
          <a:spLocks noChangeArrowheads="1"/>
        </xdr:cNvSpPr>
      </xdr:nvSpPr>
      <xdr:spPr bwMode="auto">
        <a:xfrm>
          <a:off x="1619250" y="95650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47" name="Text Box 644">
          <a:extLst>
            <a:ext uri="{FF2B5EF4-FFF2-40B4-BE49-F238E27FC236}">
              <a16:creationId xmlns:a16="http://schemas.microsoft.com/office/drawing/2014/main" id="{00000000-0008-0000-0200-000023020000}"/>
            </a:ext>
          </a:extLst>
        </xdr:cNvPr>
        <xdr:cNvSpPr txBox="1">
          <a:spLocks noChangeArrowheads="1"/>
        </xdr:cNvSpPr>
      </xdr:nvSpPr>
      <xdr:spPr bwMode="auto">
        <a:xfrm>
          <a:off x="1619250" y="95650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548" name="Text Box 645">
          <a:extLst>
            <a:ext uri="{FF2B5EF4-FFF2-40B4-BE49-F238E27FC236}">
              <a16:creationId xmlns:a16="http://schemas.microsoft.com/office/drawing/2014/main" id="{00000000-0008-0000-0200-000024020000}"/>
            </a:ext>
          </a:extLst>
        </xdr:cNvPr>
        <xdr:cNvSpPr txBox="1">
          <a:spLocks noChangeArrowheads="1"/>
        </xdr:cNvSpPr>
      </xdr:nvSpPr>
      <xdr:spPr bwMode="auto">
        <a:xfrm>
          <a:off x="1619250" y="95831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49" name="Text Box 646">
          <a:extLst>
            <a:ext uri="{FF2B5EF4-FFF2-40B4-BE49-F238E27FC236}">
              <a16:creationId xmlns:a16="http://schemas.microsoft.com/office/drawing/2014/main" id="{00000000-0008-0000-0200-000025020000}"/>
            </a:ext>
          </a:extLst>
        </xdr:cNvPr>
        <xdr:cNvSpPr txBox="1">
          <a:spLocks noChangeArrowheads="1"/>
        </xdr:cNvSpPr>
      </xdr:nvSpPr>
      <xdr:spPr bwMode="auto">
        <a:xfrm>
          <a:off x="1619250" y="95650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50" name="Text Box 647">
          <a:extLst>
            <a:ext uri="{FF2B5EF4-FFF2-40B4-BE49-F238E27FC236}">
              <a16:creationId xmlns:a16="http://schemas.microsoft.com/office/drawing/2014/main" id="{00000000-0008-0000-0200-000026020000}"/>
            </a:ext>
          </a:extLst>
        </xdr:cNvPr>
        <xdr:cNvSpPr txBox="1">
          <a:spLocks noChangeArrowheads="1"/>
        </xdr:cNvSpPr>
      </xdr:nvSpPr>
      <xdr:spPr bwMode="auto">
        <a:xfrm>
          <a:off x="1619250" y="95650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551" name="Text Box 648">
          <a:extLst>
            <a:ext uri="{FF2B5EF4-FFF2-40B4-BE49-F238E27FC236}">
              <a16:creationId xmlns:a16="http://schemas.microsoft.com/office/drawing/2014/main" id="{00000000-0008-0000-0200-000027020000}"/>
            </a:ext>
          </a:extLst>
        </xdr:cNvPr>
        <xdr:cNvSpPr txBox="1">
          <a:spLocks noChangeArrowheads="1"/>
        </xdr:cNvSpPr>
      </xdr:nvSpPr>
      <xdr:spPr bwMode="auto">
        <a:xfrm>
          <a:off x="1619250" y="95831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52" name="Text Box 649">
          <a:extLst>
            <a:ext uri="{FF2B5EF4-FFF2-40B4-BE49-F238E27FC236}">
              <a16:creationId xmlns:a16="http://schemas.microsoft.com/office/drawing/2014/main" id="{00000000-0008-0000-0200-000028020000}"/>
            </a:ext>
          </a:extLst>
        </xdr:cNvPr>
        <xdr:cNvSpPr txBox="1">
          <a:spLocks noChangeArrowheads="1"/>
        </xdr:cNvSpPr>
      </xdr:nvSpPr>
      <xdr:spPr bwMode="auto">
        <a:xfrm>
          <a:off x="1619250" y="95650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53" name="Text Box 650">
          <a:extLst>
            <a:ext uri="{FF2B5EF4-FFF2-40B4-BE49-F238E27FC236}">
              <a16:creationId xmlns:a16="http://schemas.microsoft.com/office/drawing/2014/main" id="{00000000-0008-0000-0200-000029020000}"/>
            </a:ext>
          </a:extLst>
        </xdr:cNvPr>
        <xdr:cNvSpPr txBox="1">
          <a:spLocks noChangeArrowheads="1"/>
        </xdr:cNvSpPr>
      </xdr:nvSpPr>
      <xdr:spPr bwMode="auto">
        <a:xfrm>
          <a:off x="1619250" y="95650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554" name="Text Box 651">
          <a:extLst>
            <a:ext uri="{FF2B5EF4-FFF2-40B4-BE49-F238E27FC236}">
              <a16:creationId xmlns:a16="http://schemas.microsoft.com/office/drawing/2014/main" id="{00000000-0008-0000-0200-00002A020000}"/>
            </a:ext>
          </a:extLst>
        </xdr:cNvPr>
        <xdr:cNvSpPr txBox="1">
          <a:spLocks noChangeArrowheads="1"/>
        </xdr:cNvSpPr>
      </xdr:nvSpPr>
      <xdr:spPr bwMode="auto">
        <a:xfrm>
          <a:off x="1619250" y="95831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555" name="Text Box 652">
          <a:extLst>
            <a:ext uri="{FF2B5EF4-FFF2-40B4-BE49-F238E27FC236}">
              <a16:creationId xmlns:a16="http://schemas.microsoft.com/office/drawing/2014/main" id="{00000000-0008-0000-0200-00002B020000}"/>
            </a:ext>
          </a:extLst>
        </xdr:cNvPr>
        <xdr:cNvSpPr txBox="1">
          <a:spLocks noChangeArrowheads="1"/>
        </xdr:cNvSpPr>
      </xdr:nvSpPr>
      <xdr:spPr bwMode="auto">
        <a:xfrm>
          <a:off x="1619250" y="95831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56" name="Text Box 653">
          <a:extLst>
            <a:ext uri="{FF2B5EF4-FFF2-40B4-BE49-F238E27FC236}">
              <a16:creationId xmlns:a16="http://schemas.microsoft.com/office/drawing/2014/main" id="{00000000-0008-0000-0200-00002C020000}"/>
            </a:ext>
          </a:extLst>
        </xdr:cNvPr>
        <xdr:cNvSpPr txBox="1">
          <a:spLocks noChangeArrowheads="1"/>
        </xdr:cNvSpPr>
      </xdr:nvSpPr>
      <xdr:spPr bwMode="auto">
        <a:xfrm>
          <a:off x="1619250" y="95650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57" name="Text Box 654">
          <a:extLst>
            <a:ext uri="{FF2B5EF4-FFF2-40B4-BE49-F238E27FC236}">
              <a16:creationId xmlns:a16="http://schemas.microsoft.com/office/drawing/2014/main" id="{00000000-0008-0000-0200-00002D020000}"/>
            </a:ext>
          </a:extLst>
        </xdr:cNvPr>
        <xdr:cNvSpPr txBox="1">
          <a:spLocks noChangeArrowheads="1"/>
        </xdr:cNvSpPr>
      </xdr:nvSpPr>
      <xdr:spPr bwMode="auto">
        <a:xfrm>
          <a:off x="1619250" y="95650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558" name="Text Box 655">
          <a:extLst>
            <a:ext uri="{FF2B5EF4-FFF2-40B4-BE49-F238E27FC236}">
              <a16:creationId xmlns:a16="http://schemas.microsoft.com/office/drawing/2014/main" id="{00000000-0008-0000-0200-00002E020000}"/>
            </a:ext>
          </a:extLst>
        </xdr:cNvPr>
        <xdr:cNvSpPr txBox="1">
          <a:spLocks noChangeArrowheads="1"/>
        </xdr:cNvSpPr>
      </xdr:nvSpPr>
      <xdr:spPr bwMode="auto">
        <a:xfrm>
          <a:off x="1619250" y="95831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59" name="Text Box 656">
          <a:extLst>
            <a:ext uri="{FF2B5EF4-FFF2-40B4-BE49-F238E27FC236}">
              <a16:creationId xmlns:a16="http://schemas.microsoft.com/office/drawing/2014/main" id="{00000000-0008-0000-0200-00002F020000}"/>
            </a:ext>
          </a:extLst>
        </xdr:cNvPr>
        <xdr:cNvSpPr txBox="1">
          <a:spLocks noChangeArrowheads="1"/>
        </xdr:cNvSpPr>
      </xdr:nvSpPr>
      <xdr:spPr bwMode="auto">
        <a:xfrm>
          <a:off x="1619250" y="95650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60" name="Text Box 657">
          <a:extLst>
            <a:ext uri="{FF2B5EF4-FFF2-40B4-BE49-F238E27FC236}">
              <a16:creationId xmlns:a16="http://schemas.microsoft.com/office/drawing/2014/main" id="{00000000-0008-0000-0200-000030020000}"/>
            </a:ext>
          </a:extLst>
        </xdr:cNvPr>
        <xdr:cNvSpPr txBox="1">
          <a:spLocks noChangeArrowheads="1"/>
        </xdr:cNvSpPr>
      </xdr:nvSpPr>
      <xdr:spPr bwMode="auto">
        <a:xfrm>
          <a:off x="1619250" y="95650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561" name="Text Box 658">
          <a:extLst>
            <a:ext uri="{FF2B5EF4-FFF2-40B4-BE49-F238E27FC236}">
              <a16:creationId xmlns:a16="http://schemas.microsoft.com/office/drawing/2014/main" id="{00000000-0008-0000-0200-000031020000}"/>
            </a:ext>
          </a:extLst>
        </xdr:cNvPr>
        <xdr:cNvSpPr txBox="1">
          <a:spLocks noChangeArrowheads="1"/>
        </xdr:cNvSpPr>
      </xdr:nvSpPr>
      <xdr:spPr bwMode="auto">
        <a:xfrm>
          <a:off x="1619250" y="95831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62" name="Text Box 659">
          <a:extLst>
            <a:ext uri="{FF2B5EF4-FFF2-40B4-BE49-F238E27FC236}">
              <a16:creationId xmlns:a16="http://schemas.microsoft.com/office/drawing/2014/main" id="{00000000-0008-0000-0200-000032020000}"/>
            </a:ext>
          </a:extLst>
        </xdr:cNvPr>
        <xdr:cNvSpPr txBox="1">
          <a:spLocks noChangeArrowheads="1"/>
        </xdr:cNvSpPr>
      </xdr:nvSpPr>
      <xdr:spPr bwMode="auto">
        <a:xfrm>
          <a:off x="1619250" y="95650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63" name="Text Box 660">
          <a:extLst>
            <a:ext uri="{FF2B5EF4-FFF2-40B4-BE49-F238E27FC236}">
              <a16:creationId xmlns:a16="http://schemas.microsoft.com/office/drawing/2014/main" id="{00000000-0008-0000-0200-000033020000}"/>
            </a:ext>
          </a:extLst>
        </xdr:cNvPr>
        <xdr:cNvSpPr txBox="1">
          <a:spLocks noChangeArrowheads="1"/>
        </xdr:cNvSpPr>
      </xdr:nvSpPr>
      <xdr:spPr bwMode="auto">
        <a:xfrm>
          <a:off x="1619250" y="95650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564" name="Text Box 661">
          <a:extLst>
            <a:ext uri="{FF2B5EF4-FFF2-40B4-BE49-F238E27FC236}">
              <a16:creationId xmlns:a16="http://schemas.microsoft.com/office/drawing/2014/main" id="{00000000-0008-0000-0200-000034020000}"/>
            </a:ext>
          </a:extLst>
        </xdr:cNvPr>
        <xdr:cNvSpPr txBox="1">
          <a:spLocks noChangeArrowheads="1"/>
        </xdr:cNvSpPr>
      </xdr:nvSpPr>
      <xdr:spPr bwMode="auto">
        <a:xfrm>
          <a:off x="1619250" y="95831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65" name="Text Box 662">
          <a:extLst>
            <a:ext uri="{FF2B5EF4-FFF2-40B4-BE49-F238E27FC236}">
              <a16:creationId xmlns:a16="http://schemas.microsoft.com/office/drawing/2014/main" id="{00000000-0008-0000-0200-000035020000}"/>
            </a:ext>
          </a:extLst>
        </xdr:cNvPr>
        <xdr:cNvSpPr txBox="1">
          <a:spLocks noChangeArrowheads="1"/>
        </xdr:cNvSpPr>
      </xdr:nvSpPr>
      <xdr:spPr bwMode="auto">
        <a:xfrm>
          <a:off x="1619250" y="95983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66" name="Text Box 663">
          <a:extLst>
            <a:ext uri="{FF2B5EF4-FFF2-40B4-BE49-F238E27FC236}">
              <a16:creationId xmlns:a16="http://schemas.microsoft.com/office/drawing/2014/main" id="{00000000-0008-0000-0200-000036020000}"/>
            </a:ext>
          </a:extLst>
        </xdr:cNvPr>
        <xdr:cNvSpPr txBox="1">
          <a:spLocks noChangeArrowheads="1"/>
        </xdr:cNvSpPr>
      </xdr:nvSpPr>
      <xdr:spPr bwMode="auto">
        <a:xfrm>
          <a:off x="1619250" y="95983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567" name="Text Box 664">
          <a:extLst>
            <a:ext uri="{FF2B5EF4-FFF2-40B4-BE49-F238E27FC236}">
              <a16:creationId xmlns:a16="http://schemas.microsoft.com/office/drawing/2014/main" id="{00000000-0008-0000-0200-000037020000}"/>
            </a:ext>
          </a:extLst>
        </xdr:cNvPr>
        <xdr:cNvSpPr txBox="1">
          <a:spLocks noChangeArrowheads="1"/>
        </xdr:cNvSpPr>
      </xdr:nvSpPr>
      <xdr:spPr bwMode="auto">
        <a:xfrm>
          <a:off x="1619250" y="96164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68" name="Text Box 665">
          <a:extLst>
            <a:ext uri="{FF2B5EF4-FFF2-40B4-BE49-F238E27FC236}">
              <a16:creationId xmlns:a16="http://schemas.microsoft.com/office/drawing/2014/main" id="{00000000-0008-0000-0200-000038020000}"/>
            </a:ext>
          </a:extLst>
        </xdr:cNvPr>
        <xdr:cNvSpPr txBox="1">
          <a:spLocks noChangeArrowheads="1"/>
        </xdr:cNvSpPr>
      </xdr:nvSpPr>
      <xdr:spPr bwMode="auto">
        <a:xfrm>
          <a:off x="1619250" y="95983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69" name="Text Box 666">
          <a:extLst>
            <a:ext uri="{FF2B5EF4-FFF2-40B4-BE49-F238E27FC236}">
              <a16:creationId xmlns:a16="http://schemas.microsoft.com/office/drawing/2014/main" id="{00000000-0008-0000-0200-000039020000}"/>
            </a:ext>
          </a:extLst>
        </xdr:cNvPr>
        <xdr:cNvSpPr txBox="1">
          <a:spLocks noChangeArrowheads="1"/>
        </xdr:cNvSpPr>
      </xdr:nvSpPr>
      <xdr:spPr bwMode="auto">
        <a:xfrm>
          <a:off x="1619250" y="95983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570" name="Text Box 667">
          <a:extLst>
            <a:ext uri="{FF2B5EF4-FFF2-40B4-BE49-F238E27FC236}">
              <a16:creationId xmlns:a16="http://schemas.microsoft.com/office/drawing/2014/main" id="{00000000-0008-0000-0200-00003A020000}"/>
            </a:ext>
          </a:extLst>
        </xdr:cNvPr>
        <xdr:cNvSpPr txBox="1">
          <a:spLocks noChangeArrowheads="1"/>
        </xdr:cNvSpPr>
      </xdr:nvSpPr>
      <xdr:spPr bwMode="auto">
        <a:xfrm>
          <a:off x="1619250" y="96164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71" name="Text Box 668">
          <a:extLst>
            <a:ext uri="{FF2B5EF4-FFF2-40B4-BE49-F238E27FC236}">
              <a16:creationId xmlns:a16="http://schemas.microsoft.com/office/drawing/2014/main" id="{00000000-0008-0000-0200-00003B020000}"/>
            </a:ext>
          </a:extLst>
        </xdr:cNvPr>
        <xdr:cNvSpPr txBox="1">
          <a:spLocks noChangeArrowheads="1"/>
        </xdr:cNvSpPr>
      </xdr:nvSpPr>
      <xdr:spPr bwMode="auto">
        <a:xfrm>
          <a:off x="1619250" y="95983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72" name="Text Box 669">
          <a:extLst>
            <a:ext uri="{FF2B5EF4-FFF2-40B4-BE49-F238E27FC236}">
              <a16:creationId xmlns:a16="http://schemas.microsoft.com/office/drawing/2014/main" id="{00000000-0008-0000-0200-00003C020000}"/>
            </a:ext>
          </a:extLst>
        </xdr:cNvPr>
        <xdr:cNvSpPr txBox="1">
          <a:spLocks noChangeArrowheads="1"/>
        </xdr:cNvSpPr>
      </xdr:nvSpPr>
      <xdr:spPr bwMode="auto">
        <a:xfrm>
          <a:off x="1619250" y="95983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573" name="Text Box 670">
          <a:extLst>
            <a:ext uri="{FF2B5EF4-FFF2-40B4-BE49-F238E27FC236}">
              <a16:creationId xmlns:a16="http://schemas.microsoft.com/office/drawing/2014/main" id="{00000000-0008-0000-0200-00003D020000}"/>
            </a:ext>
          </a:extLst>
        </xdr:cNvPr>
        <xdr:cNvSpPr txBox="1">
          <a:spLocks noChangeArrowheads="1"/>
        </xdr:cNvSpPr>
      </xdr:nvSpPr>
      <xdr:spPr bwMode="auto">
        <a:xfrm>
          <a:off x="1619250" y="96164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574" name="Text Box 671">
          <a:extLst>
            <a:ext uri="{FF2B5EF4-FFF2-40B4-BE49-F238E27FC236}">
              <a16:creationId xmlns:a16="http://schemas.microsoft.com/office/drawing/2014/main" id="{00000000-0008-0000-0200-00003E020000}"/>
            </a:ext>
          </a:extLst>
        </xdr:cNvPr>
        <xdr:cNvSpPr txBox="1">
          <a:spLocks noChangeArrowheads="1"/>
        </xdr:cNvSpPr>
      </xdr:nvSpPr>
      <xdr:spPr bwMode="auto">
        <a:xfrm>
          <a:off x="1619250" y="96164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75" name="Text Box 672">
          <a:extLst>
            <a:ext uri="{FF2B5EF4-FFF2-40B4-BE49-F238E27FC236}">
              <a16:creationId xmlns:a16="http://schemas.microsoft.com/office/drawing/2014/main" id="{00000000-0008-0000-0200-00003F020000}"/>
            </a:ext>
          </a:extLst>
        </xdr:cNvPr>
        <xdr:cNvSpPr txBox="1">
          <a:spLocks noChangeArrowheads="1"/>
        </xdr:cNvSpPr>
      </xdr:nvSpPr>
      <xdr:spPr bwMode="auto">
        <a:xfrm>
          <a:off x="1619250" y="95983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76" name="Text Box 673">
          <a:extLst>
            <a:ext uri="{FF2B5EF4-FFF2-40B4-BE49-F238E27FC236}">
              <a16:creationId xmlns:a16="http://schemas.microsoft.com/office/drawing/2014/main" id="{00000000-0008-0000-0200-000040020000}"/>
            </a:ext>
          </a:extLst>
        </xdr:cNvPr>
        <xdr:cNvSpPr txBox="1">
          <a:spLocks noChangeArrowheads="1"/>
        </xdr:cNvSpPr>
      </xdr:nvSpPr>
      <xdr:spPr bwMode="auto">
        <a:xfrm>
          <a:off x="1619250" y="95983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577" name="Text Box 674">
          <a:extLst>
            <a:ext uri="{FF2B5EF4-FFF2-40B4-BE49-F238E27FC236}">
              <a16:creationId xmlns:a16="http://schemas.microsoft.com/office/drawing/2014/main" id="{00000000-0008-0000-0200-000041020000}"/>
            </a:ext>
          </a:extLst>
        </xdr:cNvPr>
        <xdr:cNvSpPr txBox="1">
          <a:spLocks noChangeArrowheads="1"/>
        </xdr:cNvSpPr>
      </xdr:nvSpPr>
      <xdr:spPr bwMode="auto">
        <a:xfrm>
          <a:off x="1619250" y="96164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78" name="Text Box 675">
          <a:extLst>
            <a:ext uri="{FF2B5EF4-FFF2-40B4-BE49-F238E27FC236}">
              <a16:creationId xmlns:a16="http://schemas.microsoft.com/office/drawing/2014/main" id="{00000000-0008-0000-0200-000042020000}"/>
            </a:ext>
          </a:extLst>
        </xdr:cNvPr>
        <xdr:cNvSpPr txBox="1">
          <a:spLocks noChangeArrowheads="1"/>
        </xdr:cNvSpPr>
      </xdr:nvSpPr>
      <xdr:spPr bwMode="auto">
        <a:xfrm>
          <a:off x="1619250" y="95983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79" name="Text Box 676">
          <a:extLst>
            <a:ext uri="{FF2B5EF4-FFF2-40B4-BE49-F238E27FC236}">
              <a16:creationId xmlns:a16="http://schemas.microsoft.com/office/drawing/2014/main" id="{00000000-0008-0000-0200-000043020000}"/>
            </a:ext>
          </a:extLst>
        </xdr:cNvPr>
        <xdr:cNvSpPr txBox="1">
          <a:spLocks noChangeArrowheads="1"/>
        </xdr:cNvSpPr>
      </xdr:nvSpPr>
      <xdr:spPr bwMode="auto">
        <a:xfrm>
          <a:off x="1619250" y="95983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580" name="Text Box 677">
          <a:extLst>
            <a:ext uri="{FF2B5EF4-FFF2-40B4-BE49-F238E27FC236}">
              <a16:creationId xmlns:a16="http://schemas.microsoft.com/office/drawing/2014/main" id="{00000000-0008-0000-0200-000044020000}"/>
            </a:ext>
          </a:extLst>
        </xdr:cNvPr>
        <xdr:cNvSpPr txBox="1">
          <a:spLocks noChangeArrowheads="1"/>
        </xdr:cNvSpPr>
      </xdr:nvSpPr>
      <xdr:spPr bwMode="auto">
        <a:xfrm>
          <a:off x="1619250" y="96164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81" name="Text Box 678">
          <a:extLst>
            <a:ext uri="{FF2B5EF4-FFF2-40B4-BE49-F238E27FC236}">
              <a16:creationId xmlns:a16="http://schemas.microsoft.com/office/drawing/2014/main" id="{00000000-0008-0000-0200-000045020000}"/>
            </a:ext>
          </a:extLst>
        </xdr:cNvPr>
        <xdr:cNvSpPr txBox="1">
          <a:spLocks noChangeArrowheads="1"/>
        </xdr:cNvSpPr>
      </xdr:nvSpPr>
      <xdr:spPr bwMode="auto">
        <a:xfrm>
          <a:off x="1619250" y="95983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82" name="Text Box 679">
          <a:extLst>
            <a:ext uri="{FF2B5EF4-FFF2-40B4-BE49-F238E27FC236}">
              <a16:creationId xmlns:a16="http://schemas.microsoft.com/office/drawing/2014/main" id="{00000000-0008-0000-0200-000046020000}"/>
            </a:ext>
          </a:extLst>
        </xdr:cNvPr>
        <xdr:cNvSpPr txBox="1">
          <a:spLocks noChangeArrowheads="1"/>
        </xdr:cNvSpPr>
      </xdr:nvSpPr>
      <xdr:spPr bwMode="auto">
        <a:xfrm>
          <a:off x="1619250" y="95983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583" name="Text Box 680">
          <a:extLst>
            <a:ext uri="{FF2B5EF4-FFF2-40B4-BE49-F238E27FC236}">
              <a16:creationId xmlns:a16="http://schemas.microsoft.com/office/drawing/2014/main" id="{00000000-0008-0000-0200-000047020000}"/>
            </a:ext>
          </a:extLst>
        </xdr:cNvPr>
        <xdr:cNvSpPr txBox="1">
          <a:spLocks noChangeArrowheads="1"/>
        </xdr:cNvSpPr>
      </xdr:nvSpPr>
      <xdr:spPr bwMode="auto">
        <a:xfrm>
          <a:off x="1619250" y="96164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84" name="Text Box 681">
          <a:extLst>
            <a:ext uri="{FF2B5EF4-FFF2-40B4-BE49-F238E27FC236}">
              <a16:creationId xmlns:a16="http://schemas.microsoft.com/office/drawing/2014/main" id="{00000000-0008-0000-0200-000048020000}"/>
            </a:ext>
          </a:extLst>
        </xdr:cNvPr>
        <xdr:cNvSpPr txBox="1">
          <a:spLocks noChangeArrowheads="1"/>
        </xdr:cNvSpPr>
      </xdr:nvSpPr>
      <xdr:spPr bwMode="auto">
        <a:xfrm>
          <a:off x="1619250" y="96316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85" name="Text Box 682">
          <a:extLst>
            <a:ext uri="{FF2B5EF4-FFF2-40B4-BE49-F238E27FC236}">
              <a16:creationId xmlns:a16="http://schemas.microsoft.com/office/drawing/2014/main" id="{00000000-0008-0000-0200-000049020000}"/>
            </a:ext>
          </a:extLst>
        </xdr:cNvPr>
        <xdr:cNvSpPr txBox="1">
          <a:spLocks noChangeArrowheads="1"/>
        </xdr:cNvSpPr>
      </xdr:nvSpPr>
      <xdr:spPr bwMode="auto">
        <a:xfrm>
          <a:off x="1619250" y="96316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586" name="Text Box 683">
          <a:extLst>
            <a:ext uri="{FF2B5EF4-FFF2-40B4-BE49-F238E27FC236}">
              <a16:creationId xmlns:a16="http://schemas.microsoft.com/office/drawing/2014/main" id="{00000000-0008-0000-0200-00004A020000}"/>
            </a:ext>
          </a:extLst>
        </xdr:cNvPr>
        <xdr:cNvSpPr txBox="1">
          <a:spLocks noChangeArrowheads="1"/>
        </xdr:cNvSpPr>
      </xdr:nvSpPr>
      <xdr:spPr bwMode="auto">
        <a:xfrm>
          <a:off x="1619250" y="96497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87" name="Text Box 684">
          <a:extLst>
            <a:ext uri="{FF2B5EF4-FFF2-40B4-BE49-F238E27FC236}">
              <a16:creationId xmlns:a16="http://schemas.microsoft.com/office/drawing/2014/main" id="{00000000-0008-0000-0200-00004B020000}"/>
            </a:ext>
          </a:extLst>
        </xdr:cNvPr>
        <xdr:cNvSpPr txBox="1">
          <a:spLocks noChangeArrowheads="1"/>
        </xdr:cNvSpPr>
      </xdr:nvSpPr>
      <xdr:spPr bwMode="auto">
        <a:xfrm>
          <a:off x="1619250" y="96316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88" name="Text Box 685">
          <a:extLst>
            <a:ext uri="{FF2B5EF4-FFF2-40B4-BE49-F238E27FC236}">
              <a16:creationId xmlns:a16="http://schemas.microsoft.com/office/drawing/2014/main" id="{00000000-0008-0000-0200-00004C020000}"/>
            </a:ext>
          </a:extLst>
        </xdr:cNvPr>
        <xdr:cNvSpPr txBox="1">
          <a:spLocks noChangeArrowheads="1"/>
        </xdr:cNvSpPr>
      </xdr:nvSpPr>
      <xdr:spPr bwMode="auto">
        <a:xfrm>
          <a:off x="1619250" y="96316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589" name="Text Box 686">
          <a:extLst>
            <a:ext uri="{FF2B5EF4-FFF2-40B4-BE49-F238E27FC236}">
              <a16:creationId xmlns:a16="http://schemas.microsoft.com/office/drawing/2014/main" id="{00000000-0008-0000-0200-00004D020000}"/>
            </a:ext>
          </a:extLst>
        </xdr:cNvPr>
        <xdr:cNvSpPr txBox="1">
          <a:spLocks noChangeArrowheads="1"/>
        </xdr:cNvSpPr>
      </xdr:nvSpPr>
      <xdr:spPr bwMode="auto">
        <a:xfrm>
          <a:off x="1619250" y="96497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90" name="Text Box 687">
          <a:extLst>
            <a:ext uri="{FF2B5EF4-FFF2-40B4-BE49-F238E27FC236}">
              <a16:creationId xmlns:a16="http://schemas.microsoft.com/office/drawing/2014/main" id="{00000000-0008-0000-0200-00004E020000}"/>
            </a:ext>
          </a:extLst>
        </xdr:cNvPr>
        <xdr:cNvSpPr txBox="1">
          <a:spLocks noChangeArrowheads="1"/>
        </xdr:cNvSpPr>
      </xdr:nvSpPr>
      <xdr:spPr bwMode="auto">
        <a:xfrm>
          <a:off x="1619250" y="96316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91" name="Text Box 688">
          <a:extLst>
            <a:ext uri="{FF2B5EF4-FFF2-40B4-BE49-F238E27FC236}">
              <a16:creationId xmlns:a16="http://schemas.microsoft.com/office/drawing/2014/main" id="{00000000-0008-0000-0200-00004F020000}"/>
            </a:ext>
          </a:extLst>
        </xdr:cNvPr>
        <xdr:cNvSpPr txBox="1">
          <a:spLocks noChangeArrowheads="1"/>
        </xdr:cNvSpPr>
      </xdr:nvSpPr>
      <xdr:spPr bwMode="auto">
        <a:xfrm>
          <a:off x="1619250" y="96316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592" name="Text Box 689">
          <a:extLst>
            <a:ext uri="{FF2B5EF4-FFF2-40B4-BE49-F238E27FC236}">
              <a16:creationId xmlns:a16="http://schemas.microsoft.com/office/drawing/2014/main" id="{00000000-0008-0000-0200-000050020000}"/>
            </a:ext>
          </a:extLst>
        </xdr:cNvPr>
        <xdr:cNvSpPr txBox="1">
          <a:spLocks noChangeArrowheads="1"/>
        </xdr:cNvSpPr>
      </xdr:nvSpPr>
      <xdr:spPr bwMode="auto">
        <a:xfrm>
          <a:off x="1619250" y="96497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593" name="Text Box 690">
          <a:extLst>
            <a:ext uri="{FF2B5EF4-FFF2-40B4-BE49-F238E27FC236}">
              <a16:creationId xmlns:a16="http://schemas.microsoft.com/office/drawing/2014/main" id="{00000000-0008-0000-0200-000051020000}"/>
            </a:ext>
          </a:extLst>
        </xdr:cNvPr>
        <xdr:cNvSpPr txBox="1">
          <a:spLocks noChangeArrowheads="1"/>
        </xdr:cNvSpPr>
      </xdr:nvSpPr>
      <xdr:spPr bwMode="auto">
        <a:xfrm>
          <a:off x="1619250" y="96497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94" name="Text Box 691">
          <a:extLst>
            <a:ext uri="{FF2B5EF4-FFF2-40B4-BE49-F238E27FC236}">
              <a16:creationId xmlns:a16="http://schemas.microsoft.com/office/drawing/2014/main" id="{00000000-0008-0000-0200-000052020000}"/>
            </a:ext>
          </a:extLst>
        </xdr:cNvPr>
        <xdr:cNvSpPr txBox="1">
          <a:spLocks noChangeArrowheads="1"/>
        </xdr:cNvSpPr>
      </xdr:nvSpPr>
      <xdr:spPr bwMode="auto">
        <a:xfrm>
          <a:off x="1619250" y="96316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95" name="Text Box 692">
          <a:extLst>
            <a:ext uri="{FF2B5EF4-FFF2-40B4-BE49-F238E27FC236}">
              <a16:creationId xmlns:a16="http://schemas.microsoft.com/office/drawing/2014/main" id="{00000000-0008-0000-0200-000053020000}"/>
            </a:ext>
          </a:extLst>
        </xdr:cNvPr>
        <xdr:cNvSpPr txBox="1">
          <a:spLocks noChangeArrowheads="1"/>
        </xdr:cNvSpPr>
      </xdr:nvSpPr>
      <xdr:spPr bwMode="auto">
        <a:xfrm>
          <a:off x="1619250" y="96316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596" name="Text Box 693">
          <a:extLst>
            <a:ext uri="{FF2B5EF4-FFF2-40B4-BE49-F238E27FC236}">
              <a16:creationId xmlns:a16="http://schemas.microsoft.com/office/drawing/2014/main" id="{00000000-0008-0000-0200-000054020000}"/>
            </a:ext>
          </a:extLst>
        </xdr:cNvPr>
        <xdr:cNvSpPr txBox="1">
          <a:spLocks noChangeArrowheads="1"/>
        </xdr:cNvSpPr>
      </xdr:nvSpPr>
      <xdr:spPr bwMode="auto">
        <a:xfrm>
          <a:off x="1619250" y="96497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97" name="Text Box 694">
          <a:extLst>
            <a:ext uri="{FF2B5EF4-FFF2-40B4-BE49-F238E27FC236}">
              <a16:creationId xmlns:a16="http://schemas.microsoft.com/office/drawing/2014/main" id="{00000000-0008-0000-0200-000055020000}"/>
            </a:ext>
          </a:extLst>
        </xdr:cNvPr>
        <xdr:cNvSpPr txBox="1">
          <a:spLocks noChangeArrowheads="1"/>
        </xdr:cNvSpPr>
      </xdr:nvSpPr>
      <xdr:spPr bwMode="auto">
        <a:xfrm>
          <a:off x="1619250" y="96316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598" name="Text Box 695">
          <a:extLst>
            <a:ext uri="{FF2B5EF4-FFF2-40B4-BE49-F238E27FC236}">
              <a16:creationId xmlns:a16="http://schemas.microsoft.com/office/drawing/2014/main" id="{00000000-0008-0000-0200-000056020000}"/>
            </a:ext>
          </a:extLst>
        </xdr:cNvPr>
        <xdr:cNvSpPr txBox="1">
          <a:spLocks noChangeArrowheads="1"/>
        </xdr:cNvSpPr>
      </xdr:nvSpPr>
      <xdr:spPr bwMode="auto">
        <a:xfrm>
          <a:off x="1619250" y="96316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599" name="Text Box 696">
          <a:extLst>
            <a:ext uri="{FF2B5EF4-FFF2-40B4-BE49-F238E27FC236}">
              <a16:creationId xmlns:a16="http://schemas.microsoft.com/office/drawing/2014/main" id="{00000000-0008-0000-0200-000057020000}"/>
            </a:ext>
          </a:extLst>
        </xdr:cNvPr>
        <xdr:cNvSpPr txBox="1">
          <a:spLocks noChangeArrowheads="1"/>
        </xdr:cNvSpPr>
      </xdr:nvSpPr>
      <xdr:spPr bwMode="auto">
        <a:xfrm>
          <a:off x="1619250" y="96497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00" name="Text Box 697">
          <a:extLst>
            <a:ext uri="{FF2B5EF4-FFF2-40B4-BE49-F238E27FC236}">
              <a16:creationId xmlns:a16="http://schemas.microsoft.com/office/drawing/2014/main" id="{00000000-0008-0000-0200-000058020000}"/>
            </a:ext>
          </a:extLst>
        </xdr:cNvPr>
        <xdr:cNvSpPr txBox="1">
          <a:spLocks noChangeArrowheads="1"/>
        </xdr:cNvSpPr>
      </xdr:nvSpPr>
      <xdr:spPr bwMode="auto">
        <a:xfrm>
          <a:off x="1619250" y="96316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01" name="Text Box 698">
          <a:extLst>
            <a:ext uri="{FF2B5EF4-FFF2-40B4-BE49-F238E27FC236}">
              <a16:creationId xmlns:a16="http://schemas.microsoft.com/office/drawing/2014/main" id="{00000000-0008-0000-0200-000059020000}"/>
            </a:ext>
          </a:extLst>
        </xdr:cNvPr>
        <xdr:cNvSpPr txBox="1">
          <a:spLocks noChangeArrowheads="1"/>
        </xdr:cNvSpPr>
      </xdr:nvSpPr>
      <xdr:spPr bwMode="auto">
        <a:xfrm>
          <a:off x="1619250" y="96316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02" name="Text Box 699">
          <a:extLst>
            <a:ext uri="{FF2B5EF4-FFF2-40B4-BE49-F238E27FC236}">
              <a16:creationId xmlns:a16="http://schemas.microsoft.com/office/drawing/2014/main" id="{00000000-0008-0000-0200-00005A020000}"/>
            </a:ext>
          </a:extLst>
        </xdr:cNvPr>
        <xdr:cNvSpPr txBox="1">
          <a:spLocks noChangeArrowheads="1"/>
        </xdr:cNvSpPr>
      </xdr:nvSpPr>
      <xdr:spPr bwMode="auto">
        <a:xfrm>
          <a:off x="1619250" y="96497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603" name="Text Box 700">
          <a:extLst>
            <a:ext uri="{FF2B5EF4-FFF2-40B4-BE49-F238E27FC236}">
              <a16:creationId xmlns:a16="http://schemas.microsoft.com/office/drawing/2014/main" id="{00000000-0008-0000-0200-00005B020000}"/>
            </a:ext>
          </a:extLst>
        </xdr:cNvPr>
        <xdr:cNvSpPr txBox="1">
          <a:spLocks noChangeArrowheads="1"/>
        </xdr:cNvSpPr>
      </xdr:nvSpPr>
      <xdr:spPr bwMode="auto">
        <a:xfrm>
          <a:off x="1619250" y="97164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04" name="Text Box 701">
          <a:extLst>
            <a:ext uri="{FF2B5EF4-FFF2-40B4-BE49-F238E27FC236}">
              <a16:creationId xmlns:a16="http://schemas.microsoft.com/office/drawing/2014/main" id="{00000000-0008-0000-0200-00005C020000}"/>
            </a:ext>
          </a:extLst>
        </xdr:cNvPr>
        <xdr:cNvSpPr txBox="1">
          <a:spLocks noChangeArrowheads="1"/>
        </xdr:cNvSpPr>
      </xdr:nvSpPr>
      <xdr:spPr bwMode="auto">
        <a:xfrm>
          <a:off x="1619250" y="96983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05" name="Text Box 702">
          <a:extLst>
            <a:ext uri="{FF2B5EF4-FFF2-40B4-BE49-F238E27FC236}">
              <a16:creationId xmlns:a16="http://schemas.microsoft.com/office/drawing/2014/main" id="{00000000-0008-0000-0200-00005D020000}"/>
            </a:ext>
          </a:extLst>
        </xdr:cNvPr>
        <xdr:cNvSpPr txBox="1">
          <a:spLocks noChangeArrowheads="1"/>
        </xdr:cNvSpPr>
      </xdr:nvSpPr>
      <xdr:spPr bwMode="auto">
        <a:xfrm>
          <a:off x="1619250" y="96983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606" name="Text Box 703">
          <a:extLst>
            <a:ext uri="{FF2B5EF4-FFF2-40B4-BE49-F238E27FC236}">
              <a16:creationId xmlns:a16="http://schemas.microsoft.com/office/drawing/2014/main" id="{00000000-0008-0000-0200-00005E020000}"/>
            </a:ext>
          </a:extLst>
        </xdr:cNvPr>
        <xdr:cNvSpPr txBox="1">
          <a:spLocks noChangeArrowheads="1"/>
        </xdr:cNvSpPr>
      </xdr:nvSpPr>
      <xdr:spPr bwMode="auto">
        <a:xfrm>
          <a:off x="1619250" y="97164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07" name="Text Box 704">
          <a:extLst>
            <a:ext uri="{FF2B5EF4-FFF2-40B4-BE49-F238E27FC236}">
              <a16:creationId xmlns:a16="http://schemas.microsoft.com/office/drawing/2014/main" id="{00000000-0008-0000-0200-00005F020000}"/>
            </a:ext>
          </a:extLst>
        </xdr:cNvPr>
        <xdr:cNvSpPr txBox="1">
          <a:spLocks noChangeArrowheads="1"/>
        </xdr:cNvSpPr>
      </xdr:nvSpPr>
      <xdr:spPr bwMode="auto">
        <a:xfrm>
          <a:off x="1619250" y="96983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08" name="Text Box 705">
          <a:extLst>
            <a:ext uri="{FF2B5EF4-FFF2-40B4-BE49-F238E27FC236}">
              <a16:creationId xmlns:a16="http://schemas.microsoft.com/office/drawing/2014/main" id="{00000000-0008-0000-0200-000060020000}"/>
            </a:ext>
          </a:extLst>
        </xdr:cNvPr>
        <xdr:cNvSpPr txBox="1">
          <a:spLocks noChangeArrowheads="1"/>
        </xdr:cNvSpPr>
      </xdr:nvSpPr>
      <xdr:spPr bwMode="auto">
        <a:xfrm>
          <a:off x="1619250" y="96983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609" name="Text Box 706">
          <a:extLst>
            <a:ext uri="{FF2B5EF4-FFF2-40B4-BE49-F238E27FC236}">
              <a16:creationId xmlns:a16="http://schemas.microsoft.com/office/drawing/2014/main" id="{00000000-0008-0000-0200-000061020000}"/>
            </a:ext>
          </a:extLst>
        </xdr:cNvPr>
        <xdr:cNvSpPr txBox="1">
          <a:spLocks noChangeArrowheads="1"/>
        </xdr:cNvSpPr>
      </xdr:nvSpPr>
      <xdr:spPr bwMode="auto">
        <a:xfrm>
          <a:off x="1619250" y="97164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610" name="Text Box 707">
          <a:extLst>
            <a:ext uri="{FF2B5EF4-FFF2-40B4-BE49-F238E27FC236}">
              <a16:creationId xmlns:a16="http://schemas.microsoft.com/office/drawing/2014/main" id="{00000000-0008-0000-0200-000062020000}"/>
            </a:ext>
          </a:extLst>
        </xdr:cNvPr>
        <xdr:cNvSpPr txBox="1">
          <a:spLocks noChangeArrowheads="1"/>
        </xdr:cNvSpPr>
      </xdr:nvSpPr>
      <xdr:spPr bwMode="auto">
        <a:xfrm>
          <a:off x="1619250" y="97164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11" name="Text Box 708">
          <a:extLst>
            <a:ext uri="{FF2B5EF4-FFF2-40B4-BE49-F238E27FC236}">
              <a16:creationId xmlns:a16="http://schemas.microsoft.com/office/drawing/2014/main" id="{00000000-0008-0000-0200-000063020000}"/>
            </a:ext>
          </a:extLst>
        </xdr:cNvPr>
        <xdr:cNvSpPr txBox="1">
          <a:spLocks noChangeArrowheads="1"/>
        </xdr:cNvSpPr>
      </xdr:nvSpPr>
      <xdr:spPr bwMode="auto">
        <a:xfrm>
          <a:off x="1619250" y="96983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12" name="Text Box 709">
          <a:extLst>
            <a:ext uri="{FF2B5EF4-FFF2-40B4-BE49-F238E27FC236}">
              <a16:creationId xmlns:a16="http://schemas.microsoft.com/office/drawing/2014/main" id="{00000000-0008-0000-0200-000064020000}"/>
            </a:ext>
          </a:extLst>
        </xdr:cNvPr>
        <xdr:cNvSpPr txBox="1">
          <a:spLocks noChangeArrowheads="1"/>
        </xdr:cNvSpPr>
      </xdr:nvSpPr>
      <xdr:spPr bwMode="auto">
        <a:xfrm>
          <a:off x="1619250" y="96983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613" name="Text Box 710">
          <a:extLst>
            <a:ext uri="{FF2B5EF4-FFF2-40B4-BE49-F238E27FC236}">
              <a16:creationId xmlns:a16="http://schemas.microsoft.com/office/drawing/2014/main" id="{00000000-0008-0000-0200-000065020000}"/>
            </a:ext>
          </a:extLst>
        </xdr:cNvPr>
        <xdr:cNvSpPr txBox="1">
          <a:spLocks noChangeArrowheads="1"/>
        </xdr:cNvSpPr>
      </xdr:nvSpPr>
      <xdr:spPr bwMode="auto">
        <a:xfrm>
          <a:off x="1619250" y="97164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14" name="Text Box 711">
          <a:extLst>
            <a:ext uri="{FF2B5EF4-FFF2-40B4-BE49-F238E27FC236}">
              <a16:creationId xmlns:a16="http://schemas.microsoft.com/office/drawing/2014/main" id="{00000000-0008-0000-0200-000066020000}"/>
            </a:ext>
          </a:extLst>
        </xdr:cNvPr>
        <xdr:cNvSpPr txBox="1">
          <a:spLocks noChangeArrowheads="1"/>
        </xdr:cNvSpPr>
      </xdr:nvSpPr>
      <xdr:spPr bwMode="auto">
        <a:xfrm>
          <a:off x="1619250" y="96983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15" name="Text Box 712">
          <a:extLst>
            <a:ext uri="{FF2B5EF4-FFF2-40B4-BE49-F238E27FC236}">
              <a16:creationId xmlns:a16="http://schemas.microsoft.com/office/drawing/2014/main" id="{00000000-0008-0000-0200-000067020000}"/>
            </a:ext>
          </a:extLst>
        </xdr:cNvPr>
        <xdr:cNvSpPr txBox="1">
          <a:spLocks noChangeArrowheads="1"/>
        </xdr:cNvSpPr>
      </xdr:nvSpPr>
      <xdr:spPr bwMode="auto">
        <a:xfrm>
          <a:off x="1619250" y="96983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616" name="Text Box 713">
          <a:extLst>
            <a:ext uri="{FF2B5EF4-FFF2-40B4-BE49-F238E27FC236}">
              <a16:creationId xmlns:a16="http://schemas.microsoft.com/office/drawing/2014/main" id="{00000000-0008-0000-0200-000068020000}"/>
            </a:ext>
          </a:extLst>
        </xdr:cNvPr>
        <xdr:cNvSpPr txBox="1">
          <a:spLocks noChangeArrowheads="1"/>
        </xdr:cNvSpPr>
      </xdr:nvSpPr>
      <xdr:spPr bwMode="auto">
        <a:xfrm>
          <a:off x="1619250" y="97164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17" name="Text Box 714">
          <a:extLst>
            <a:ext uri="{FF2B5EF4-FFF2-40B4-BE49-F238E27FC236}">
              <a16:creationId xmlns:a16="http://schemas.microsoft.com/office/drawing/2014/main" id="{00000000-0008-0000-0200-000069020000}"/>
            </a:ext>
          </a:extLst>
        </xdr:cNvPr>
        <xdr:cNvSpPr txBox="1">
          <a:spLocks noChangeArrowheads="1"/>
        </xdr:cNvSpPr>
      </xdr:nvSpPr>
      <xdr:spPr bwMode="auto">
        <a:xfrm>
          <a:off x="1619250" y="96983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18" name="Text Box 715">
          <a:extLst>
            <a:ext uri="{FF2B5EF4-FFF2-40B4-BE49-F238E27FC236}">
              <a16:creationId xmlns:a16="http://schemas.microsoft.com/office/drawing/2014/main" id="{00000000-0008-0000-0200-00006A020000}"/>
            </a:ext>
          </a:extLst>
        </xdr:cNvPr>
        <xdr:cNvSpPr txBox="1">
          <a:spLocks noChangeArrowheads="1"/>
        </xdr:cNvSpPr>
      </xdr:nvSpPr>
      <xdr:spPr bwMode="auto">
        <a:xfrm>
          <a:off x="1619250" y="96983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619" name="Text Box 716">
          <a:extLst>
            <a:ext uri="{FF2B5EF4-FFF2-40B4-BE49-F238E27FC236}">
              <a16:creationId xmlns:a16="http://schemas.microsoft.com/office/drawing/2014/main" id="{00000000-0008-0000-0200-00006B020000}"/>
            </a:ext>
          </a:extLst>
        </xdr:cNvPr>
        <xdr:cNvSpPr txBox="1">
          <a:spLocks noChangeArrowheads="1"/>
        </xdr:cNvSpPr>
      </xdr:nvSpPr>
      <xdr:spPr bwMode="auto">
        <a:xfrm>
          <a:off x="1619250" y="97164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20" name="Text Box 717">
          <a:extLst>
            <a:ext uri="{FF2B5EF4-FFF2-40B4-BE49-F238E27FC236}">
              <a16:creationId xmlns:a16="http://schemas.microsoft.com/office/drawing/2014/main" id="{00000000-0008-0000-0200-00006C020000}"/>
            </a:ext>
          </a:extLst>
        </xdr:cNvPr>
        <xdr:cNvSpPr txBox="1">
          <a:spLocks noChangeArrowheads="1"/>
        </xdr:cNvSpPr>
      </xdr:nvSpPr>
      <xdr:spPr bwMode="auto">
        <a:xfrm>
          <a:off x="1619250" y="97497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21" name="Text Box 718">
          <a:extLst>
            <a:ext uri="{FF2B5EF4-FFF2-40B4-BE49-F238E27FC236}">
              <a16:creationId xmlns:a16="http://schemas.microsoft.com/office/drawing/2014/main" id="{00000000-0008-0000-0200-00006D020000}"/>
            </a:ext>
          </a:extLst>
        </xdr:cNvPr>
        <xdr:cNvSpPr txBox="1">
          <a:spLocks noChangeArrowheads="1"/>
        </xdr:cNvSpPr>
      </xdr:nvSpPr>
      <xdr:spPr bwMode="auto">
        <a:xfrm>
          <a:off x="1619250" y="97316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22" name="Text Box 719">
          <a:extLst>
            <a:ext uri="{FF2B5EF4-FFF2-40B4-BE49-F238E27FC236}">
              <a16:creationId xmlns:a16="http://schemas.microsoft.com/office/drawing/2014/main" id="{00000000-0008-0000-0200-00006E020000}"/>
            </a:ext>
          </a:extLst>
        </xdr:cNvPr>
        <xdr:cNvSpPr txBox="1">
          <a:spLocks noChangeArrowheads="1"/>
        </xdr:cNvSpPr>
      </xdr:nvSpPr>
      <xdr:spPr bwMode="auto">
        <a:xfrm>
          <a:off x="1619250" y="97316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23" name="Text Box 720">
          <a:extLst>
            <a:ext uri="{FF2B5EF4-FFF2-40B4-BE49-F238E27FC236}">
              <a16:creationId xmlns:a16="http://schemas.microsoft.com/office/drawing/2014/main" id="{00000000-0008-0000-0200-00006F020000}"/>
            </a:ext>
          </a:extLst>
        </xdr:cNvPr>
        <xdr:cNvSpPr txBox="1">
          <a:spLocks noChangeArrowheads="1"/>
        </xdr:cNvSpPr>
      </xdr:nvSpPr>
      <xdr:spPr bwMode="auto">
        <a:xfrm>
          <a:off x="1619250" y="97497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24" name="Text Box 721">
          <a:extLst>
            <a:ext uri="{FF2B5EF4-FFF2-40B4-BE49-F238E27FC236}">
              <a16:creationId xmlns:a16="http://schemas.microsoft.com/office/drawing/2014/main" id="{00000000-0008-0000-0200-000070020000}"/>
            </a:ext>
          </a:extLst>
        </xdr:cNvPr>
        <xdr:cNvSpPr txBox="1">
          <a:spLocks noChangeArrowheads="1"/>
        </xdr:cNvSpPr>
      </xdr:nvSpPr>
      <xdr:spPr bwMode="auto">
        <a:xfrm>
          <a:off x="1619250" y="97316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25" name="Text Box 722">
          <a:extLst>
            <a:ext uri="{FF2B5EF4-FFF2-40B4-BE49-F238E27FC236}">
              <a16:creationId xmlns:a16="http://schemas.microsoft.com/office/drawing/2014/main" id="{00000000-0008-0000-0200-000071020000}"/>
            </a:ext>
          </a:extLst>
        </xdr:cNvPr>
        <xdr:cNvSpPr txBox="1">
          <a:spLocks noChangeArrowheads="1"/>
        </xdr:cNvSpPr>
      </xdr:nvSpPr>
      <xdr:spPr bwMode="auto">
        <a:xfrm>
          <a:off x="1619250" y="97316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26" name="Text Box 723">
          <a:extLst>
            <a:ext uri="{FF2B5EF4-FFF2-40B4-BE49-F238E27FC236}">
              <a16:creationId xmlns:a16="http://schemas.microsoft.com/office/drawing/2014/main" id="{00000000-0008-0000-0200-000072020000}"/>
            </a:ext>
          </a:extLst>
        </xdr:cNvPr>
        <xdr:cNvSpPr txBox="1">
          <a:spLocks noChangeArrowheads="1"/>
        </xdr:cNvSpPr>
      </xdr:nvSpPr>
      <xdr:spPr bwMode="auto">
        <a:xfrm>
          <a:off x="1619250" y="97497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27" name="Text Box 724">
          <a:extLst>
            <a:ext uri="{FF2B5EF4-FFF2-40B4-BE49-F238E27FC236}">
              <a16:creationId xmlns:a16="http://schemas.microsoft.com/office/drawing/2014/main" id="{00000000-0008-0000-0200-000073020000}"/>
            </a:ext>
          </a:extLst>
        </xdr:cNvPr>
        <xdr:cNvSpPr txBox="1">
          <a:spLocks noChangeArrowheads="1"/>
        </xdr:cNvSpPr>
      </xdr:nvSpPr>
      <xdr:spPr bwMode="auto">
        <a:xfrm>
          <a:off x="1619250" y="97497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28" name="Text Box 725">
          <a:extLst>
            <a:ext uri="{FF2B5EF4-FFF2-40B4-BE49-F238E27FC236}">
              <a16:creationId xmlns:a16="http://schemas.microsoft.com/office/drawing/2014/main" id="{00000000-0008-0000-0200-000074020000}"/>
            </a:ext>
          </a:extLst>
        </xdr:cNvPr>
        <xdr:cNvSpPr txBox="1">
          <a:spLocks noChangeArrowheads="1"/>
        </xdr:cNvSpPr>
      </xdr:nvSpPr>
      <xdr:spPr bwMode="auto">
        <a:xfrm>
          <a:off x="1619250" y="97316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29" name="Text Box 726">
          <a:extLst>
            <a:ext uri="{FF2B5EF4-FFF2-40B4-BE49-F238E27FC236}">
              <a16:creationId xmlns:a16="http://schemas.microsoft.com/office/drawing/2014/main" id="{00000000-0008-0000-0200-000075020000}"/>
            </a:ext>
          </a:extLst>
        </xdr:cNvPr>
        <xdr:cNvSpPr txBox="1">
          <a:spLocks noChangeArrowheads="1"/>
        </xdr:cNvSpPr>
      </xdr:nvSpPr>
      <xdr:spPr bwMode="auto">
        <a:xfrm>
          <a:off x="1619250" y="97316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30" name="Text Box 727">
          <a:extLst>
            <a:ext uri="{FF2B5EF4-FFF2-40B4-BE49-F238E27FC236}">
              <a16:creationId xmlns:a16="http://schemas.microsoft.com/office/drawing/2014/main" id="{00000000-0008-0000-0200-000076020000}"/>
            </a:ext>
          </a:extLst>
        </xdr:cNvPr>
        <xdr:cNvSpPr txBox="1">
          <a:spLocks noChangeArrowheads="1"/>
        </xdr:cNvSpPr>
      </xdr:nvSpPr>
      <xdr:spPr bwMode="auto">
        <a:xfrm>
          <a:off x="1619250" y="97497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31" name="Text Box 728">
          <a:extLst>
            <a:ext uri="{FF2B5EF4-FFF2-40B4-BE49-F238E27FC236}">
              <a16:creationId xmlns:a16="http://schemas.microsoft.com/office/drawing/2014/main" id="{00000000-0008-0000-0200-000077020000}"/>
            </a:ext>
          </a:extLst>
        </xdr:cNvPr>
        <xdr:cNvSpPr txBox="1">
          <a:spLocks noChangeArrowheads="1"/>
        </xdr:cNvSpPr>
      </xdr:nvSpPr>
      <xdr:spPr bwMode="auto">
        <a:xfrm>
          <a:off x="1619250" y="97316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32" name="Text Box 729">
          <a:extLst>
            <a:ext uri="{FF2B5EF4-FFF2-40B4-BE49-F238E27FC236}">
              <a16:creationId xmlns:a16="http://schemas.microsoft.com/office/drawing/2014/main" id="{00000000-0008-0000-0200-000078020000}"/>
            </a:ext>
          </a:extLst>
        </xdr:cNvPr>
        <xdr:cNvSpPr txBox="1">
          <a:spLocks noChangeArrowheads="1"/>
        </xdr:cNvSpPr>
      </xdr:nvSpPr>
      <xdr:spPr bwMode="auto">
        <a:xfrm>
          <a:off x="1619250" y="97316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33" name="Text Box 730">
          <a:extLst>
            <a:ext uri="{FF2B5EF4-FFF2-40B4-BE49-F238E27FC236}">
              <a16:creationId xmlns:a16="http://schemas.microsoft.com/office/drawing/2014/main" id="{00000000-0008-0000-0200-000079020000}"/>
            </a:ext>
          </a:extLst>
        </xdr:cNvPr>
        <xdr:cNvSpPr txBox="1">
          <a:spLocks noChangeArrowheads="1"/>
        </xdr:cNvSpPr>
      </xdr:nvSpPr>
      <xdr:spPr bwMode="auto">
        <a:xfrm>
          <a:off x="1619250" y="97497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34" name="Text Box 731">
          <a:extLst>
            <a:ext uri="{FF2B5EF4-FFF2-40B4-BE49-F238E27FC236}">
              <a16:creationId xmlns:a16="http://schemas.microsoft.com/office/drawing/2014/main" id="{00000000-0008-0000-0200-00007A020000}"/>
            </a:ext>
          </a:extLst>
        </xdr:cNvPr>
        <xdr:cNvSpPr txBox="1">
          <a:spLocks noChangeArrowheads="1"/>
        </xdr:cNvSpPr>
      </xdr:nvSpPr>
      <xdr:spPr bwMode="auto">
        <a:xfrm>
          <a:off x="1619250" y="97316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35" name="Text Box 732">
          <a:extLst>
            <a:ext uri="{FF2B5EF4-FFF2-40B4-BE49-F238E27FC236}">
              <a16:creationId xmlns:a16="http://schemas.microsoft.com/office/drawing/2014/main" id="{00000000-0008-0000-0200-00007B020000}"/>
            </a:ext>
          </a:extLst>
        </xdr:cNvPr>
        <xdr:cNvSpPr txBox="1">
          <a:spLocks noChangeArrowheads="1"/>
        </xdr:cNvSpPr>
      </xdr:nvSpPr>
      <xdr:spPr bwMode="auto">
        <a:xfrm>
          <a:off x="1619250" y="97316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36" name="Text Box 733">
          <a:extLst>
            <a:ext uri="{FF2B5EF4-FFF2-40B4-BE49-F238E27FC236}">
              <a16:creationId xmlns:a16="http://schemas.microsoft.com/office/drawing/2014/main" id="{00000000-0008-0000-0200-00007C020000}"/>
            </a:ext>
          </a:extLst>
        </xdr:cNvPr>
        <xdr:cNvSpPr txBox="1">
          <a:spLocks noChangeArrowheads="1"/>
        </xdr:cNvSpPr>
      </xdr:nvSpPr>
      <xdr:spPr bwMode="auto">
        <a:xfrm>
          <a:off x="1619250" y="97497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37" name="Text Box 734">
          <a:extLst>
            <a:ext uri="{FF2B5EF4-FFF2-40B4-BE49-F238E27FC236}">
              <a16:creationId xmlns:a16="http://schemas.microsoft.com/office/drawing/2014/main" id="{00000000-0008-0000-0200-00007D020000}"/>
            </a:ext>
          </a:extLst>
        </xdr:cNvPr>
        <xdr:cNvSpPr txBox="1">
          <a:spLocks noChangeArrowheads="1"/>
        </xdr:cNvSpPr>
      </xdr:nvSpPr>
      <xdr:spPr bwMode="auto">
        <a:xfrm>
          <a:off x="1619250" y="9783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38" name="Text Box 735">
          <a:extLst>
            <a:ext uri="{FF2B5EF4-FFF2-40B4-BE49-F238E27FC236}">
              <a16:creationId xmlns:a16="http://schemas.microsoft.com/office/drawing/2014/main" id="{00000000-0008-0000-0200-00007E020000}"/>
            </a:ext>
          </a:extLst>
        </xdr:cNvPr>
        <xdr:cNvSpPr txBox="1">
          <a:spLocks noChangeArrowheads="1"/>
        </xdr:cNvSpPr>
      </xdr:nvSpPr>
      <xdr:spPr bwMode="auto">
        <a:xfrm>
          <a:off x="1619250" y="97650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39" name="Text Box 736">
          <a:extLst>
            <a:ext uri="{FF2B5EF4-FFF2-40B4-BE49-F238E27FC236}">
              <a16:creationId xmlns:a16="http://schemas.microsoft.com/office/drawing/2014/main" id="{00000000-0008-0000-0200-00007F020000}"/>
            </a:ext>
          </a:extLst>
        </xdr:cNvPr>
        <xdr:cNvSpPr txBox="1">
          <a:spLocks noChangeArrowheads="1"/>
        </xdr:cNvSpPr>
      </xdr:nvSpPr>
      <xdr:spPr bwMode="auto">
        <a:xfrm>
          <a:off x="1619250" y="97650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40" name="Text Box 737">
          <a:extLst>
            <a:ext uri="{FF2B5EF4-FFF2-40B4-BE49-F238E27FC236}">
              <a16:creationId xmlns:a16="http://schemas.microsoft.com/office/drawing/2014/main" id="{00000000-0008-0000-0200-000080020000}"/>
            </a:ext>
          </a:extLst>
        </xdr:cNvPr>
        <xdr:cNvSpPr txBox="1">
          <a:spLocks noChangeArrowheads="1"/>
        </xdr:cNvSpPr>
      </xdr:nvSpPr>
      <xdr:spPr bwMode="auto">
        <a:xfrm>
          <a:off x="1619250" y="9783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41" name="Text Box 738">
          <a:extLst>
            <a:ext uri="{FF2B5EF4-FFF2-40B4-BE49-F238E27FC236}">
              <a16:creationId xmlns:a16="http://schemas.microsoft.com/office/drawing/2014/main" id="{00000000-0008-0000-0200-000081020000}"/>
            </a:ext>
          </a:extLst>
        </xdr:cNvPr>
        <xdr:cNvSpPr txBox="1">
          <a:spLocks noChangeArrowheads="1"/>
        </xdr:cNvSpPr>
      </xdr:nvSpPr>
      <xdr:spPr bwMode="auto">
        <a:xfrm>
          <a:off x="1619250" y="97650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42" name="Text Box 739">
          <a:extLst>
            <a:ext uri="{FF2B5EF4-FFF2-40B4-BE49-F238E27FC236}">
              <a16:creationId xmlns:a16="http://schemas.microsoft.com/office/drawing/2014/main" id="{00000000-0008-0000-0200-000082020000}"/>
            </a:ext>
          </a:extLst>
        </xdr:cNvPr>
        <xdr:cNvSpPr txBox="1">
          <a:spLocks noChangeArrowheads="1"/>
        </xdr:cNvSpPr>
      </xdr:nvSpPr>
      <xdr:spPr bwMode="auto">
        <a:xfrm>
          <a:off x="1619250" y="97650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43" name="Text Box 740">
          <a:extLst>
            <a:ext uri="{FF2B5EF4-FFF2-40B4-BE49-F238E27FC236}">
              <a16:creationId xmlns:a16="http://schemas.microsoft.com/office/drawing/2014/main" id="{00000000-0008-0000-0200-000083020000}"/>
            </a:ext>
          </a:extLst>
        </xdr:cNvPr>
        <xdr:cNvSpPr txBox="1">
          <a:spLocks noChangeArrowheads="1"/>
        </xdr:cNvSpPr>
      </xdr:nvSpPr>
      <xdr:spPr bwMode="auto">
        <a:xfrm>
          <a:off x="1619250" y="9783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44" name="Text Box 741">
          <a:extLst>
            <a:ext uri="{FF2B5EF4-FFF2-40B4-BE49-F238E27FC236}">
              <a16:creationId xmlns:a16="http://schemas.microsoft.com/office/drawing/2014/main" id="{00000000-0008-0000-0200-000084020000}"/>
            </a:ext>
          </a:extLst>
        </xdr:cNvPr>
        <xdr:cNvSpPr txBox="1">
          <a:spLocks noChangeArrowheads="1"/>
        </xdr:cNvSpPr>
      </xdr:nvSpPr>
      <xdr:spPr bwMode="auto">
        <a:xfrm>
          <a:off x="1619250" y="9783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45" name="Text Box 742">
          <a:extLst>
            <a:ext uri="{FF2B5EF4-FFF2-40B4-BE49-F238E27FC236}">
              <a16:creationId xmlns:a16="http://schemas.microsoft.com/office/drawing/2014/main" id="{00000000-0008-0000-0200-000085020000}"/>
            </a:ext>
          </a:extLst>
        </xdr:cNvPr>
        <xdr:cNvSpPr txBox="1">
          <a:spLocks noChangeArrowheads="1"/>
        </xdr:cNvSpPr>
      </xdr:nvSpPr>
      <xdr:spPr bwMode="auto">
        <a:xfrm>
          <a:off x="1619250" y="97650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46" name="Text Box 743">
          <a:extLst>
            <a:ext uri="{FF2B5EF4-FFF2-40B4-BE49-F238E27FC236}">
              <a16:creationId xmlns:a16="http://schemas.microsoft.com/office/drawing/2014/main" id="{00000000-0008-0000-0200-000086020000}"/>
            </a:ext>
          </a:extLst>
        </xdr:cNvPr>
        <xdr:cNvSpPr txBox="1">
          <a:spLocks noChangeArrowheads="1"/>
        </xdr:cNvSpPr>
      </xdr:nvSpPr>
      <xdr:spPr bwMode="auto">
        <a:xfrm>
          <a:off x="1619250" y="97650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47" name="Text Box 744">
          <a:extLst>
            <a:ext uri="{FF2B5EF4-FFF2-40B4-BE49-F238E27FC236}">
              <a16:creationId xmlns:a16="http://schemas.microsoft.com/office/drawing/2014/main" id="{00000000-0008-0000-0200-000087020000}"/>
            </a:ext>
          </a:extLst>
        </xdr:cNvPr>
        <xdr:cNvSpPr txBox="1">
          <a:spLocks noChangeArrowheads="1"/>
        </xdr:cNvSpPr>
      </xdr:nvSpPr>
      <xdr:spPr bwMode="auto">
        <a:xfrm>
          <a:off x="1619250" y="9783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48" name="Text Box 745">
          <a:extLst>
            <a:ext uri="{FF2B5EF4-FFF2-40B4-BE49-F238E27FC236}">
              <a16:creationId xmlns:a16="http://schemas.microsoft.com/office/drawing/2014/main" id="{00000000-0008-0000-0200-000088020000}"/>
            </a:ext>
          </a:extLst>
        </xdr:cNvPr>
        <xdr:cNvSpPr txBox="1">
          <a:spLocks noChangeArrowheads="1"/>
        </xdr:cNvSpPr>
      </xdr:nvSpPr>
      <xdr:spPr bwMode="auto">
        <a:xfrm>
          <a:off x="1619250" y="97650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49" name="Text Box 746">
          <a:extLst>
            <a:ext uri="{FF2B5EF4-FFF2-40B4-BE49-F238E27FC236}">
              <a16:creationId xmlns:a16="http://schemas.microsoft.com/office/drawing/2014/main" id="{00000000-0008-0000-0200-000089020000}"/>
            </a:ext>
          </a:extLst>
        </xdr:cNvPr>
        <xdr:cNvSpPr txBox="1">
          <a:spLocks noChangeArrowheads="1"/>
        </xdr:cNvSpPr>
      </xdr:nvSpPr>
      <xdr:spPr bwMode="auto">
        <a:xfrm>
          <a:off x="1619250" y="97650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50" name="Text Box 747">
          <a:extLst>
            <a:ext uri="{FF2B5EF4-FFF2-40B4-BE49-F238E27FC236}">
              <a16:creationId xmlns:a16="http://schemas.microsoft.com/office/drawing/2014/main" id="{00000000-0008-0000-0200-00008A020000}"/>
            </a:ext>
          </a:extLst>
        </xdr:cNvPr>
        <xdr:cNvSpPr txBox="1">
          <a:spLocks noChangeArrowheads="1"/>
        </xdr:cNvSpPr>
      </xdr:nvSpPr>
      <xdr:spPr bwMode="auto">
        <a:xfrm>
          <a:off x="1619250" y="9783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51" name="Text Box 748">
          <a:extLst>
            <a:ext uri="{FF2B5EF4-FFF2-40B4-BE49-F238E27FC236}">
              <a16:creationId xmlns:a16="http://schemas.microsoft.com/office/drawing/2014/main" id="{00000000-0008-0000-0200-00008B020000}"/>
            </a:ext>
          </a:extLst>
        </xdr:cNvPr>
        <xdr:cNvSpPr txBox="1">
          <a:spLocks noChangeArrowheads="1"/>
        </xdr:cNvSpPr>
      </xdr:nvSpPr>
      <xdr:spPr bwMode="auto">
        <a:xfrm>
          <a:off x="1619250" y="97650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52" name="Text Box 749">
          <a:extLst>
            <a:ext uri="{FF2B5EF4-FFF2-40B4-BE49-F238E27FC236}">
              <a16:creationId xmlns:a16="http://schemas.microsoft.com/office/drawing/2014/main" id="{00000000-0008-0000-0200-00008C020000}"/>
            </a:ext>
          </a:extLst>
        </xdr:cNvPr>
        <xdr:cNvSpPr txBox="1">
          <a:spLocks noChangeArrowheads="1"/>
        </xdr:cNvSpPr>
      </xdr:nvSpPr>
      <xdr:spPr bwMode="auto">
        <a:xfrm>
          <a:off x="1619250" y="97650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53" name="Text Box 750">
          <a:extLst>
            <a:ext uri="{FF2B5EF4-FFF2-40B4-BE49-F238E27FC236}">
              <a16:creationId xmlns:a16="http://schemas.microsoft.com/office/drawing/2014/main" id="{00000000-0008-0000-0200-00008D020000}"/>
            </a:ext>
          </a:extLst>
        </xdr:cNvPr>
        <xdr:cNvSpPr txBox="1">
          <a:spLocks noChangeArrowheads="1"/>
        </xdr:cNvSpPr>
      </xdr:nvSpPr>
      <xdr:spPr bwMode="auto">
        <a:xfrm>
          <a:off x="1619250" y="9783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54" name="Text Box 751">
          <a:extLst>
            <a:ext uri="{FF2B5EF4-FFF2-40B4-BE49-F238E27FC236}">
              <a16:creationId xmlns:a16="http://schemas.microsoft.com/office/drawing/2014/main" id="{00000000-0008-0000-0200-00008E020000}"/>
            </a:ext>
          </a:extLst>
        </xdr:cNvPr>
        <xdr:cNvSpPr txBox="1">
          <a:spLocks noChangeArrowheads="1"/>
        </xdr:cNvSpPr>
      </xdr:nvSpPr>
      <xdr:spPr bwMode="auto">
        <a:xfrm>
          <a:off x="1619250" y="98317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55" name="Text Box 752">
          <a:extLst>
            <a:ext uri="{FF2B5EF4-FFF2-40B4-BE49-F238E27FC236}">
              <a16:creationId xmlns:a16="http://schemas.microsoft.com/office/drawing/2014/main" id="{00000000-0008-0000-0200-00008F020000}"/>
            </a:ext>
          </a:extLst>
        </xdr:cNvPr>
        <xdr:cNvSpPr txBox="1">
          <a:spLocks noChangeArrowheads="1"/>
        </xdr:cNvSpPr>
      </xdr:nvSpPr>
      <xdr:spPr bwMode="auto">
        <a:xfrm>
          <a:off x="1619250" y="98317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56" name="Text Box 753">
          <a:extLst>
            <a:ext uri="{FF2B5EF4-FFF2-40B4-BE49-F238E27FC236}">
              <a16:creationId xmlns:a16="http://schemas.microsoft.com/office/drawing/2014/main" id="{00000000-0008-0000-0200-000090020000}"/>
            </a:ext>
          </a:extLst>
        </xdr:cNvPr>
        <xdr:cNvSpPr txBox="1">
          <a:spLocks noChangeArrowheads="1"/>
        </xdr:cNvSpPr>
      </xdr:nvSpPr>
      <xdr:spPr bwMode="auto">
        <a:xfrm>
          <a:off x="1619250" y="98498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57" name="Text Box 754">
          <a:extLst>
            <a:ext uri="{FF2B5EF4-FFF2-40B4-BE49-F238E27FC236}">
              <a16:creationId xmlns:a16="http://schemas.microsoft.com/office/drawing/2014/main" id="{00000000-0008-0000-0200-000091020000}"/>
            </a:ext>
          </a:extLst>
        </xdr:cNvPr>
        <xdr:cNvSpPr txBox="1">
          <a:spLocks noChangeArrowheads="1"/>
        </xdr:cNvSpPr>
      </xdr:nvSpPr>
      <xdr:spPr bwMode="auto">
        <a:xfrm>
          <a:off x="1619250" y="98317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58" name="Text Box 755">
          <a:extLst>
            <a:ext uri="{FF2B5EF4-FFF2-40B4-BE49-F238E27FC236}">
              <a16:creationId xmlns:a16="http://schemas.microsoft.com/office/drawing/2014/main" id="{00000000-0008-0000-0200-000092020000}"/>
            </a:ext>
          </a:extLst>
        </xdr:cNvPr>
        <xdr:cNvSpPr txBox="1">
          <a:spLocks noChangeArrowheads="1"/>
        </xdr:cNvSpPr>
      </xdr:nvSpPr>
      <xdr:spPr bwMode="auto">
        <a:xfrm>
          <a:off x="1619250" y="98317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59" name="Text Box 756">
          <a:extLst>
            <a:ext uri="{FF2B5EF4-FFF2-40B4-BE49-F238E27FC236}">
              <a16:creationId xmlns:a16="http://schemas.microsoft.com/office/drawing/2014/main" id="{00000000-0008-0000-0200-000093020000}"/>
            </a:ext>
          </a:extLst>
        </xdr:cNvPr>
        <xdr:cNvSpPr txBox="1">
          <a:spLocks noChangeArrowheads="1"/>
        </xdr:cNvSpPr>
      </xdr:nvSpPr>
      <xdr:spPr bwMode="auto">
        <a:xfrm>
          <a:off x="1619250" y="98498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60" name="Text Box 757">
          <a:extLst>
            <a:ext uri="{FF2B5EF4-FFF2-40B4-BE49-F238E27FC236}">
              <a16:creationId xmlns:a16="http://schemas.microsoft.com/office/drawing/2014/main" id="{00000000-0008-0000-0200-000094020000}"/>
            </a:ext>
          </a:extLst>
        </xdr:cNvPr>
        <xdr:cNvSpPr txBox="1">
          <a:spLocks noChangeArrowheads="1"/>
        </xdr:cNvSpPr>
      </xdr:nvSpPr>
      <xdr:spPr bwMode="auto">
        <a:xfrm>
          <a:off x="1619250" y="98317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61" name="Text Box 758">
          <a:extLst>
            <a:ext uri="{FF2B5EF4-FFF2-40B4-BE49-F238E27FC236}">
              <a16:creationId xmlns:a16="http://schemas.microsoft.com/office/drawing/2014/main" id="{00000000-0008-0000-0200-000095020000}"/>
            </a:ext>
          </a:extLst>
        </xdr:cNvPr>
        <xdr:cNvSpPr txBox="1">
          <a:spLocks noChangeArrowheads="1"/>
        </xdr:cNvSpPr>
      </xdr:nvSpPr>
      <xdr:spPr bwMode="auto">
        <a:xfrm>
          <a:off x="1619250" y="98317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62" name="Text Box 759">
          <a:extLst>
            <a:ext uri="{FF2B5EF4-FFF2-40B4-BE49-F238E27FC236}">
              <a16:creationId xmlns:a16="http://schemas.microsoft.com/office/drawing/2014/main" id="{00000000-0008-0000-0200-000096020000}"/>
            </a:ext>
          </a:extLst>
        </xdr:cNvPr>
        <xdr:cNvSpPr txBox="1">
          <a:spLocks noChangeArrowheads="1"/>
        </xdr:cNvSpPr>
      </xdr:nvSpPr>
      <xdr:spPr bwMode="auto">
        <a:xfrm>
          <a:off x="1619250" y="98498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63" name="Text Box 760">
          <a:extLst>
            <a:ext uri="{FF2B5EF4-FFF2-40B4-BE49-F238E27FC236}">
              <a16:creationId xmlns:a16="http://schemas.microsoft.com/office/drawing/2014/main" id="{00000000-0008-0000-0200-000097020000}"/>
            </a:ext>
          </a:extLst>
        </xdr:cNvPr>
        <xdr:cNvSpPr txBox="1">
          <a:spLocks noChangeArrowheads="1"/>
        </xdr:cNvSpPr>
      </xdr:nvSpPr>
      <xdr:spPr bwMode="auto">
        <a:xfrm>
          <a:off x="1619250" y="98498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64" name="Text Box 761">
          <a:extLst>
            <a:ext uri="{FF2B5EF4-FFF2-40B4-BE49-F238E27FC236}">
              <a16:creationId xmlns:a16="http://schemas.microsoft.com/office/drawing/2014/main" id="{00000000-0008-0000-0200-000098020000}"/>
            </a:ext>
          </a:extLst>
        </xdr:cNvPr>
        <xdr:cNvSpPr txBox="1">
          <a:spLocks noChangeArrowheads="1"/>
        </xdr:cNvSpPr>
      </xdr:nvSpPr>
      <xdr:spPr bwMode="auto">
        <a:xfrm>
          <a:off x="1619250" y="98317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65" name="Text Box 762">
          <a:extLst>
            <a:ext uri="{FF2B5EF4-FFF2-40B4-BE49-F238E27FC236}">
              <a16:creationId xmlns:a16="http://schemas.microsoft.com/office/drawing/2014/main" id="{00000000-0008-0000-0200-000099020000}"/>
            </a:ext>
          </a:extLst>
        </xdr:cNvPr>
        <xdr:cNvSpPr txBox="1">
          <a:spLocks noChangeArrowheads="1"/>
        </xdr:cNvSpPr>
      </xdr:nvSpPr>
      <xdr:spPr bwMode="auto">
        <a:xfrm>
          <a:off x="1619250" y="98317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66" name="Text Box 763">
          <a:extLst>
            <a:ext uri="{FF2B5EF4-FFF2-40B4-BE49-F238E27FC236}">
              <a16:creationId xmlns:a16="http://schemas.microsoft.com/office/drawing/2014/main" id="{00000000-0008-0000-0200-00009A020000}"/>
            </a:ext>
          </a:extLst>
        </xdr:cNvPr>
        <xdr:cNvSpPr txBox="1">
          <a:spLocks noChangeArrowheads="1"/>
        </xdr:cNvSpPr>
      </xdr:nvSpPr>
      <xdr:spPr bwMode="auto">
        <a:xfrm>
          <a:off x="1619250" y="98498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67" name="Text Box 764">
          <a:extLst>
            <a:ext uri="{FF2B5EF4-FFF2-40B4-BE49-F238E27FC236}">
              <a16:creationId xmlns:a16="http://schemas.microsoft.com/office/drawing/2014/main" id="{00000000-0008-0000-0200-00009B020000}"/>
            </a:ext>
          </a:extLst>
        </xdr:cNvPr>
        <xdr:cNvSpPr txBox="1">
          <a:spLocks noChangeArrowheads="1"/>
        </xdr:cNvSpPr>
      </xdr:nvSpPr>
      <xdr:spPr bwMode="auto">
        <a:xfrm>
          <a:off x="1619250" y="98317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68" name="Text Box 765">
          <a:extLst>
            <a:ext uri="{FF2B5EF4-FFF2-40B4-BE49-F238E27FC236}">
              <a16:creationId xmlns:a16="http://schemas.microsoft.com/office/drawing/2014/main" id="{00000000-0008-0000-0200-00009C020000}"/>
            </a:ext>
          </a:extLst>
        </xdr:cNvPr>
        <xdr:cNvSpPr txBox="1">
          <a:spLocks noChangeArrowheads="1"/>
        </xdr:cNvSpPr>
      </xdr:nvSpPr>
      <xdr:spPr bwMode="auto">
        <a:xfrm>
          <a:off x="1619250" y="98317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69" name="Text Box 766">
          <a:extLst>
            <a:ext uri="{FF2B5EF4-FFF2-40B4-BE49-F238E27FC236}">
              <a16:creationId xmlns:a16="http://schemas.microsoft.com/office/drawing/2014/main" id="{00000000-0008-0000-0200-00009D020000}"/>
            </a:ext>
          </a:extLst>
        </xdr:cNvPr>
        <xdr:cNvSpPr txBox="1">
          <a:spLocks noChangeArrowheads="1"/>
        </xdr:cNvSpPr>
      </xdr:nvSpPr>
      <xdr:spPr bwMode="auto">
        <a:xfrm>
          <a:off x="1619250" y="98498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70" name="Text Box 767">
          <a:extLst>
            <a:ext uri="{FF2B5EF4-FFF2-40B4-BE49-F238E27FC236}">
              <a16:creationId xmlns:a16="http://schemas.microsoft.com/office/drawing/2014/main" id="{00000000-0008-0000-0200-00009E020000}"/>
            </a:ext>
          </a:extLst>
        </xdr:cNvPr>
        <xdr:cNvSpPr txBox="1">
          <a:spLocks noChangeArrowheads="1"/>
        </xdr:cNvSpPr>
      </xdr:nvSpPr>
      <xdr:spPr bwMode="auto">
        <a:xfrm>
          <a:off x="1619250" y="98317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71" name="Text Box 768">
          <a:extLst>
            <a:ext uri="{FF2B5EF4-FFF2-40B4-BE49-F238E27FC236}">
              <a16:creationId xmlns:a16="http://schemas.microsoft.com/office/drawing/2014/main" id="{00000000-0008-0000-0200-00009F020000}"/>
            </a:ext>
          </a:extLst>
        </xdr:cNvPr>
        <xdr:cNvSpPr txBox="1">
          <a:spLocks noChangeArrowheads="1"/>
        </xdr:cNvSpPr>
      </xdr:nvSpPr>
      <xdr:spPr bwMode="auto">
        <a:xfrm>
          <a:off x="1619250" y="98317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672" name="Text Box 769">
          <a:extLst>
            <a:ext uri="{FF2B5EF4-FFF2-40B4-BE49-F238E27FC236}">
              <a16:creationId xmlns:a16="http://schemas.microsoft.com/office/drawing/2014/main" id="{00000000-0008-0000-0200-0000A0020000}"/>
            </a:ext>
          </a:extLst>
        </xdr:cNvPr>
        <xdr:cNvSpPr txBox="1">
          <a:spLocks noChangeArrowheads="1"/>
        </xdr:cNvSpPr>
      </xdr:nvSpPr>
      <xdr:spPr bwMode="auto">
        <a:xfrm>
          <a:off x="1619250" y="98498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73" name="Text Box 770">
          <a:extLst>
            <a:ext uri="{FF2B5EF4-FFF2-40B4-BE49-F238E27FC236}">
              <a16:creationId xmlns:a16="http://schemas.microsoft.com/office/drawing/2014/main" id="{00000000-0008-0000-0200-0000A1020000}"/>
            </a:ext>
          </a:extLst>
        </xdr:cNvPr>
        <xdr:cNvSpPr txBox="1">
          <a:spLocks noChangeArrowheads="1"/>
        </xdr:cNvSpPr>
      </xdr:nvSpPr>
      <xdr:spPr bwMode="auto">
        <a:xfrm>
          <a:off x="1619250" y="98650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74" name="Text Box 771">
          <a:extLst>
            <a:ext uri="{FF2B5EF4-FFF2-40B4-BE49-F238E27FC236}">
              <a16:creationId xmlns:a16="http://schemas.microsoft.com/office/drawing/2014/main" id="{00000000-0008-0000-0200-0000A2020000}"/>
            </a:ext>
          </a:extLst>
        </xdr:cNvPr>
        <xdr:cNvSpPr txBox="1">
          <a:spLocks noChangeArrowheads="1"/>
        </xdr:cNvSpPr>
      </xdr:nvSpPr>
      <xdr:spPr bwMode="auto">
        <a:xfrm>
          <a:off x="1619250" y="98650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75" name="Text Box 772">
          <a:extLst>
            <a:ext uri="{FF2B5EF4-FFF2-40B4-BE49-F238E27FC236}">
              <a16:creationId xmlns:a16="http://schemas.microsoft.com/office/drawing/2014/main" id="{00000000-0008-0000-0200-0000A3020000}"/>
            </a:ext>
          </a:extLst>
        </xdr:cNvPr>
        <xdr:cNvSpPr txBox="1">
          <a:spLocks noChangeArrowheads="1"/>
        </xdr:cNvSpPr>
      </xdr:nvSpPr>
      <xdr:spPr bwMode="auto">
        <a:xfrm>
          <a:off x="1619250" y="98831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76" name="Text Box 773">
          <a:extLst>
            <a:ext uri="{FF2B5EF4-FFF2-40B4-BE49-F238E27FC236}">
              <a16:creationId xmlns:a16="http://schemas.microsoft.com/office/drawing/2014/main" id="{00000000-0008-0000-0200-0000A4020000}"/>
            </a:ext>
          </a:extLst>
        </xdr:cNvPr>
        <xdr:cNvSpPr txBox="1">
          <a:spLocks noChangeArrowheads="1"/>
        </xdr:cNvSpPr>
      </xdr:nvSpPr>
      <xdr:spPr bwMode="auto">
        <a:xfrm>
          <a:off x="1619250" y="98650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77" name="Text Box 774">
          <a:extLst>
            <a:ext uri="{FF2B5EF4-FFF2-40B4-BE49-F238E27FC236}">
              <a16:creationId xmlns:a16="http://schemas.microsoft.com/office/drawing/2014/main" id="{00000000-0008-0000-0200-0000A5020000}"/>
            </a:ext>
          </a:extLst>
        </xdr:cNvPr>
        <xdr:cNvSpPr txBox="1">
          <a:spLocks noChangeArrowheads="1"/>
        </xdr:cNvSpPr>
      </xdr:nvSpPr>
      <xdr:spPr bwMode="auto">
        <a:xfrm>
          <a:off x="1619250" y="98650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78" name="Text Box 775">
          <a:extLst>
            <a:ext uri="{FF2B5EF4-FFF2-40B4-BE49-F238E27FC236}">
              <a16:creationId xmlns:a16="http://schemas.microsoft.com/office/drawing/2014/main" id="{00000000-0008-0000-0200-0000A6020000}"/>
            </a:ext>
          </a:extLst>
        </xdr:cNvPr>
        <xdr:cNvSpPr txBox="1">
          <a:spLocks noChangeArrowheads="1"/>
        </xdr:cNvSpPr>
      </xdr:nvSpPr>
      <xdr:spPr bwMode="auto">
        <a:xfrm>
          <a:off x="1619250" y="98831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79" name="Text Box 776">
          <a:extLst>
            <a:ext uri="{FF2B5EF4-FFF2-40B4-BE49-F238E27FC236}">
              <a16:creationId xmlns:a16="http://schemas.microsoft.com/office/drawing/2014/main" id="{00000000-0008-0000-0200-0000A7020000}"/>
            </a:ext>
          </a:extLst>
        </xdr:cNvPr>
        <xdr:cNvSpPr txBox="1">
          <a:spLocks noChangeArrowheads="1"/>
        </xdr:cNvSpPr>
      </xdr:nvSpPr>
      <xdr:spPr bwMode="auto">
        <a:xfrm>
          <a:off x="1619250" y="98650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80" name="Text Box 777">
          <a:extLst>
            <a:ext uri="{FF2B5EF4-FFF2-40B4-BE49-F238E27FC236}">
              <a16:creationId xmlns:a16="http://schemas.microsoft.com/office/drawing/2014/main" id="{00000000-0008-0000-0200-0000A8020000}"/>
            </a:ext>
          </a:extLst>
        </xdr:cNvPr>
        <xdr:cNvSpPr txBox="1">
          <a:spLocks noChangeArrowheads="1"/>
        </xdr:cNvSpPr>
      </xdr:nvSpPr>
      <xdr:spPr bwMode="auto">
        <a:xfrm>
          <a:off x="1619250" y="98650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81" name="Text Box 778">
          <a:extLst>
            <a:ext uri="{FF2B5EF4-FFF2-40B4-BE49-F238E27FC236}">
              <a16:creationId xmlns:a16="http://schemas.microsoft.com/office/drawing/2014/main" id="{00000000-0008-0000-0200-0000A9020000}"/>
            </a:ext>
          </a:extLst>
        </xdr:cNvPr>
        <xdr:cNvSpPr txBox="1">
          <a:spLocks noChangeArrowheads="1"/>
        </xdr:cNvSpPr>
      </xdr:nvSpPr>
      <xdr:spPr bwMode="auto">
        <a:xfrm>
          <a:off x="1619250" y="98831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82" name="Text Box 779">
          <a:extLst>
            <a:ext uri="{FF2B5EF4-FFF2-40B4-BE49-F238E27FC236}">
              <a16:creationId xmlns:a16="http://schemas.microsoft.com/office/drawing/2014/main" id="{00000000-0008-0000-0200-0000AA020000}"/>
            </a:ext>
          </a:extLst>
        </xdr:cNvPr>
        <xdr:cNvSpPr txBox="1">
          <a:spLocks noChangeArrowheads="1"/>
        </xdr:cNvSpPr>
      </xdr:nvSpPr>
      <xdr:spPr bwMode="auto">
        <a:xfrm>
          <a:off x="1619250" y="98831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83" name="Text Box 780">
          <a:extLst>
            <a:ext uri="{FF2B5EF4-FFF2-40B4-BE49-F238E27FC236}">
              <a16:creationId xmlns:a16="http://schemas.microsoft.com/office/drawing/2014/main" id="{00000000-0008-0000-0200-0000AB020000}"/>
            </a:ext>
          </a:extLst>
        </xdr:cNvPr>
        <xdr:cNvSpPr txBox="1">
          <a:spLocks noChangeArrowheads="1"/>
        </xdr:cNvSpPr>
      </xdr:nvSpPr>
      <xdr:spPr bwMode="auto">
        <a:xfrm>
          <a:off x="1619250" y="98650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84" name="Text Box 781">
          <a:extLst>
            <a:ext uri="{FF2B5EF4-FFF2-40B4-BE49-F238E27FC236}">
              <a16:creationId xmlns:a16="http://schemas.microsoft.com/office/drawing/2014/main" id="{00000000-0008-0000-0200-0000AC020000}"/>
            </a:ext>
          </a:extLst>
        </xdr:cNvPr>
        <xdr:cNvSpPr txBox="1">
          <a:spLocks noChangeArrowheads="1"/>
        </xdr:cNvSpPr>
      </xdr:nvSpPr>
      <xdr:spPr bwMode="auto">
        <a:xfrm>
          <a:off x="1619250" y="98650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85" name="Text Box 782">
          <a:extLst>
            <a:ext uri="{FF2B5EF4-FFF2-40B4-BE49-F238E27FC236}">
              <a16:creationId xmlns:a16="http://schemas.microsoft.com/office/drawing/2014/main" id="{00000000-0008-0000-0200-0000AD020000}"/>
            </a:ext>
          </a:extLst>
        </xdr:cNvPr>
        <xdr:cNvSpPr txBox="1">
          <a:spLocks noChangeArrowheads="1"/>
        </xdr:cNvSpPr>
      </xdr:nvSpPr>
      <xdr:spPr bwMode="auto">
        <a:xfrm>
          <a:off x="1619250" y="98831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86" name="Text Box 783">
          <a:extLst>
            <a:ext uri="{FF2B5EF4-FFF2-40B4-BE49-F238E27FC236}">
              <a16:creationId xmlns:a16="http://schemas.microsoft.com/office/drawing/2014/main" id="{00000000-0008-0000-0200-0000AE020000}"/>
            </a:ext>
          </a:extLst>
        </xdr:cNvPr>
        <xdr:cNvSpPr txBox="1">
          <a:spLocks noChangeArrowheads="1"/>
        </xdr:cNvSpPr>
      </xdr:nvSpPr>
      <xdr:spPr bwMode="auto">
        <a:xfrm>
          <a:off x="1619250" y="98650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87" name="Text Box 784">
          <a:extLst>
            <a:ext uri="{FF2B5EF4-FFF2-40B4-BE49-F238E27FC236}">
              <a16:creationId xmlns:a16="http://schemas.microsoft.com/office/drawing/2014/main" id="{00000000-0008-0000-0200-0000AF020000}"/>
            </a:ext>
          </a:extLst>
        </xdr:cNvPr>
        <xdr:cNvSpPr txBox="1">
          <a:spLocks noChangeArrowheads="1"/>
        </xdr:cNvSpPr>
      </xdr:nvSpPr>
      <xdr:spPr bwMode="auto">
        <a:xfrm>
          <a:off x="1619250" y="98650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88" name="Text Box 785">
          <a:extLst>
            <a:ext uri="{FF2B5EF4-FFF2-40B4-BE49-F238E27FC236}">
              <a16:creationId xmlns:a16="http://schemas.microsoft.com/office/drawing/2014/main" id="{00000000-0008-0000-0200-0000B0020000}"/>
            </a:ext>
          </a:extLst>
        </xdr:cNvPr>
        <xdr:cNvSpPr txBox="1">
          <a:spLocks noChangeArrowheads="1"/>
        </xdr:cNvSpPr>
      </xdr:nvSpPr>
      <xdr:spPr bwMode="auto">
        <a:xfrm>
          <a:off x="1619250" y="98831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89" name="Text Box 786">
          <a:extLst>
            <a:ext uri="{FF2B5EF4-FFF2-40B4-BE49-F238E27FC236}">
              <a16:creationId xmlns:a16="http://schemas.microsoft.com/office/drawing/2014/main" id="{00000000-0008-0000-0200-0000B1020000}"/>
            </a:ext>
          </a:extLst>
        </xdr:cNvPr>
        <xdr:cNvSpPr txBox="1">
          <a:spLocks noChangeArrowheads="1"/>
        </xdr:cNvSpPr>
      </xdr:nvSpPr>
      <xdr:spPr bwMode="auto">
        <a:xfrm>
          <a:off x="1619250" y="98650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90" name="Text Box 787">
          <a:extLst>
            <a:ext uri="{FF2B5EF4-FFF2-40B4-BE49-F238E27FC236}">
              <a16:creationId xmlns:a16="http://schemas.microsoft.com/office/drawing/2014/main" id="{00000000-0008-0000-0200-0000B2020000}"/>
            </a:ext>
          </a:extLst>
        </xdr:cNvPr>
        <xdr:cNvSpPr txBox="1">
          <a:spLocks noChangeArrowheads="1"/>
        </xdr:cNvSpPr>
      </xdr:nvSpPr>
      <xdr:spPr bwMode="auto">
        <a:xfrm>
          <a:off x="1619250" y="986504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91" name="Text Box 788">
          <a:extLst>
            <a:ext uri="{FF2B5EF4-FFF2-40B4-BE49-F238E27FC236}">
              <a16:creationId xmlns:a16="http://schemas.microsoft.com/office/drawing/2014/main" id="{00000000-0008-0000-0200-0000B3020000}"/>
            </a:ext>
          </a:extLst>
        </xdr:cNvPr>
        <xdr:cNvSpPr txBox="1">
          <a:spLocks noChangeArrowheads="1"/>
        </xdr:cNvSpPr>
      </xdr:nvSpPr>
      <xdr:spPr bwMode="auto">
        <a:xfrm>
          <a:off x="1619250" y="988314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92" name="Text Box 789">
          <a:extLst>
            <a:ext uri="{FF2B5EF4-FFF2-40B4-BE49-F238E27FC236}">
              <a16:creationId xmlns:a16="http://schemas.microsoft.com/office/drawing/2014/main" id="{00000000-0008-0000-0200-0000B4020000}"/>
            </a:ext>
          </a:extLst>
        </xdr:cNvPr>
        <xdr:cNvSpPr txBox="1">
          <a:spLocks noChangeArrowheads="1"/>
        </xdr:cNvSpPr>
      </xdr:nvSpPr>
      <xdr:spPr bwMode="auto">
        <a:xfrm>
          <a:off x="1619250" y="98983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93" name="Text Box 790">
          <a:extLst>
            <a:ext uri="{FF2B5EF4-FFF2-40B4-BE49-F238E27FC236}">
              <a16:creationId xmlns:a16="http://schemas.microsoft.com/office/drawing/2014/main" id="{00000000-0008-0000-0200-0000B5020000}"/>
            </a:ext>
          </a:extLst>
        </xdr:cNvPr>
        <xdr:cNvSpPr txBox="1">
          <a:spLocks noChangeArrowheads="1"/>
        </xdr:cNvSpPr>
      </xdr:nvSpPr>
      <xdr:spPr bwMode="auto">
        <a:xfrm>
          <a:off x="1619250" y="98983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94" name="Text Box 791">
          <a:extLst>
            <a:ext uri="{FF2B5EF4-FFF2-40B4-BE49-F238E27FC236}">
              <a16:creationId xmlns:a16="http://schemas.microsoft.com/office/drawing/2014/main" id="{00000000-0008-0000-0200-0000B6020000}"/>
            </a:ext>
          </a:extLst>
        </xdr:cNvPr>
        <xdr:cNvSpPr txBox="1">
          <a:spLocks noChangeArrowheads="1"/>
        </xdr:cNvSpPr>
      </xdr:nvSpPr>
      <xdr:spPr bwMode="auto">
        <a:xfrm>
          <a:off x="1619250" y="99164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95" name="Text Box 792">
          <a:extLst>
            <a:ext uri="{FF2B5EF4-FFF2-40B4-BE49-F238E27FC236}">
              <a16:creationId xmlns:a16="http://schemas.microsoft.com/office/drawing/2014/main" id="{00000000-0008-0000-0200-0000B7020000}"/>
            </a:ext>
          </a:extLst>
        </xdr:cNvPr>
        <xdr:cNvSpPr txBox="1">
          <a:spLocks noChangeArrowheads="1"/>
        </xdr:cNvSpPr>
      </xdr:nvSpPr>
      <xdr:spPr bwMode="auto">
        <a:xfrm>
          <a:off x="1619250" y="98983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96" name="Text Box 793">
          <a:extLst>
            <a:ext uri="{FF2B5EF4-FFF2-40B4-BE49-F238E27FC236}">
              <a16:creationId xmlns:a16="http://schemas.microsoft.com/office/drawing/2014/main" id="{00000000-0008-0000-0200-0000B8020000}"/>
            </a:ext>
          </a:extLst>
        </xdr:cNvPr>
        <xdr:cNvSpPr txBox="1">
          <a:spLocks noChangeArrowheads="1"/>
        </xdr:cNvSpPr>
      </xdr:nvSpPr>
      <xdr:spPr bwMode="auto">
        <a:xfrm>
          <a:off x="1619250" y="98983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697" name="Text Box 794">
          <a:extLst>
            <a:ext uri="{FF2B5EF4-FFF2-40B4-BE49-F238E27FC236}">
              <a16:creationId xmlns:a16="http://schemas.microsoft.com/office/drawing/2014/main" id="{00000000-0008-0000-0200-0000B9020000}"/>
            </a:ext>
          </a:extLst>
        </xdr:cNvPr>
        <xdr:cNvSpPr txBox="1">
          <a:spLocks noChangeArrowheads="1"/>
        </xdr:cNvSpPr>
      </xdr:nvSpPr>
      <xdr:spPr bwMode="auto">
        <a:xfrm>
          <a:off x="1619250" y="99164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98" name="Text Box 795">
          <a:extLst>
            <a:ext uri="{FF2B5EF4-FFF2-40B4-BE49-F238E27FC236}">
              <a16:creationId xmlns:a16="http://schemas.microsoft.com/office/drawing/2014/main" id="{00000000-0008-0000-0200-0000BA020000}"/>
            </a:ext>
          </a:extLst>
        </xdr:cNvPr>
        <xdr:cNvSpPr txBox="1">
          <a:spLocks noChangeArrowheads="1"/>
        </xdr:cNvSpPr>
      </xdr:nvSpPr>
      <xdr:spPr bwMode="auto">
        <a:xfrm>
          <a:off x="1619250" y="98983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699" name="Text Box 796">
          <a:extLst>
            <a:ext uri="{FF2B5EF4-FFF2-40B4-BE49-F238E27FC236}">
              <a16:creationId xmlns:a16="http://schemas.microsoft.com/office/drawing/2014/main" id="{00000000-0008-0000-0200-0000BB020000}"/>
            </a:ext>
          </a:extLst>
        </xdr:cNvPr>
        <xdr:cNvSpPr txBox="1">
          <a:spLocks noChangeArrowheads="1"/>
        </xdr:cNvSpPr>
      </xdr:nvSpPr>
      <xdr:spPr bwMode="auto">
        <a:xfrm>
          <a:off x="1619250" y="98983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700" name="Text Box 797">
          <a:extLst>
            <a:ext uri="{FF2B5EF4-FFF2-40B4-BE49-F238E27FC236}">
              <a16:creationId xmlns:a16="http://schemas.microsoft.com/office/drawing/2014/main" id="{00000000-0008-0000-0200-0000BC020000}"/>
            </a:ext>
          </a:extLst>
        </xdr:cNvPr>
        <xdr:cNvSpPr txBox="1">
          <a:spLocks noChangeArrowheads="1"/>
        </xdr:cNvSpPr>
      </xdr:nvSpPr>
      <xdr:spPr bwMode="auto">
        <a:xfrm>
          <a:off x="1619250" y="99164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701" name="Text Box 798">
          <a:extLst>
            <a:ext uri="{FF2B5EF4-FFF2-40B4-BE49-F238E27FC236}">
              <a16:creationId xmlns:a16="http://schemas.microsoft.com/office/drawing/2014/main" id="{00000000-0008-0000-0200-0000BD020000}"/>
            </a:ext>
          </a:extLst>
        </xdr:cNvPr>
        <xdr:cNvSpPr txBox="1">
          <a:spLocks noChangeArrowheads="1"/>
        </xdr:cNvSpPr>
      </xdr:nvSpPr>
      <xdr:spPr bwMode="auto">
        <a:xfrm>
          <a:off x="1619250" y="99164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02" name="Text Box 799">
          <a:extLst>
            <a:ext uri="{FF2B5EF4-FFF2-40B4-BE49-F238E27FC236}">
              <a16:creationId xmlns:a16="http://schemas.microsoft.com/office/drawing/2014/main" id="{00000000-0008-0000-0200-0000BE020000}"/>
            </a:ext>
          </a:extLst>
        </xdr:cNvPr>
        <xdr:cNvSpPr txBox="1">
          <a:spLocks noChangeArrowheads="1"/>
        </xdr:cNvSpPr>
      </xdr:nvSpPr>
      <xdr:spPr bwMode="auto">
        <a:xfrm>
          <a:off x="1619250" y="98983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03" name="Text Box 800">
          <a:extLst>
            <a:ext uri="{FF2B5EF4-FFF2-40B4-BE49-F238E27FC236}">
              <a16:creationId xmlns:a16="http://schemas.microsoft.com/office/drawing/2014/main" id="{00000000-0008-0000-0200-0000BF020000}"/>
            </a:ext>
          </a:extLst>
        </xdr:cNvPr>
        <xdr:cNvSpPr txBox="1">
          <a:spLocks noChangeArrowheads="1"/>
        </xdr:cNvSpPr>
      </xdr:nvSpPr>
      <xdr:spPr bwMode="auto">
        <a:xfrm>
          <a:off x="1619250" y="98983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704" name="Text Box 801">
          <a:extLst>
            <a:ext uri="{FF2B5EF4-FFF2-40B4-BE49-F238E27FC236}">
              <a16:creationId xmlns:a16="http://schemas.microsoft.com/office/drawing/2014/main" id="{00000000-0008-0000-0200-0000C0020000}"/>
            </a:ext>
          </a:extLst>
        </xdr:cNvPr>
        <xdr:cNvSpPr txBox="1">
          <a:spLocks noChangeArrowheads="1"/>
        </xdr:cNvSpPr>
      </xdr:nvSpPr>
      <xdr:spPr bwMode="auto">
        <a:xfrm>
          <a:off x="1619250" y="99164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05" name="Text Box 802">
          <a:extLst>
            <a:ext uri="{FF2B5EF4-FFF2-40B4-BE49-F238E27FC236}">
              <a16:creationId xmlns:a16="http://schemas.microsoft.com/office/drawing/2014/main" id="{00000000-0008-0000-0200-0000C1020000}"/>
            </a:ext>
          </a:extLst>
        </xdr:cNvPr>
        <xdr:cNvSpPr txBox="1">
          <a:spLocks noChangeArrowheads="1"/>
        </xdr:cNvSpPr>
      </xdr:nvSpPr>
      <xdr:spPr bwMode="auto">
        <a:xfrm>
          <a:off x="1619250" y="98983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06" name="Text Box 803">
          <a:extLst>
            <a:ext uri="{FF2B5EF4-FFF2-40B4-BE49-F238E27FC236}">
              <a16:creationId xmlns:a16="http://schemas.microsoft.com/office/drawing/2014/main" id="{00000000-0008-0000-0200-0000C2020000}"/>
            </a:ext>
          </a:extLst>
        </xdr:cNvPr>
        <xdr:cNvSpPr txBox="1">
          <a:spLocks noChangeArrowheads="1"/>
        </xdr:cNvSpPr>
      </xdr:nvSpPr>
      <xdr:spPr bwMode="auto">
        <a:xfrm>
          <a:off x="1619250" y="98983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707" name="Text Box 804">
          <a:extLst>
            <a:ext uri="{FF2B5EF4-FFF2-40B4-BE49-F238E27FC236}">
              <a16:creationId xmlns:a16="http://schemas.microsoft.com/office/drawing/2014/main" id="{00000000-0008-0000-0200-0000C3020000}"/>
            </a:ext>
          </a:extLst>
        </xdr:cNvPr>
        <xdr:cNvSpPr txBox="1">
          <a:spLocks noChangeArrowheads="1"/>
        </xdr:cNvSpPr>
      </xdr:nvSpPr>
      <xdr:spPr bwMode="auto">
        <a:xfrm>
          <a:off x="1619250" y="99164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08" name="Text Box 805">
          <a:extLst>
            <a:ext uri="{FF2B5EF4-FFF2-40B4-BE49-F238E27FC236}">
              <a16:creationId xmlns:a16="http://schemas.microsoft.com/office/drawing/2014/main" id="{00000000-0008-0000-0200-0000C4020000}"/>
            </a:ext>
          </a:extLst>
        </xdr:cNvPr>
        <xdr:cNvSpPr txBox="1">
          <a:spLocks noChangeArrowheads="1"/>
        </xdr:cNvSpPr>
      </xdr:nvSpPr>
      <xdr:spPr bwMode="auto">
        <a:xfrm>
          <a:off x="1619250" y="98983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09" name="Text Box 806">
          <a:extLst>
            <a:ext uri="{FF2B5EF4-FFF2-40B4-BE49-F238E27FC236}">
              <a16:creationId xmlns:a16="http://schemas.microsoft.com/office/drawing/2014/main" id="{00000000-0008-0000-0200-0000C5020000}"/>
            </a:ext>
          </a:extLst>
        </xdr:cNvPr>
        <xdr:cNvSpPr txBox="1">
          <a:spLocks noChangeArrowheads="1"/>
        </xdr:cNvSpPr>
      </xdr:nvSpPr>
      <xdr:spPr bwMode="auto">
        <a:xfrm>
          <a:off x="1619250" y="98983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710" name="Text Box 807">
          <a:extLst>
            <a:ext uri="{FF2B5EF4-FFF2-40B4-BE49-F238E27FC236}">
              <a16:creationId xmlns:a16="http://schemas.microsoft.com/office/drawing/2014/main" id="{00000000-0008-0000-0200-0000C6020000}"/>
            </a:ext>
          </a:extLst>
        </xdr:cNvPr>
        <xdr:cNvSpPr txBox="1">
          <a:spLocks noChangeArrowheads="1"/>
        </xdr:cNvSpPr>
      </xdr:nvSpPr>
      <xdr:spPr bwMode="auto">
        <a:xfrm>
          <a:off x="1619250" y="99164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11" name="Text Box 808">
          <a:extLst>
            <a:ext uri="{FF2B5EF4-FFF2-40B4-BE49-F238E27FC236}">
              <a16:creationId xmlns:a16="http://schemas.microsoft.com/office/drawing/2014/main" id="{00000000-0008-0000-0200-0000C7020000}"/>
            </a:ext>
          </a:extLst>
        </xdr:cNvPr>
        <xdr:cNvSpPr txBox="1">
          <a:spLocks noChangeArrowheads="1"/>
        </xdr:cNvSpPr>
      </xdr:nvSpPr>
      <xdr:spPr bwMode="auto">
        <a:xfrm>
          <a:off x="1619250" y="99650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12" name="Text Box 809">
          <a:extLst>
            <a:ext uri="{FF2B5EF4-FFF2-40B4-BE49-F238E27FC236}">
              <a16:creationId xmlns:a16="http://schemas.microsoft.com/office/drawing/2014/main" id="{00000000-0008-0000-0200-0000C8020000}"/>
            </a:ext>
          </a:extLst>
        </xdr:cNvPr>
        <xdr:cNvSpPr txBox="1">
          <a:spLocks noChangeArrowheads="1"/>
        </xdr:cNvSpPr>
      </xdr:nvSpPr>
      <xdr:spPr bwMode="auto">
        <a:xfrm>
          <a:off x="1619250" y="99650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713" name="Text Box 810">
          <a:extLst>
            <a:ext uri="{FF2B5EF4-FFF2-40B4-BE49-F238E27FC236}">
              <a16:creationId xmlns:a16="http://schemas.microsoft.com/office/drawing/2014/main" id="{00000000-0008-0000-0200-0000C9020000}"/>
            </a:ext>
          </a:extLst>
        </xdr:cNvPr>
        <xdr:cNvSpPr txBox="1">
          <a:spLocks noChangeArrowheads="1"/>
        </xdr:cNvSpPr>
      </xdr:nvSpPr>
      <xdr:spPr bwMode="auto">
        <a:xfrm>
          <a:off x="1619250" y="99831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14" name="Text Box 811">
          <a:extLst>
            <a:ext uri="{FF2B5EF4-FFF2-40B4-BE49-F238E27FC236}">
              <a16:creationId xmlns:a16="http://schemas.microsoft.com/office/drawing/2014/main" id="{00000000-0008-0000-0200-0000CA020000}"/>
            </a:ext>
          </a:extLst>
        </xdr:cNvPr>
        <xdr:cNvSpPr txBox="1">
          <a:spLocks noChangeArrowheads="1"/>
        </xdr:cNvSpPr>
      </xdr:nvSpPr>
      <xdr:spPr bwMode="auto">
        <a:xfrm>
          <a:off x="1619250" y="99650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15" name="Text Box 812">
          <a:extLst>
            <a:ext uri="{FF2B5EF4-FFF2-40B4-BE49-F238E27FC236}">
              <a16:creationId xmlns:a16="http://schemas.microsoft.com/office/drawing/2014/main" id="{00000000-0008-0000-0200-0000CB020000}"/>
            </a:ext>
          </a:extLst>
        </xdr:cNvPr>
        <xdr:cNvSpPr txBox="1">
          <a:spLocks noChangeArrowheads="1"/>
        </xdr:cNvSpPr>
      </xdr:nvSpPr>
      <xdr:spPr bwMode="auto">
        <a:xfrm>
          <a:off x="1619250" y="99650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716" name="Text Box 813">
          <a:extLst>
            <a:ext uri="{FF2B5EF4-FFF2-40B4-BE49-F238E27FC236}">
              <a16:creationId xmlns:a16="http://schemas.microsoft.com/office/drawing/2014/main" id="{00000000-0008-0000-0200-0000CC020000}"/>
            </a:ext>
          </a:extLst>
        </xdr:cNvPr>
        <xdr:cNvSpPr txBox="1">
          <a:spLocks noChangeArrowheads="1"/>
        </xdr:cNvSpPr>
      </xdr:nvSpPr>
      <xdr:spPr bwMode="auto">
        <a:xfrm>
          <a:off x="1619250" y="99831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17" name="Text Box 814">
          <a:extLst>
            <a:ext uri="{FF2B5EF4-FFF2-40B4-BE49-F238E27FC236}">
              <a16:creationId xmlns:a16="http://schemas.microsoft.com/office/drawing/2014/main" id="{00000000-0008-0000-0200-0000CD020000}"/>
            </a:ext>
          </a:extLst>
        </xdr:cNvPr>
        <xdr:cNvSpPr txBox="1">
          <a:spLocks noChangeArrowheads="1"/>
        </xdr:cNvSpPr>
      </xdr:nvSpPr>
      <xdr:spPr bwMode="auto">
        <a:xfrm>
          <a:off x="1619250" y="99650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18" name="Text Box 815">
          <a:extLst>
            <a:ext uri="{FF2B5EF4-FFF2-40B4-BE49-F238E27FC236}">
              <a16:creationId xmlns:a16="http://schemas.microsoft.com/office/drawing/2014/main" id="{00000000-0008-0000-0200-0000CE020000}"/>
            </a:ext>
          </a:extLst>
        </xdr:cNvPr>
        <xdr:cNvSpPr txBox="1">
          <a:spLocks noChangeArrowheads="1"/>
        </xdr:cNvSpPr>
      </xdr:nvSpPr>
      <xdr:spPr bwMode="auto">
        <a:xfrm>
          <a:off x="1619250" y="99650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719" name="Text Box 816">
          <a:extLst>
            <a:ext uri="{FF2B5EF4-FFF2-40B4-BE49-F238E27FC236}">
              <a16:creationId xmlns:a16="http://schemas.microsoft.com/office/drawing/2014/main" id="{00000000-0008-0000-0200-0000CF020000}"/>
            </a:ext>
          </a:extLst>
        </xdr:cNvPr>
        <xdr:cNvSpPr txBox="1">
          <a:spLocks noChangeArrowheads="1"/>
        </xdr:cNvSpPr>
      </xdr:nvSpPr>
      <xdr:spPr bwMode="auto">
        <a:xfrm>
          <a:off x="1619250" y="99831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720" name="Text Box 817">
          <a:extLst>
            <a:ext uri="{FF2B5EF4-FFF2-40B4-BE49-F238E27FC236}">
              <a16:creationId xmlns:a16="http://schemas.microsoft.com/office/drawing/2014/main" id="{00000000-0008-0000-0200-0000D0020000}"/>
            </a:ext>
          </a:extLst>
        </xdr:cNvPr>
        <xdr:cNvSpPr txBox="1">
          <a:spLocks noChangeArrowheads="1"/>
        </xdr:cNvSpPr>
      </xdr:nvSpPr>
      <xdr:spPr bwMode="auto">
        <a:xfrm>
          <a:off x="1619250" y="99831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21" name="Text Box 818">
          <a:extLst>
            <a:ext uri="{FF2B5EF4-FFF2-40B4-BE49-F238E27FC236}">
              <a16:creationId xmlns:a16="http://schemas.microsoft.com/office/drawing/2014/main" id="{00000000-0008-0000-0200-0000D1020000}"/>
            </a:ext>
          </a:extLst>
        </xdr:cNvPr>
        <xdr:cNvSpPr txBox="1">
          <a:spLocks noChangeArrowheads="1"/>
        </xdr:cNvSpPr>
      </xdr:nvSpPr>
      <xdr:spPr bwMode="auto">
        <a:xfrm>
          <a:off x="1619250" y="99650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22" name="Text Box 819">
          <a:extLst>
            <a:ext uri="{FF2B5EF4-FFF2-40B4-BE49-F238E27FC236}">
              <a16:creationId xmlns:a16="http://schemas.microsoft.com/office/drawing/2014/main" id="{00000000-0008-0000-0200-0000D2020000}"/>
            </a:ext>
          </a:extLst>
        </xdr:cNvPr>
        <xdr:cNvSpPr txBox="1">
          <a:spLocks noChangeArrowheads="1"/>
        </xdr:cNvSpPr>
      </xdr:nvSpPr>
      <xdr:spPr bwMode="auto">
        <a:xfrm>
          <a:off x="1619250" y="99650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723" name="Text Box 820">
          <a:extLst>
            <a:ext uri="{FF2B5EF4-FFF2-40B4-BE49-F238E27FC236}">
              <a16:creationId xmlns:a16="http://schemas.microsoft.com/office/drawing/2014/main" id="{00000000-0008-0000-0200-0000D3020000}"/>
            </a:ext>
          </a:extLst>
        </xdr:cNvPr>
        <xdr:cNvSpPr txBox="1">
          <a:spLocks noChangeArrowheads="1"/>
        </xdr:cNvSpPr>
      </xdr:nvSpPr>
      <xdr:spPr bwMode="auto">
        <a:xfrm>
          <a:off x="1619250" y="99831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24" name="Text Box 821">
          <a:extLst>
            <a:ext uri="{FF2B5EF4-FFF2-40B4-BE49-F238E27FC236}">
              <a16:creationId xmlns:a16="http://schemas.microsoft.com/office/drawing/2014/main" id="{00000000-0008-0000-0200-0000D4020000}"/>
            </a:ext>
          </a:extLst>
        </xdr:cNvPr>
        <xdr:cNvSpPr txBox="1">
          <a:spLocks noChangeArrowheads="1"/>
        </xdr:cNvSpPr>
      </xdr:nvSpPr>
      <xdr:spPr bwMode="auto">
        <a:xfrm>
          <a:off x="1619250" y="99650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25" name="Text Box 822">
          <a:extLst>
            <a:ext uri="{FF2B5EF4-FFF2-40B4-BE49-F238E27FC236}">
              <a16:creationId xmlns:a16="http://schemas.microsoft.com/office/drawing/2014/main" id="{00000000-0008-0000-0200-0000D5020000}"/>
            </a:ext>
          </a:extLst>
        </xdr:cNvPr>
        <xdr:cNvSpPr txBox="1">
          <a:spLocks noChangeArrowheads="1"/>
        </xdr:cNvSpPr>
      </xdr:nvSpPr>
      <xdr:spPr bwMode="auto">
        <a:xfrm>
          <a:off x="1619250" y="99650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726" name="Text Box 823">
          <a:extLst>
            <a:ext uri="{FF2B5EF4-FFF2-40B4-BE49-F238E27FC236}">
              <a16:creationId xmlns:a16="http://schemas.microsoft.com/office/drawing/2014/main" id="{00000000-0008-0000-0200-0000D6020000}"/>
            </a:ext>
          </a:extLst>
        </xdr:cNvPr>
        <xdr:cNvSpPr txBox="1">
          <a:spLocks noChangeArrowheads="1"/>
        </xdr:cNvSpPr>
      </xdr:nvSpPr>
      <xdr:spPr bwMode="auto">
        <a:xfrm>
          <a:off x="1619250" y="99831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27" name="Text Box 824">
          <a:extLst>
            <a:ext uri="{FF2B5EF4-FFF2-40B4-BE49-F238E27FC236}">
              <a16:creationId xmlns:a16="http://schemas.microsoft.com/office/drawing/2014/main" id="{00000000-0008-0000-0200-0000D7020000}"/>
            </a:ext>
          </a:extLst>
        </xdr:cNvPr>
        <xdr:cNvSpPr txBox="1">
          <a:spLocks noChangeArrowheads="1"/>
        </xdr:cNvSpPr>
      </xdr:nvSpPr>
      <xdr:spPr bwMode="auto">
        <a:xfrm>
          <a:off x="1619250" y="99650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28" name="Text Box 825">
          <a:extLst>
            <a:ext uri="{FF2B5EF4-FFF2-40B4-BE49-F238E27FC236}">
              <a16:creationId xmlns:a16="http://schemas.microsoft.com/office/drawing/2014/main" id="{00000000-0008-0000-0200-0000D8020000}"/>
            </a:ext>
          </a:extLst>
        </xdr:cNvPr>
        <xdr:cNvSpPr txBox="1">
          <a:spLocks noChangeArrowheads="1"/>
        </xdr:cNvSpPr>
      </xdr:nvSpPr>
      <xdr:spPr bwMode="auto">
        <a:xfrm>
          <a:off x="1619250" y="996505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28574</xdr:rowOff>
    </xdr:to>
    <xdr:sp macro="" textlink="">
      <xdr:nvSpPr>
        <xdr:cNvPr id="729" name="Text Box 826">
          <a:extLst>
            <a:ext uri="{FF2B5EF4-FFF2-40B4-BE49-F238E27FC236}">
              <a16:creationId xmlns:a16="http://schemas.microsoft.com/office/drawing/2014/main" id="{00000000-0008-0000-0200-0000D9020000}"/>
            </a:ext>
          </a:extLst>
        </xdr:cNvPr>
        <xdr:cNvSpPr txBox="1">
          <a:spLocks noChangeArrowheads="1"/>
        </xdr:cNvSpPr>
      </xdr:nvSpPr>
      <xdr:spPr bwMode="auto">
        <a:xfrm>
          <a:off x="1619250" y="99831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30" name="Text Box 827">
          <a:extLst>
            <a:ext uri="{FF2B5EF4-FFF2-40B4-BE49-F238E27FC236}">
              <a16:creationId xmlns:a16="http://schemas.microsoft.com/office/drawing/2014/main" id="{00000000-0008-0000-0200-0000DA020000}"/>
            </a:ext>
          </a:extLst>
        </xdr:cNvPr>
        <xdr:cNvSpPr txBox="1">
          <a:spLocks noChangeArrowheads="1"/>
        </xdr:cNvSpPr>
      </xdr:nvSpPr>
      <xdr:spPr bwMode="auto">
        <a:xfrm>
          <a:off x="1619250" y="99983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31" name="Text Box 828">
          <a:extLst>
            <a:ext uri="{FF2B5EF4-FFF2-40B4-BE49-F238E27FC236}">
              <a16:creationId xmlns:a16="http://schemas.microsoft.com/office/drawing/2014/main" id="{00000000-0008-0000-0200-0000DB020000}"/>
            </a:ext>
          </a:extLst>
        </xdr:cNvPr>
        <xdr:cNvSpPr txBox="1">
          <a:spLocks noChangeArrowheads="1"/>
        </xdr:cNvSpPr>
      </xdr:nvSpPr>
      <xdr:spPr bwMode="auto">
        <a:xfrm>
          <a:off x="1619250" y="99983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732" name="Text Box 829">
          <a:extLst>
            <a:ext uri="{FF2B5EF4-FFF2-40B4-BE49-F238E27FC236}">
              <a16:creationId xmlns:a16="http://schemas.microsoft.com/office/drawing/2014/main" id="{00000000-0008-0000-0200-0000DC020000}"/>
            </a:ext>
          </a:extLst>
        </xdr:cNvPr>
        <xdr:cNvSpPr txBox="1">
          <a:spLocks noChangeArrowheads="1"/>
        </xdr:cNvSpPr>
      </xdr:nvSpPr>
      <xdr:spPr bwMode="auto">
        <a:xfrm>
          <a:off x="1619250" y="100164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33" name="Text Box 830">
          <a:extLst>
            <a:ext uri="{FF2B5EF4-FFF2-40B4-BE49-F238E27FC236}">
              <a16:creationId xmlns:a16="http://schemas.microsoft.com/office/drawing/2014/main" id="{00000000-0008-0000-0200-0000DD020000}"/>
            </a:ext>
          </a:extLst>
        </xdr:cNvPr>
        <xdr:cNvSpPr txBox="1">
          <a:spLocks noChangeArrowheads="1"/>
        </xdr:cNvSpPr>
      </xdr:nvSpPr>
      <xdr:spPr bwMode="auto">
        <a:xfrm>
          <a:off x="1619250" y="99983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34" name="Text Box 831">
          <a:extLst>
            <a:ext uri="{FF2B5EF4-FFF2-40B4-BE49-F238E27FC236}">
              <a16:creationId xmlns:a16="http://schemas.microsoft.com/office/drawing/2014/main" id="{00000000-0008-0000-0200-0000DE020000}"/>
            </a:ext>
          </a:extLst>
        </xdr:cNvPr>
        <xdr:cNvSpPr txBox="1">
          <a:spLocks noChangeArrowheads="1"/>
        </xdr:cNvSpPr>
      </xdr:nvSpPr>
      <xdr:spPr bwMode="auto">
        <a:xfrm>
          <a:off x="1619250" y="99983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735" name="Text Box 832">
          <a:extLst>
            <a:ext uri="{FF2B5EF4-FFF2-40B4-BE49-F238E27FC236}">
              <a16:creationId xmlns:a16="http://schemas.microsoft.com/office/drawing/2014/main" id="{00000000-0008-0000-0200-0000DF020000}"/>
            </a:ext>
          </a:extLst>
        </xdr:cNvPr>
        <xdr:cNvSpPr txBox="1">
          <a:spLocks noChangeArrowheads="1"/>
        </xdr:cNvSpPr>
      </xdr:nvSpPr>
      <xdr:spPr bwMode="auto">
        <a:xfrm>
          <a:off x="1619250" y="100164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36" name="Text Box 833">
          <a:extLst>
            <a:ext uri="{FF2B5EF4-FFF2-40B4-BE49-F238E27FC236}">
              <a16:creationId xmlns:a16="http://schemas.microsoft.com/office/drawing/2014/main" id="{00000000-0008-0000-0200-0000E0020000}"/>
            </a:ext>
          </a:extLst>
        </xdr:cNvPr>
        <xdr:cNvSpPr txBox="1">
          <a:spLocks noChangeArrowheads="1"/>
        </xdr:cNvSpPr>
      </xdr:nvSpPr>
      <xdr:spPr bwMode="auto">
        <a:xfrm>
          <a:off x="1619250" y="99983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37" name="Text Box 834">
          <a:extLst>
            <a:ext uri="{FF2B5EF4-FFF2-40B4-BE49-F238E27FC236}">
              <a16:creationId xmlns:a16="http://schemas.microsoft.com/office/drawing/2014/main" id="{00000000-0008-0000-0200-0000E1020000}"/>
            </a:ext>
          </a:extLst>
        </xdr:cNvPr>
        <xdr:cNvSpPr txBox="1">
          <a:spLocks noChangeArrowheads="1"/>
        </xdr:cNvSpPr>
      </xdr:nvSpPr>
      <xdr:spPr bwMode="auto">
        <a:xfrm>
          <a:off x="1619250" y="99983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738" name="Text Box 835">
          <a:extLst>
            <a:ext uri="{FF2B5EF4-FFF2-40B4-BE49-F238E27FC236}">
              <a16:creationId xmlns:a16="http://schemas.microsoft.com/office/drawing/2014/main" id="{00000000-0008-0000-0200-0000E2020000}"/>
            </a:ext>
          </a:extLst>
        </xdr:cNvPr>
        <xdr:cNvSpPr txBox="1">
          <a:spLocks noChangeArrowheads="1"/>
        </xdr:cNvSpPr>
      </xdr:nvSpPr>
      <xdr:spPr bwMode="auto">
        <a:xfrm>
          <a:off x="1619250" y="100164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739" name="Text Box 836">
          <a:extLst>
            <a:ext uri="{FF2B5EF4-FFF2-40B4-BE49-F238E27FC236}">
              <a16:creationId xmlns:a16="http://schemas.microsoft.com/office/drawing/2014/main" id="{00000000-0008-0000-0200-0000E3020000}"/>
            </a:ext>
          </a:extLst>
        </xdr:cNvPr>
        <xdr:cNvSpPr txBox="1">
          <a:spLocks noChangeArrowheads="1"/>
        </xdr:cNvSpPr>
      </xdr:nvSpPr>
      <xdr:spPr bwMode="auto">
        <a:xfrm>
          <a:off x="1619250" y="100164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40" name="Text Box 837">
          <a:extLst>
            <a:ext uri="{FF2B5EF4-FFF2-40B4-BE49-F238E27FC236}">
              <a16:creationId xmlns:a16="http://schemas.microsoft.com/office/drawing/2014/main" id="{00000000-0008-0000-0200-0000E4020000}"/>
            </a:ext>
          </a:extLst>
        </xdr:cNvPr>
        <xdr:cNvSpPr txBox="1">
          <a:spLocks noChangeArrowheads="1"/>
        </xdr:cNvSpPr>
      </xdr:nvSpPr>
      <xdr:spPr bwMode="auto">
        <a:xfrm>
          <a:off x="1619250" y="99983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41" name="Text Box 838">
          <a:extLst>
            <a:ext uri="{FF2B5EF4-FFF2-40B4-BE49-F238E27FC236}">
              <a16:creationId xmlns:a16="http://schemas.microsoft.com/office/drawing/2014/main" id="{00000000-0008-0000-0200-0000E5020000}"/>
            </a:ext>
          </a:extLst>
        </xdr:cNvPr>
        <xdr:cNvSpPr txBox="1">
          <a:spLocks noChangeArrowheads="1"/>
        </xdr:cNvSpPr>
      </xdr:nvSpPr>
      <xdr:spPr bwMode="auto">
        <a:xfrm>
          <a:off x="1619250" y="99983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742" name="Text Box 839">
          <a:extLst>
            <a:ext uri="{FF2B5EF4-FFF2-40B4-BE49-F238E27FC236}">
              <a16:creationId xmlns:a16="http://schemas.microsoft.com/office/drawing/2014/main" id="{00000000-0008-0000-0200-0000E6020000}"/>
            </a:ext>
          </a:extLst>
        </xdr:cNvPr>
        <xdr:cNvSpPr txBox="1">
          <a:spLocks noChangeArrowheads="1"/>
        </xdr:cNvSpPr>
      </xdr:nvSpPr>
      <xdr:spPr bwMode="auto">
        <a:xfrm>
          <a:off x="1619250" y="100164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43" name="Text Box 840">
          <a:extLst>
            <a:ext uri="{FF2B5EF4-FFF2-40B4-BE49-F238E27FC236}">
              <a16:creationId xmlns:a16="http://schemas.microsoft.com/office/drawing/2014/main" id="{00000000-0008-0000-0200-0000E7020000}"/>
            </a:ext>
          </a:extLst>
        </xdr:cNvPr>
        <xdr:cNvSpPr txBox="1">
          <a:spLocks noChangeArrowheads="1"/>
        </xdr:cNvSpPr>
      </xdr:nvSpPr>
      <xdr:spPr bwMode="auto">
        <a:xfrm>
          <a:off x="1619250" y="99983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44" name="Text Box 841">
          <a:extLst>
            <a:ext uri="{FF2B5EF4-FFF2-40B4-BE49-F238E27FC236}">
              <a16:creationId xmlns:a16="http://schemas.microsoft.com/office/drawing/2014/main" id="{00000000-0008-0000-0200-0000E8020000}"/>
            </a:ext>
          </a:extLst>
        </xdr:cNvPr>
        <xdr:cNvSpPr txBox="1">
          <a:spLocks noChangeArrowheads="1"/>
        </xdr:cNvSpPr>
      </xdr:nvSpPr>
      <xdr:spPr bwMode="auto">
        <a:xfrm>
          <a:off x="1619250" y="99983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745" name="Text Box 842">
          <a:extLst>
            <a:ext uri="{FF2B5EF4-FFF2-40B4-BE49-F238E27FC236}">
              <a16:creationId xmlns:a16="http://schemas.microsoft.com/office/drawing/2014/main" id="{00000000-0008-0000-0200-0000E9020000}"/>
            </a:ext>
          </a:extLst>
        </xdr:cNvPr>
        <xdr:cNvSpPr txBox="1">
          <a:spLocks noChangeArrowheads="1"/>
        </xdr:cNvSpPr>
      </xdr:nvSpPr>
      <xdr:spPr bwMode="auto">
        <a:xfrm>
          <a:off x="1619250" y="100164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46" name="Text Box 843">
          <a:extLst>
            <a:ext uri="{FF2B5EF4-FFF2-40B4-BE49-F238E27FC236}">
              <a16:creationId xmlns:a16="http://schemas.microsoft.com/office/drawing/2014/main" id="{00000000-0008-0000-0200-0000EA020000}"/>
            </a:ext>
          </a:extLst>
        </xdr:cNvPr>
        <xdr:cNvSpPr txBox="1">
          <a:spLocks noChangeArrowheads="1"/>
        </xdr:cNvSpPr>
      </xdr:nvSpPr>
      <xdr:spPr bwMode="auto">
        <a:xfrm>
          <a:off x="1619250" y="99983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47" name="Text Box 844">
          <a:extLst>
            <a:ext uri="{FF2B5EF4-FFF2-40B4-BE49-F238E27FC236}">
              <a16:creationId xmlns:a16="http://schemas.microsoft.com/office/drawing/2014/main" id="{00000000-0008-0000-0200-0000EB020000}"/>
            </a:ext>
          </a:extLst>
        </xdr:cNvPr>
        <xdr:cNvSpPr txBox="1">
          <a:spLocks noChangeArrowheads="1"/>
        </xdr:cNvSpPr>
      </xdr:nvSpPr>
      <xdr:spPr bwMode="auto">
        <a:xfrm>
          <a:off x="1619250" y="999839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28575</xdr:rowOff>
    </xdr:to>
    <xdr:sp macro="" textlink="">
      <xdr:nvSpPr>
        <xdr:cNvPr id="748" name="Text Box 845">
          <a:extLst>
            <a:ext uri="{FF2B5EF4-FFF2-40B4-BE49-F238E27FC236}">
              <a16:creationId xmlns:a16="http://schemas.microsoft.com/office/drawing/2014/main" id="{00000000-0008-0000-0200-0000EC020000}"/>
            </a:ext>
          </a:extLst>
        </xdr:cNvPr>
        <xdr:cNvSpPr txBox="1">
          <a:spLocks noChangeArrowheads="1"/>
        </xdr:cNvSpPr>
      </xdr:nvSpPr>
      <xdr:spPr bwMode="auto">
        <a:xfrm>
          <a:off x="1619250" y="100164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49" name="Text Box 846">
          <a:extLst>
            <a:ext uri="{FF2B5EF4-FFF2-40B4-BE49-F238E27FC236}">
              <a16:creationId xmlns:a16="http://schemas.microsoft.com/office/drawing/2014/main" id="{00000000-0008-0000-0200-0000ED020000}"/>
            </a:ext>
          </a:extLst>
        </xdr:cNvPr>
        <xdr:cNvSpPr txBox="1">
          <a:spLocks noChangeArrowheads="1"/>
        </xdr:cNvSpPr>
      </xdr:nvSpPr>
      <xdr:spPr bwMode="auto">
        <a:xfrm>
          <a:off x="1619250" y="100317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50" name="Text Box 847">
          <a:extLst>
            <a:ext uri="{FF2B5EF4-FFF2-40B4-BE49-F238E27FC236}">
              <a16:creationId xmlns:a16="http://schemas.microsoft.com/office/drawing/2014/main" id="{00000000-0008-0000-0200-0000EE020000}"/>
            </a:ext>
          </a:extLst>
        </xdr:cNvPr>
        <xdr:cNvSpPr txBox="1">
          <a:spLocks noChangeArrowheads="1"/>
        </xdr:cNvSpPr>
      </xdr:nvSpPr>
      <xdr:spPr bwMode="auto">
        <a:xfrm>
          <a:off x="1619250" y="100317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751" name="Text Box 848">
          <a:extLst>
            <a:ext uri="{FF2B5EF4-FFF2-40B4-BE49-F238E27FC236}">
              <a16:creationId xmlns:a16="http://schemas.microsoft.com/office/drawing/2014/main" id="{00000000-0008-0000-0200-0000EF020000}"/>
            </a:ext>
          </a:extLst>
        </xdr:cNvPr>
        <xdr:cNvSpPr txBox="1">
          <a:spLocks noChangeArrowheads="1"/>
        </xdr:cNvSpPr>
      </xdr:nvSpPr>
      <xdr:spPr bwMode="auto">
        <a:xfrm>
          <a:off x="1619250" y="100498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52" name="Text Box 849">
          <a:extLst>
            <a:ext uri="{FF2B5EF4-FFF2-40B4-BE49-F238E27FC236}">
              <a16:creationId xmlns:a16="http://schemas.microsoft.com/office/drawing/2014/main" id="{00000000-0008-0000-0200-0000F0020000}"/>
            </a:ext>
          </a:extLst>
        </xdr:cNvPr>
        <xdr:cNvSpPr txBox="1">
          <a:spLocks noChangeArrowheads="1"/>
        </xdr:cNvSpPr>
      </xdr:nvSpPr>
      <xdr:spPr bwMode="auto">
        <a:xfrm>
          <a:off x="1619250" y="100317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53" name="Text Box 850">
          <a:extLst>
            <a:ext uri="{FF2B5EF4-FFF2-40B4-BE49-F238E27FC236}">
              <a16:creationId xmlns:a16="http://schemas.microsoft.com/office/drawing/2014/main" id="{00000000-0008-0000-0200-0000F1020000}"/>
            </a:ext>
          </a:extLst>
        </xdr:cNvPr>
        <xdr:cNvSpPr txBox="1">
          <a:spLocks noChangeArrowheads="1"/>
        </xdr:cNvSpPr>
      </xdr:nvSpPr>
      <xdr:spPr bwMode="auto">
        <a:xfrm>
          <a:off x="1619250" y="100317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754" name="Text Box 851">
          <a:extLst>
            <a:ext uri="{FF2B5EF4-FFF2-40B4-BE49-F238E27FC236}">
              <a16:creationId xmlns:a16="http://schemas.microsoft.com/office/drawing/2014/main" id="{00000000-0008-0000-0200-0000F2020000}"/>
            </a:ext>
          </a:extLst>
        </xdr:cNvPr>
        <xdr:cNvSpPr txBox="1">
          <a:spLocks noChangeArrowheads="1"/>
        </xdr:cNvSpPr>
      </xdr:nvSpPr>
      <xdr:spPr bwMode="auto">
        <a:xfrm>
          <a:off x="1619250" y="100498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55" name="Text Box 852">
          <a:extLst>
            <a:ext uri="{FF2B5EF4-FFF2-40B4-BE49-F238E27FC236}">
              <a16:creationId xmlns:a16="http://schemas.microsoft.com/office/drawing/2014/main" id="{00000000-0008-0000-0200-0000F3020000}"/>
            </a:ext>
          </a:extLst>
        </xdr:cNvPr>
        <xdr:cNvSpPr txBox="1">
          <a:spLocks noChangeArrowheads="1"/>
        </xdr:cNvSpPr>
      </xdr:nvSpPr>
      <xdr:spPr bwMode="auto">
        <a:xfrm>
          <a:off x="1619250" y="100317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56" name="Text Box 853">
          <a:extLst>
            <a:ext uri="{FF2B5EF4-FFF2-40B4-BE49-F238E27FC236}">
              <a16:creationId xmlns:a16="http://schemas.microsoft.com/office/drawing/2014/main" id="{00000000-0008-0000-0200-0000F4020000}"/>
            </a:ext>
          </a:extLst>
        </xdr:cNvPr>
        <xdr:cNvSpPr txBox="1">
          <a:spLocks noChangeArrowheads="1"/>
        </xdr:cNvSpPr>
      </xdr:nvSpPr>
      <xdr:spPr bwMode="auto">
        <a:xfrm>
          <a:off x="1619250" y="100317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757" name="Text Box 854">
          <a:extLst>
            <a:ext uri="{FF2B5EF4-FFF2-40B4-BE49-F238E27FC236}">
              <a16:creationId xmlns:a16="http://schemas.microsoft.com/office/drawing/2014/main" id="{00000000-0008-0000-0200-0000F5020000}"/>
            </a:ext>
          </a:extLst>
        </xdr:cNvPr>
        <xdr:cNvSpPr txBox="1">
          <a:spLocks noChangeArrowheads="1"/>
        </xdr:cNvSpPr>
      </xdr:nvSpPr>
      <xdr:spPr bwMode="auto">
        <a:xfrm>
          <a:off x="1619250" y="100498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758" name="Text Box 855">
          <a:extLst>
            <a:ext uri="{FF2B5EF4-FFF2-40B4-BE49-F238E27FC236}">
              <a16:creationId xmlns:a16="http://schemas.microsoft.com/office/drawing/2014/main" id="{00000000-0008-0000-0200-0000F6020000}"/>
            </a:ext>
          </a:extLst>
        </xdr:cNvPr>
        <xdr:cNvSpPr txBox="1">
          <a:spLocks noChangeArrowheads="1"/>
        </xdr:cNvSpPr>
      </xdr:nvSpPr>
      <xdr:spPr bwMode="auto">
        <a:xfrm>
          <a:off x="1619250" y="100498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59" name="Text Box 856">
          <a:extLst>
            <a:ext uri="{FF2B5EF4-FFF2-40B4-BE49-F238E27FC236}">
              <a16:creationId xmlns:a16="http://schemas.microsoft.com/office/drawing/2014/main" id="{00000000-0008-0000-0200-0000F7020000}"/>
            </a:ext>
          </a:extLst>
        </xdr:cNvPr>
        <xdr:cNvSpPr txBox="1">
          <a:spLocks noChangeArrowheads="1"/>
        </xdr:cNvSpPr>
      </xdr:nvSpPr>
      <xdr:spPr bwMode="auto">
        <a:xfrm>
          <a:off x="1619250" y="100317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60" name="Text Box 857">
          <a:extLst>
            <a:ext uri="{FF2B5EF4-FFF2-40B4-BE49-F238E27FC236}">
              <a16:creationId xmlns:a16="http://schemas.microsoft.com/office/drawing/2014/main" id="{00000000-0008-0000-0200-0000F8020000}"/>
            </a:ext>
          </a:extLst>
        </xdr:cNvPr>
        <xdr:cNvSpPr txBox="1">
          <a:spLocks noChangeArrowheads="1"/>
        </xdr:cNvSpPr>
      </xdr:nvSpPr>
      <xdr:spPr bwMode="auto">
        <a:xfrm>
          <a:off x="1619250" y="100317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761" name="Text Box 858">
          <a:extLst>
            <a:ext uri="{FF2B5EF4-FFF2-40B4-BE49-F238E27FC236}">
              <a16:creationId xmlns:a16="http://schemas.microsoft.com/office/drawing/2014/main" id="{00000000-0008-0000-0200-0000F9020000}"/>
            </a:ext>
          </a:extLst>
        </xdr:cNvPr>
        <xdr:cNvSpPr txBox="1">
          <a:spLocks noChangeArrowheads="1"/>
        </xdr:cNvSpPr>
      </xdr:nvSpPr>
      <xdr:spPr bwMode="auto">
        <a:xfrm>
          <a:off x="1619250" y="100498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62" name="Text Box 859">
          <a:extLst>
            <a:ext uri="{FF2B5EF4-FFF2-40B4-BE49-F238E27FC236}">
              <a16:creationId xmlns:a16="http://schemas.microsoft.com/office/drawing/2014/main" id="{00000000-0008-0000-0200-0000FA020000}"/>
            </a:ext>
          </a:extLst>
        </xdr:cNvPr>
        <xdr:cNvSpPr txBox="1">
          <a:spLocks noChangeArrowheads="1"/>
        </xdr:cNvSpPr>
      </xdr:nvSpPr>
      <xdr:spPr bwMode="auto">
        <a:xfrm>
          <a:off x="1619250" y="100317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63" name="Text Box 860">
          <a:extLst>
            <a:ext uri="{FF2B5EF4-FFF2-40B4-BE49-F238E27FC236}">
              <a16:creationId xmlns:a16="http://schemas.microsoft.com/office/drawing/2014/main" id="{00000000-0008-0000-0200-0000FB020000}"/>
            </a:ext>
          </a:extLst>
        </xdr:cNvPr>
        <xdr:cNvSpPr txBox="1">
          <a:spLocks noChangeArrowheads="1"/>
        </xdr:cNvSpPr>
      </xdr:nvSpPr>
      <xdr:spPr bwMode="auto">
        <a:xfrm>
          <a:off x="1619250" y="100317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764" name="Text Box 861">
          <a:extLst>
            <a:ext uri="{FF2B5EF4-FFF2-40B4-BE49-F238E27FC236}">
              <a16:creationId xmlns:a16="http://schemas.microsoft.com/office/drawing/2014/main" id="{00000000-0008-0000-0200-0000FC020000}"/>
            </a:ext>
          </a:extLst>
        </xdr:cNvPr>
        <xdr:cNvSpPr txBox="1">
          <a:spLocks noChangeArrowheads="1"/>
        </xdr:cNvSpPr>
      </xdr:nvSpPr>
      <xdr:spPr bwMode="auto">
        <a:xfrm>
          <a:off x="1619250" y="100498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65" name="Text Box 862">
          <a:extLst>
            <a:ext uri="{FF2B5EF4-FFF2-40B4-BE49-F238E27FC236}">
              <a16:creationId xmlns:a16="http://schemas.microsoft.com/office/drawing/2014/main" id="{00000000-0008-0000-0200-0000FD020000}"/>
            </a:ext>
          </a:extLst>
        </xdr:cNvPr>
        <xdr:cNvSpPr txBox="1">
          <a:spLocks noChangeArrowheads="1"/>
        </xdr:cNvSpPr>
      </xdr:nvSpPr>
      <xdr:spPr bwMode="auto">
        <a:xfrm>
          <a:off x="1619250" y="100317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66" name="Text Box 863">
          <a:extLst>
            <a:ext uri="{FF2B5EF4-FFF2-40B4-BE49-F238E27FC236}">
              <a16:creationId xmlns:a16="http://schemas.microsoft.com/office/drawing/2014/main" id="{00000000-0008-0000-0200-0000FE020000}"/>
            </a:ext>
          </a:extLst>
        </xdr:cNvPr>
        <xdr:cNvSpPr txBox="1">
          <a:spLocks noChangeArrowheads="1"/>
        </xdr:cNvSpPr>
      </xdr:nvSpPr>
      <xdr:spPr bwMode="auto">
        <a:xfrm>
          <a:off x="1619250" y="100317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767" name="Text Box 864">
          <a:extLst>
            <a:ext uri="{FF2B5EF4-FFF2-40B4-BE49-F238E27FC236}">
              <a16:creationId xmlns:a16="http://schemas.microsoft.com/office/drawing/2014/main" id="{00000000-0008-0000-0200-0000FF020000}"/>
            </a:ext>
          </a:extLst>
        </xdr:cNvPr>
        <xdr:cNvSpPr txBox="1">
          <a:spLocks noChangeArrowheads="1"/>
        </xdr:cNvSpPr>
      </xdr:nvSpPr>
      <xdr:spPr bwMode="auto">
        <a:xfrm>
          <a:off x="1619250" y="100498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68" name="Text Box 865">
          <a:extLst>
            <a:ext uri="{FF2B5EF4-FFF2-40B4-BE49-F238E27FC236}">
              <a16:creationId xmlns:a16="http://schemas.microsoft.com/office/drawing/2014/main" id="{00000000-0008-0000-0200-000000030000}"/>
            </a:ext>
          </a:extLst>
        </xdr:cNvPr>
        <xdr:cNvSpPr txBox="1">
          <a:spLocks noChangeArrowheads="1"/>
        </xdr:cNvSpPr>
      </xdr:nvSpPr>
      <xdr:spPr bwMode="auto">
        <a:xfrm>
          <a:off x="1619250" y="90982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69" name="Text Box 866">
          <a:extLst>
            <a:ext uri="{FF2B5EF4-FFF2-40B4-BE49-F238E27FC236}">
              <a16:creationId xmlns:a16="http://schemas.microsoft.com/office/drawing/2014/main" id="{00000000-0008-0000-0200-000001030000}"/>
            </a:ext>
          </a:extLst>
        </xdr:cNvPr>
        <xdr:cNvSpPr txBox="1">
          <a:spLocks noChangeArrowheads="1"/>
        </xdr:cNvSpPr>
      </xdr:nvSpPr>
      <xdr:spPr bwMode="auto">
        <a:xfrm>
          <a:off x="1619250" y="909828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28576</xdr:rowOff>
    </xdr:to>
    <xdr:sp macro="" textlink="">
      <xdr:nvSpPr>
        <xdr:cNvPr id="770" name="Text Box 867">
          <a:extLst>
            <a:ext uri="{FF2B5EF4-FFF2-40B4-BE49-F238E27FC236}">
              <a16:creationId xmlns:a16="http://schemas.microsoft.com/office/drawing/2014/main" id="{00000000-0008-0000-0200-000002030000}"/>
            </a:ext>
          </a:extLst>
        </xdr:cNvPr>
        <xdr:cNvSpPr txBox="1">
          <a:spLocks noChangeArrowheads="1"/>
        </xdr:cNvSpPr>
      </xdr:nvSpPr>
      <xdr:spPr bwMode="auto">
        <a:xfrm>
          <a:off x="1619250" y="91163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71" name="Text Box 868">
          <a:extLst>
            <a:ext uri="{FF2B5EF4-FFF2-40B4-BE49-F238E27FC236}">
              <a16:creationId xmlns:a16="http://schemas.microsoft.com/office/drawing/2014/main" id="{00000000-0008-0000-0200-000003030000}"/>
            </a:ext>
          </a:extLst>
        </xdr:cNvPr>
        <xdr:cNvSpPr txBox="1">
          <a:spLocks noChangeArrowheads="1"/>
        </xdr:cNvSpPr>
      </xdr:nvSpPr>
      <xdr:spPr bwMode="auto">
        <a:xfrm>
          <a:off x="1619250" y="91316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72" name="Text Box 869">
          <a:extLst>
            <a:ext uri="{FF2B5EF4-FFF2-40B4-BE49-F238E27FC236}">
              <a16:creationId xmlns:a16="http://schemas.microsoft.com/office/drawing/2014/main" id="{00000000-0008-0000-0200-000004030000}"/>
            </a:ext>
          </a:extLst>
        </xdr:cNvPr>
        <xdr:cNvSpPr txBox="1">
          <a:spLocks noChangeArrowheads="1"/>
        </xdr:cNvSpPr>
      </xdr:nvSpPr>
      <xdr:spPr bwMode="auto">
        <a:xfrm>
          <a:off x="1619250" y="91316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23</xdr:row>
      <xdr:rowOff>0</xdr:rowOff>
    </xdr:from>
    <xdr:to>
      <xdr:col>1</xdr:col>
      <xdr:colOff>495300</xdr:colOff>
      <xdr:row>23</xdr:row>
      <xdr:rowOff>38100</xdr:rowOff>
    </xdr:to>
    <xdr:sp macro="" textlink="">
      <xdr:nvSpPr>
        <xdr:cNvPr id="773" name="Text Box 870">
          <a:extLst>
            <a:ext uri="{FF2B5EF4-FFF2-40B4-BE49-F238E27FC236}">
              <a16:creationId xmlns:a16="http://schemas.microsoft.com/office/drawing/2014/main" id="{00000000-0008-0000-0200-000005030000}"/>
            </a:ext>
          </a:extLst>
        </xdr:cNvPr>
        <xdr:cNvSpPr txBox="1">
          <a:spLocks noChangeArrowheads="1"/>
        </xdr:cNvSpPr>
      </xdr:nvSpPr>
      <xdr:spPr bwMode="auto">
        <a:xfrm>
          <a:off x="1619250" y="91316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495300</xdr:colOff>
      <xdr:row>25</xdr:row>
      <xdr:rowOff>0</xdr:rowOff>
    </xdr:from>
    <xdr:ext cx="0" cy="38100"/>
    <xdr:sp macro="" textlink="">
      <xdr:nvSpPr>
        <xdr:cNvPr id="775" name="Text Box 101">
          <a:extLst>
            <a:ext uri="{FF2B5EF4-FFF2-40B4-BE49-F238E27FC236}">
              <a16:creationId xmlns:a16="http://schemas.microsoft.com/office/drawing/2014/main" id="{00000000-0008-0000-0200-000007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776" name="Text Box 102">
          <a:extLst>
            <a:ext uri="{FF2B5EF4-FFF2-40B4-BE49-F238E27FC236}">
              <a16:creationId xmlns:a16="http://schemas.microsoft.com/office/drawing/2014/main" id="{00000000-0008-0000-0200-000008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77" name="Text Box 103">
          <a:extLst>
            <a:ext uri="{FF2B5EF4-FFF2-40B4-BE49-F238E27FC236}">
              <a16:creationId xmlns:a16="http://schemas.microsoft.com/office/drawing/2014/main" id="{00000000-0008-0000-0200-000009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78" name="Text Box 104">
          <a:extLst>
            <a:ext uri="{FF2B5EF4-FFF2-40B4-BE49-F238E27FC236}">
              <a16:creationId xmlns:a16="http://schemas.microsoft.com/office/drawing/2014/main" id="{00000000-0008-0000-0200-00000A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79" name="Text Box 105">
          <a:extLst>
            <a:ext uri="{FF2B5EF4-FFF2-40B4-BE49-F238E27FC236}">
              <a16:creationId xmlns:a16="http://schemas.microsoft.com/office/drawing/2014/main" id="{00000000-0008-0000-0200-00000B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80" name="Text Box 106">
          <a:extLst>
            <a:ext uri="{FF2B5EF4-FFF2-40B4-BE49-F238E27FC236}">
              <a16:creationId xmlns:a16="http://schemas.microsoft.com/office/drawing/2014/main" id="{00000000-0008-0000-0200-00000C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81" name="Text Box 107">
          <a:extLst>
            <a:ext uri="{FF2B5EF4-FFF2-40B4-BE49-F238E27FC236}">
              <a16:creationId xmlns:a16="http://schemas.microsoft.com/office/drawing/2014/main" id="{00000000-0008-0000-0200-00000D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82" name="Text Box 108">
          <a:extLst>
            <a:ext uri="{FF2B5EF4-FFF2-40B4-BE49-F238E27FC236}">
              <a16:creationId xmlns:a16="http://schemas.microsoft.com/office/drawing/2014/main" id="{00000000-0008-0000-0200-00000E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83" name="Text Box 109">
          <a:extLst>
            <a:ext uri="{FF2B5EF4-FFF2-40B4-BE49-F238E27FC236}">
              <a16:creationId xmlns:a16="http://schemas.microsoft.com/office/drawing/2014/main" id="{00000000-0008-0000-0200-00000F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84" name="Text Box 110">
          <a:extLst>
            <a:ext uri="{FF2B5EF4-FFF2-40B4-BE49-F238E27FC236}">
              <a16:creationId xmlns:a16="http://schemas.microsoft.com/office/drawing/2014/main" id="{00000000-0008-0000-0200-000010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85" name="Text Box 111">
          <a:extLst>
            <a:ext uri="{FF2B5EF4-FFF2-40B4-BE49-F238E27FC236}">
              <a16:creationId xmlns:a16="http://schemas.microsoft.com/office/drawing/2014/main" id="{00000000-0008-0000-0200-000011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86" name="Text Box 112">
          <a:extLst>
            <a:ext uri="{FF2B5EF4-FFF2-40B4-BE49-F238E27FC236}">
              <a16:creationId xmlns:a16="http://schemas.microsoft.com/office/drawing/2014/main" id="{00000000-0008-0000-0200-000012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87" name="Text Box 113">
          <a:extLst>
            <a:ext uri="{FF2B5EF4-FFF2-40B4-BE49-F238E27FC236}">
              <a16:creationId xmlns:a16="http://schemas.microsoft.com/office/drawing/2014/main" id="{00000000-0008-0000-0200-000013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88" name="Text Box 114">
          <a:extLst>
            <a:ext uri="{FF2B5EF4-FFF2-40B4-BE49-F238E27FC236}">
              <a16:creationId xmlns:a16="http://schemas.microsoft.com/office/drawing/2014/main" id="{00000000-0008-0000-0200-000014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89" name="Text Box 115">
          <a:extLst>
            <a:ext uri="{FF2B5EF4-FFF2-40B4-BE49-F238E27FC236}">
              <a16:creationId xmlns:a16="http://schemas.microsoft.com/office/drawing/2014/main" id="{00000000-0008-0000-0200-000015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90" name="Text Box 116">
          <a:extLst>
            <a:ext uri="{FF2B5EF4-FFF2-40B4-BE49-F238E27FC236}">
              <a16:creationId xmlns:a16="http://schemas.microsoft.com/office/drawing/2014/main" id="{00000000-0008-0000-0200-000016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91" name="Text Box 117">
          <a:extLst>
            <a:ext uri="{FF2B5EF4-FFF2-40B4-BE49-F238E27FC236}">
              <a16:creationId xmlns:a16="http://schemas.microsoft.com/office/drawing/2014/main" id="{00000000-0008-0000-0200-000017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92" name="Text Box 118">
          <a:extLst>
            <a:ext uri="{FF2B5EF4-FFF2-40B4-BE49-F238E27FC236}">
              <a16:creationId xmlns:a16="http://schemas.microsoft.com/office/drawing/2014/main" id="{00000000-0008-0000-0200-000018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93" name="Text Box 119">
          <a:extLst>
            <a:ext uri="{FF2B5EF4-FFF2-40B4-BE49-F238E27FC236}">
              <a16:creationId xmlns:a16="http://schemas.microsoft.com/office/drawing/2014/main" id="{00000000-0008-0000-0200-000019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94" name="Text Box 120">
          <a:extLst>
            <a:ext uri="{FF2B5EF4-FFF2-40B4-BE49-F238E27FC236}">
              <a16:creationId xmlns:a16="http://schemas.microsoft.com/office/drawing/2014/main" id="{00000000-0008-0000-0200-00001A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95" name="Text Box 121">
          <a:extLst>
            <a:ext uri="{FF2B5EF4-FFF2-40B4-BE49-F238E27FC236}">
              <a16:creationId xmlns:a16="http://schemas.microsoft.com/office/drawing/2014/main" id="{00000000-0008-0000-0200-00001B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96" name="Text Box 122">
          <a:extLst>
            <a:ext uri="{FF2B5EF4-FFF2-40B4-BE49-F238E27FC236}">
              <a16:creationId xmlns:a16="http://schemas.microsoft.com/office/drawing/2014/main" id="{00000000-0008-0000-0200-00001C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97" name="Text Box 123">
          <a:extLst>
            <a:ext uri="{FF2B5EF4-FFF2-40B4-BE49-F238E27FC236}">
              <a16:creationId xmlns:a16="http://schemas.microsoft.com/office/drawing/2014/main" id="{00000000-0008-0000-0200-00001D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98" name="Text Box 124">
          <a:extLst>
            <a:ext uri="{FF2B5EF4-FFF2-40B4-BE49-F238E27FC236}">
              <a16:creationId xmlns:a16="http://schemas.microsoft.com/office/drawing/2014/main" id="{00000000-0008-0000-0200-00001E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799" name="Text Box 125">
          <a:extLst>
            <a:ext uri="{FF2B5EF4-FFF2-40B4-BE49-F238E27FC236}">
              <a16:creationId xmlns:a16="http://schemas.microsoft.com/office/drawing/2014/main" id="{00000000-0008-0000-0200-00001F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00" name="Text Box 126">
          <a:extLst>
            <a:ext uri="{FF2B5EF4-FFF2-40B4-BE49-F238E27FC236}">
              <a16:creationId xmlns:a16="http://schemas.microsoft.com/office/drawing/2014/main" id="{00000000-0008-0000-0200-000020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01" name="Text Box 127">
          <a:extLst>
            <a:ext uri="{FF2B5EF4-FFF2-40B4-BE49-F238E27FC236}">
              <a16:creationId xmlns:a16="http://schemas.microsoft.com/office/drawing/2014/main" id="{00000000-0008-0000-0200-000021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02" name="Text Box 128">
          <a:extLst>
            <a:ext uri="{FF2B5EF4-FFF2-40B4-BE49-F238E27FC236}">
              <a16:creationId xmlns:a16="http://schemas.microsoft.com/office/drawing/2014/main" id="{00000000-0008-0000-0200-000022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03" name="Text Box 129">
          <a:extLst>
            <a:ext uri="{FF2B5EF4-FFF2-40B4-BE49-F238E27FC236}">
              <a16:creationId xmlns:a16="http://schemas.microsoft.com/office/drawing/2014/main" id="{00000000-0008-0000-0200-000023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162204"/>
    <xdr:sp macro="" textlink="">
      <xdr:nvSpPr>
        <xdr:cNvPr id="804" name="Text Box 130">
          <a:extLst>
            <a:ext uri="{FF2B5EF4-FFF2-40B4-BE49-F238E27FC236}">
              <a16:creationId xmlns:a16="http://schemas.microsoft.com/office/drawing/2014/main" id="{00000000-0008-0000-0200-000024030000}"/>
            </a:ext>
          </a:extLst>
        </xdr:cNvPr>
        <xdr:cNvSpPr txBox="1">
          <a:spLocks noChangeArrowheads="1"/>
        </xdr:cNvSpPr>
      </xdr:nvSpPr>
      <xdr:spPr bwMode="auto">
        <a:xfrm>
          <a:off x="1078006" y="19442206"/>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805" name="Text Box 131">
          <a:extLst>
            <a:ext uri="{FF2B5EF4-FFF2-40B4-BE49-F238E27FC236}">
              <a16:creationId xmlns:a16="http://schemas.microsoft.com/office/drawing/2014/main" id="{00000000-0008-0000-0200-00002503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06" name="Text Box 132">
          <a:extLst>
            <a:ext uri="{FF2B5EF4-FFF2-40B4-BE49-F238E27FC236}">
              <a16:creationId xmlns:a16="http://schemas.microsoft.com/office/drawing/2014/main" id="{00000000-0008-0000-0200-000026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07" name="Text Box 133">
          <a:extLst>
            <a:ext uri="{FF2B5EF4-FFF2-40B4-BE49-F238E27FC236}">
              <a16:creationId xmlns:a16="http://schemas.microsoft.com/office/drawing/2014/main" id="{00000000-0008-0000-0200-000027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808" name="Text Box 134">
          <a:extLst>
            <a:ext uri="{FF2B5EF4-FFF2-40B4-BE49-F238E27FC236}">
              <a16:creationId xmlns:a16="http://schemas.microsoft.com/office/drawing/2014/main" id="{00000000-0008-0000-0200-000028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09" name="Text Box 135">
          <a:extLst>
            <a:ext uri="{FF2B5EF4-FFF2-40B4-BE49-F238E27FC236}">
              <a16:creationId xmlns:a16="http://schemas.microsoft.com/office/drawing/2014/main" id="{00000000-0008-0000-0200-000029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10" name="Text Box 136">
          <a:extLst>
            <a:ext uri="{FF2B5EF4-FFF2-40B4-BE49-F238E27FC236}">
              <a16:creationId xmlns:a16="http://schemas.microsoft.com/office/drawing/2014/main" id="{00000000-0008-0000-0200-00002A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811" name="Text Box 137">
          <a:extLst>
            <a:ext uri="{FF2B5EF4-FFF2-40B4-BE49-F238E27FC236}">
              <a16:creationId xmlns:a16="http://schemas.microsoft.com/office/drawing/2014/main" id="{00000000-0008-0000-0200-00002B03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12" name="Text Box 138">
          <a:extLst>
            <a:ext uri="{FF2B5EF4-FFF2-40B4-BE49-F238E27FC236}">
              <a16:creationId xmlns:a16="http://schemas.microsoft.com/office/drawing/2014/main" id="{00000000-0008-0000-0200-00002C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13" name="Text Box 139">
          <a:extLst>
            <a:ext uri="{FF2B5EF4-FFF2-40B4-BE49-F238E27FC236}">
              <a16:creationId xmlns:a16="http://schemas.microsoft.com/office/drawing/2014/main" id="{00000000-0008-0000-0200-00002D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814" name="Text Box 140">
          <a:extLst>
            <a:ext uri="{FF2B5EF4-FFF2-40B4-BE49-F238E27FC236}">
              <a16:creationId xmlns:a16="http://schemas.microsoft.com/office/drawing/2014/main" id="{00000000-0008-0000-0200-00002E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15" name="Text Box 141">
          <a:extLst>
            <a:ext uri="{FF2B5EF4-FFF2-40B4-BE49-F238E27FC236}">
              <a16:creationId xmlns:a16="http://schemas.microsoft.com/office/drawing/2014/main" id="{00000000-0008-0000-0200-00002F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16" name="Text Box 142">
          <a:extLst>
            <a:ext uri="{FF2B5EF4-FFF2-40B4-BE49-F238E27FC236}">
              <a16:creationId xmlns:a16="http://schemas.microsoft.com/office/drawing/2014/main" id="{00000000-0008-0000-0200-000030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817" name="Text Box 143">
          <a:extLst>
            <a:ext uri="{FF2B5EF4-FFF2-40B4-BE49-F238E27FC236}">
              <a16:creationId xmlns:a16="http://schemas.microsoft.com/office/drawing/2014/main" id="{00000000-0008-0000-0200-00003103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18" name="Text Box 144">
          <a:extLst>
            <a:ext uri="{FF2B5EF4-FFF2-40B4-BE49-F238E27FC236}">
              <a16:creationId xmlns:a16="http://schemas.microsoft.com/office/drawing/2014/main" id="{00000000-0008-0000-0200-000032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19" name="Text Box 145">
          <a:extLst>
            <a:ext uri="{FF2B5EF4-FFF2-40B4-BE49-F238E27FC236}">
              <a16:creationId xmlns:a16="http://schemas.microsoft.com/office/drawing/2014/main" id="{00000000-0008-0000-0200-000033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820" name="Text Box 146">
          <a:extLst>
            <a:ext uri="{FF2B5EF4-FFF2-40B4-BE49-F238E27FC236}">
              <a16:creationId xmlns:a16="http://schemas.microsoft.com/office/drawing/2014/main" id="{00000000-0008-0000-0200-000034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821" name="Text Box 147">
          <a:extLst>
            <a:ext uri="{FF2B5EF4-FFF2-40B4-BE49-F238E27FC236}">
              <a16:creationId xmlns:a16="http://schemas.microsoft.com/office/drawing/2014/main" id="{00000000-0008-0000-0200-00003503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22" name="Text Box 148">
          <a:extLst>
            <a:ext uri="{FF2B5EF4-FFF2-40B4-BE49-F238E27FC236}">
              <a16:creationId xmlns:a16="http://schemas.microsoft.com/office/drawing/2014/main" id="{00000000-0008-0000-0200-000036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23" name="Text Box 149">
          <a:extLst>
            <a:ext uri="{FF2B5EF4-FFF2-40B4-BE49-F238E27FC236}">
              <a16:creationId xmlns:a16="http://schemas.microsoft.com/office/drawing/2014/main" id="{00000000-0008-0000-0200-000037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824" name="Text Box 150">
          <a:extLst>
            <a:ext uri="{FF2B5EF4-FFF2-40B4-BE49-F238E27FC236}">
              <a16:creationId xmlns:a16="http://schemas.microsoft.com/office/drawing/2014/main" id="{00000000-0008-0000-0200-000038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25" name="Text Box 151">
          <a:extLst>
            <a:ext uri="{FF2B5EF4-FFF2-40B4-BE49-F238E27FC236}">
              <a16:creationId xmlns:a16="http://schemas.microsoft.com/office/drawing/2014/main" id="{00000000-0008-0000-0200-000039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26" name="Text Box 152">
          <a:extLst>
            <a:ext uri="{FF2B5EF4-FFF2-40B4-BE49-F238E27FC236}">
              <a16:creationId xmlns:a16="http://schemas.microsoft.com/office/drawing/2014/main" id="{00000000-0008-0000-0200-00003A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827" name="Text Box 153">
          <a:extLst>
            <a:ext uri="{FF2B5EF4-FFF2-40B4-BE49-F238E27FC236}">
              <a16:creationId xmlns:a16="http://schemas.microsoft.com/office/drawing/2014/main" id="{00000000-0008-0000-0200-00003B03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28" name="Text Box 154">
          <a:extLst>
            <a:ext uri="{FF2B5EF4-FFF2-40B4-BE49-F238E27FC236}">
              <a16:creationId xmlns:a16="http://schemas.microsoft.com/office/drawing/2014/main" id="{00000000-0008-0000-0200-00003C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29" name="Text Box 155">
          <a:extLst>
            <a:ext uri="{FF2B5EF4-FFF2-40B4-BE49-F238E27FC236}">
              <a16:creationId xmlns:a16="http://schemas.microsoft.com/office/drawing/2014/main" id="{00000000-0008-0000-0200-00003D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830" name="Text Box 156">
          <a:extLst>
            <a:ext uri="{FF2B5EF4-FFF2-40B4-BE49-F238E27FC236}">
              <a16:creationId xmlns:a16="http://schemas.microsoft.com/office/drawing/2014/main" id="{00000000-0008-0000-0200-00003E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31" name="Text Box 157">
          <a:extLst>
            <a:ext uri="{FF2B5EF4-FFF2-40B4-BE49-F238E27FC236}">
              <a16:creationId xmlns:a16="http://schemas.microsoft.com/office/drawing/2014/main" id="{00000000-0008-0000-0200-00003F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32" name="Text Box 158">
          <a:extLst>
            <a:ext uri="{FF2B5EF4-FFF2-40B4-BE49-F238E27FC236}">
              <a16:creationId xmlns:a16="http://schemas.microsoft.com/office/drawing/2014/main" id="{00000000-0008-0000-0200-000040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833" name="Text Box 159">
          <a:extLst>
            <a:ext uri="{FF2B5EF4-FFF2-40B4-BE49-F238E27FC236}">
              <a16:creationId xmlns:a16="http://schemas.microsoft.com/office/drawing/2014/main" id="{00000000-0008-0000-0200-00004103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34" name="Text Box 160">
          <a:extLst>
            <a:ext uri="{FF2B5EF4-FFF2-40B4-BE49-F238E27FC236}">
              <a16:creationId xmlns:a16="http://schemas.microsoft.com/office/drawing/2014/main" id="{00000000-0008-0000-0200-000042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35" name="Text Box 161">
          <a:extLst>
            <a:ext uri="{FF2B5EF4-FFF2-40B4-BE49-F238E27FC236}">
              <a16:creationId xmlns:a16="http://schemas.microsoft.com/office/drawing/2014/main" id="{00000000-0008-0000-0200-000043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836" name="Text Box 162">
          <a:extLst>
            <a:ext uri="{FF2B5EF4-FFF2-40B4-BE49-F238E27FC236}">
              <a16:creationId xmlns:a16="http://schemas.microsoft.com/office/drawing/2014/main" id="{00000000-0008-0000-0200-000044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837" name="Text Box 163">
          <a:extLst>
            <a:ext uri="{FF2B5EF4-FFF2-40B4-BE49-F238E27FC236}">
              <a16:creationId xmlns:a16="http://schemas.microsoft.com/office/drawing/2014/main" id="{00000000-0008-0000-0200-000045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38" name="Text Box 164">
          <a:extLst>
            <a:ext uri="{FF2B5EF4-FFF2-40B4-BE49-F238E27FC236}">
              <a16:creationId xmlns:a16="http://schemas.microsoft.com/office/drawing/2014/main" id="{00000000-0008-0000-0200-000046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39" name="Text Box 165">
          <a:extLst>
            <a:ext uri="{FF2B5EF4-FFF2-40B4-BE49-F238E27FC236}">
              <a16:creationId xmlns:a16="http://schemas.microsoft.com/office/drawing/2014/main" id="{00000000-0008-0000-0200-000047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840" name="Text Box 166">
          <a:extLst>
            <a:ext uri="{FF2B5EF4-FFF2-40B4-BE49-F238E27FC236}">
              <a16:creationId xmlns:a16="http://schemas.microsoft.com/office/drawing/2014/main" id="{00000000-0008-0000-0200-000048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41" name="Text Box 167">
          <a:extLst>
            <a:ext uri="{FF2B5EF4-FFF2-40B4-BE49-F238E27FC236}">
              <a16:creationId xmlns:a16="http://schemas.microsoft.com/office/drawing/2014/main" id="{00000000-0008-0000-0200-000049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42" name="Text Box 168">
          <a:extLst>
            <a:ext uri="{FF2B5EF4-FFF2-40B4-BE49-F238E27FC236}">
              <a16:creationId xmlns:a16="http://schemas.microsoft.com/office/drawing/2014/main" id="{00000000-0008-0000-0200-00004A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843" name="Text Box 169">
          <a:extLst>
            <a:ext uri="{FF2B5EF4-FFF2-40B4-BE49-F238E27FC236}">
              <a16:creationId xmlns:a16="http://schemas.microsoft.com/office/drawing/2014/main" id="{00000000-0008-0000-0200-00004B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44" name="Text Box 170">
          <a:extLst>
            <a:ext uri="{FF2B5EF4-FFF2-40B4-BE49-F238E27FC236}">
              <a16:creationId xmlns:a16="http://schemas.microsoft.com/office/drawing/2014/main" id="{00000000-0008-0000-0200-00004C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45" name="Text Box 171">
          <a:extLst>
            <a:ext uri="{FF2B5EF4-FFF2-40B4-BE49-F238E27FC236}">
              <a16:creationId xmlns:a16="http://schemas.microsoft.com/office/drawing/2014/main" id="{00000000-0008-0000-0200-00004D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846" name="Text Box 172">
          <a:extLst>
            <a:ext uri="{FF2B5EF4-FFF2-40B4-BE49-F238E27FC236}">
              <a16:creationId xmlns:a16="http://schemas.microsoft.com/office/drawing/2014/main" id="{00000000-0008-0000-0200-00004E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47" name="Text Box 173">
          <a:extLst>
            <a:ext uri="{FF2B5EF4-FFF2-40B4-BE49-F238E27FC236}">
              <a16:creationId xmlns:a16="http://schemas.microsoft.com/office/drawing/2014/main" id="{00000000-0008-0000-0200-00004F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48" name="Text Box 174">
          <a:extLst>
            <a:ext uri="{FF2B5EF4-FFF2-40B4-BE49-F238E27FC236}">
              <a16:creationId xmlns:a16="http://schemas.microsoft.com/office/drawing/2014/main" id="{00000000-0008-0000-0200-000050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849" name="Text Box 175">
          <a:extLst>
            <a:ext uri="{FF2B5EF4-FFF2-40B4-BE49-F238E27FC236}">
              <a16:creationId xmlns:a16="http://schemas.microsoft.com/office/drawing/2014/main" id="{00000000-0008-0000-0200-000051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50" name="Text Box 176">
          <a:extLst>
            <a:ext uri="{FF2B5EF4-FFF2-40B4-BE49-F238E27FC236}">
              <a16:creationId xmlns:a16="http://schemas.microsoft.com/office/drawing/2014/main" id="{00000000-0008-0000-0200-000052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51" name="Text Box 177">
          <a:extLst>
            <a:ext uri="{FF2B5EF4-FFF2-40B4-BE49-F238E27FC236}">
              <a16:creationId xmlns:a16="http://schemas.microsoft.com/office/drawing/2014/main" id="{00000000-0008-0000-0200-000053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852" name="Text Box 178">
          <a:extLst>
            <a:ext uri="{FF2B5EF4-FFF2-40B4-BE49-F238E27FC236}">
              <a16:creationId xmlns:a16="http://schemas.microsoft.com/office/drawing/2014/main" id="{00000000-0008-0000-0200-000054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53" name="Text Box 179">
          <a:extLst>
            <a:ext uri="{FF2B5EF4-FFF2-40B4-BE49-F238E27FC236}">
              <a16:creationId xmlns:a16="http://schemas.microsoft.com/office/drawing/2014/main" id="{00000000-0008-0000-0200-000055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54" name="Text Box 180">
          <a:extLst>
            <a:ext uri="{FF2B5EF4-FFF2-40B4-BE49-F238E27FC236}">
              <a16:creationId xmlns:a16="http://schemas.microsoft.com/office/drawing/2014/main" id="{00000000-0008-0000-0200-000056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55" name="Text Box 181">
          <a:extLst>
            <a:ext uri="{FF2B5EF4-FFF2-40B4-BE49-F238E27FC236}">
              <a16:creationId xmlns:a16="http://schemas.microsoft.com/office/drawing/2014/main" id="{00000000-0008-0000-0200-000057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56" name="Text Box 182">
          <a:extLst>
            <a:ext uri="{FF2B5EF4-FFF2-40B4-BE49-F238E27FC236}">
              <a16:creationId xmlns:a16="http://schemas.microsoft.com/office/drawing/2014/main" id="{00000000-0008-0000-0200-000058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57" name="Text Box 183">
          <a:extLst>
            <a:ext uri="{FF2B5EF4-FFF2-40B4-BE49-F238E27FC236}">
              <a16:creationId xmlns:a16="http://schemas.microsoft.com/office/drawing/2014/main" id="{00000000-0008-0000-0200-000059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58" name="Text Box 184">
          <a:extLst>
            <a:ext uri="{FF2B5EF4-FFF2-40B4-BE49-F238E27FC236}">
              <a16:creationId xmlns:a16="http://schemas.microsoft.com/office/drawing/2014/main" id="{00000000-0008-0000-0200-00005A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59" name="Text Box 185">
          <a:extLst>
            <a:ext uri="{FF2B5EF4-FFF2-40B4-BE49-F238E27FC236}">
              <a16:creationId xmlns:a16="http://schemas.microsoft.com/office/drawing/2014/main" id="{00000000-0008-0000-0200-00005B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60" name="Text Box 186">
          <a:extLst>
            <a:ext uri="{FF2B5EF4-FFF2-40B4-BE49-F238E27FC236}">
              <a16:creationId xmlns:a16="http://schemas.microsoft.com/office/drawing/2014/main" id="{00000000-0008-0000-0200-00005C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61" name="Text Box 187">
          <a:extLst>
            <a:ext uri="{FF2B5EF4-FFF2-40B4-BE49-F238E27FC236}">
              <a16:creationId xmlns:a16="http://schemas.microsoft.com/office/drawing/2014/main" id="{00000000-0008-0000-0200-00005D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62" name="Text Box 188">
          <a:extLst>
            <a:ext uri="{FF2B5EF4-FFF2-40B4-BE49-F238E27FC236}">
              <a16:creationId xmlns:a16="http://schemas.microsoft.com/office/drawing/2014/main" id="{00000000-0008-0000-0200-00005E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63" name="Text Box 189">
          <a:extLst>
            <a:ext uri="{FF2B5EF4-FFF2-40B4-BE49-F238E27FC236}">
              <a16:creationId xmlns:a16="http://schemas.microsoft.com/office/drawing/2014/main" id="{00000000-0008-0000-0200-00005F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64" name="Text Box 190">
          <a:extLst>
            <a:ext uri="{FF2B5EF4-FFF2-40B4-BE49-F238E27FC236}">
              <a16:creationId xmlns:a16="http://schemas.microsoft.com/office/drawing/2014/main" id="{00000000-0008-0000-0200-000060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65" name="Text Box 191">
          <a:extLst>
            <a:ext uri="{FF2B5EF4-FFF2-40B4-BE49-F238E27FC236}">
              <a16:creationId xmlns:a16="http://schemas.microsoft.com/office/drawing/2014/main" id="{00000000-0008-0000-0200-000061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66" name="Text Box 192">
          <a:extLst>
            <a:ext uri="{FF2B5EF4-FFF2-40B4-BE49-F238E27FC236}">
              <a16:creationId xmlns:a16="http://schemas.microsoft.com/office/drawing/2014/main" id="{00000000-0008-0000-0200-000062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67" name="Text Box 193">
          <a:extLst>
            <a:ext uri="{FF2B5EF4-FFF2-40B4-BE49-F238E27FC236}">
              <a16:creationId xmlns:a16="http://schemas.microsoft.com/office/drawing/2014/main" id="{00000000-0008-0000-0200-000063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68" name="Text Box 194">
          <a:extLst>
            <a:ext uri="{FF2B5EF4-FFF2-40B4-BE49-F238E27FC236}">
              <a16:creationId xmlns:a16="http://schemas.microsoft.com/office/drawing/2014/main" id="{00000000-0008-0000-0200-000064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69" name="Text Box 195">
          <a:extLst>
            <a:ext uri="{FF2B5EF4-FFF2-40B4-BE49-F238E27FC236}">
              <a16:creationId xmlns:a16="http://schemas.microsoft.com/office/drawing/2014/main" id="{00000000-0008-0000-0200-000065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70" name="Text Box 196">
          <a:extLst>
            <a:ext uri="{FF2B5EF4-FFF2-40B4-BE49-F238E27FC236}">
              <a16:creationId xmlns:a16="http://schemas.microsoft.com/office/drawing/2014/main" id="{00000000-0008-0000-0200-000066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71" name="Text Box 197">
          <a:extLst>
            <a:ext uri="{FF2B5EF4-FFF2-40B4-BE49-F238E27FC236}">
              <a16:creationId xmlns:a16="http://schemas.microsoft.com/office/drawing/2014/main" id="{00000000-0008-0000-0200-000067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72" name="Text Box 198">
          <a:extLst>
            <a:ext uri="{FF2B5EF4-FFF2-40B4-BE49-F238E27FC236}">
              <a16:creationId xmlns:a16="http://schemas.microsoft.com/office/drawing/2014/main" id="{00000000-0008-0000-0200-000068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73" name="Text Box 199">
          <a:extLst>
            <a:ext uri="{FF2B5EF4-FFF2-40B4-BE49-F238E27FC236}">
              <a16:creationId xmlns:a16="http://schemas.microsoft.com/office/drawing/2014/main" id="{00000000-0008-0000-0200-000069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74" name="Text Box 200">
          <a:extLst>
            <a:ext uri="{FF2B5EF4-FFF2-40B4-BE49-F238E27FC236}">
              <a16:creationId xmlns:a16="http://schemas.microsoft.com/office/drawing/2014/main" id="{00000000-0008-0000-0200-00006A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75" name="Text Box 201">
          <a:extLst>
            <a:ext uri="{FF2B5EF4-FFF2-40B4-BE49-F238E27FC236}">
              <a16:creationId xmlns:a16="http://schemas.microsoft.com/office/drawing/2014/main" id="{00000000-0008-0000-0200-00006B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76" name="Text Box 202">
          <a:extLst>
            <a:ext uri="{FF2B5EF4-FFF2-40B4-BE49-F238E27FC236}">
              <a16:creationId xmlns:a16="http://schemas.microsoft.com/office/drawing/2014/main" id="{00000000-0008-0000-0200-00006C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77" name="Text Box 203">
          <a:extLst>
            <a:ext uri="{FF2B5EF4-FFF2-40B4-BE49-F238E27FC236}">
              <a16:creationId xmlns:a16="http://schemas.microsoft.com/office/drawing/2014/main" id="{00000000-0008-0000-0200-00006D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78" name="Text Box 204">
          <a:extLst>
            <a:ext uri="{FF2B5EF4-FFF2-40B4-BE49-F238E27FC236}">
              <a16:creationId xmlns:a16="http://schemas.microsoft.com/office/drawing/2014/main" id="{00000000-0008-0000-0200-00006E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79" name="Text Box 205">
          <a:extLst>
            <a:ext uri="{FF2B5EF4-FFF2-40B4-BE49-F238E27FC236}">
              <a16:creationId xmlns:a16="http://schemas.microsoft.com/office/drawing/2014/main" id="{00000000-0008-0000-0200-00006F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80" name="Text Box 206">
          <a:extLst>
            <a:ext uri="{FF2B5EF4-FFF2-40B4-BE49-F238E27FC236}">
              <a16:creationId xmlns:a16="http://schemas.microsoft.com/office/drawing/2014/main" id="{00000000-0008-0000-0200-000070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881" name="Text Box 207">
          <a:extLst>
            <a:ext uri="{FF2B5EF4-FFF2-40B4-BE49-F238E27FC236}">
              <a16:creationId xmlns:a16="http://schemas.microsoft.com/office/drawing/2014/main" id="{00000000-0008-0000-0200-000071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882" name="Text Box 208">
          <a:extLst>
            <a:ext uri="{FF2B5EF4-FFF2-40B4-BE49-F238E27FC236}">
              <a16:creationId xmlns:a16="http://schemas.microsoft.com/office/drawing/2014/main" id="{00000000-0008-0000-0200-00007203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883" name="Text Box 209">
          <a:extLst>
            <a:ext uri="{FF2B5EF4-FFF2-40B4-BE49-F238E27FC236}">
              <a16:creationId xmlns:a16="http://schemas.microsoft.com/office/drawing/2014/main" id="{00000000-0008-0000-0200-000073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84" name="Text Box 210">
          <a:extLst>
            <a:ext uri="{FF2B5EF4-FFF2-40B4-BE49-F238E27FC236}">
              <a16:creationId xmlns:a16="http://schemas.microsoft.com/office/drawing/2014/main" id="{00000000-0008-0000-0200-000074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85" name="Text Box 211">
          <a:extLst>
            <a:ext uri="{FF2B5EF4-FFF2-40B4-BE49-F238E27FC236}">
              <a16:creationId xmlns:a16="http://schemas.microsoft.com/office/drawing/2014/main" id="{00000000-0008-0000-0200-000075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886" name="Text Box 212">
          <a:extLst>
            <a:ext uri="{FF2B5EF4-FFF2-40B4-BE49-F238E27FC236}">
              <a16:creationId xmlns:a16="http://schemas.microsoft.com/office/drawing/2014/main" id="{00000000-0008-0000-0200-000076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87" name="Text Box 213">
          <a:extLst>
            <a:ext uri="{FF2B5EF4-FFF2-40B4-BE49-F238E27FC236}">
              <a16:creationId xmlns:a16="http://schemas.microsoft.com/office/drawing/2014/main" id="{00000000-0008-0000-0200-000077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88" name="Text Box 214">
          <a:extLst>
            <a:ext uri="{FF2B5EF4-FFF2-40B4-BE49-F238E27FC236}">
              <a16:creationId xmlns:a16="http://schemas.microsoft.com/office/drawing/2014/main" id="{00000000-0008-0000-0200-000078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889" name="Text Box 215">
          <a:extLst>
            <a:ext uri="{FF2B5EF4-FFF2-40B4-BE49-F238E27FC236}">
              <a16:creationId xmlns:a16="http://schemas.microsoft.com/office/drawing/2014/main" id="{00000000-0008-0000-0200-000079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90" name="Text Box 216">
          <a:extLst>
            <a:ext uri="{FF2B5EF4-FFF2-40B4-BE49-F238E27FC236}">
              <a16:creationId xmlns:a16="http://schemas.microsoft.com/office/drawing/2014/main" id="{00000000-0008-0000-0200-00007A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91" name="Text Box 217">
          <a:extLst>
            <a:ext uri="{FF2B5EF4-FFF2-40B4-BE49-F238E27FC236}">
              <a16:creationId xmlns:a16="http://schemas.microsoft.com/office/drawing/2014/main" id="{00000000-0008-0000-0200-00007B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892" name="Text Box 218">
          <a:extLst>
            <a:ext uri="{FF2B5EF4-FFF2-40B4-BE49-F238E27FC236}">
              <a16:creationId xmlns:a16="http://schemas.microsoft.com/office/drawing/2014/main" id="{00000000-0008-0000-0200-00007C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93" name="Text Box 219">
          <a:extLst>
            <a:ext uri="{FF2B5EF4-FFF2-40B4-BE49-F238E27FC236}">
              <a16:creationId xmlns:a16="http://schemas.microsoft.com/office/drawing/2014/main" id="{00000000-0008-0000-0200-00007D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94" name="Text Box 220">
          <a:extLst>
            <a:ext uri="{FF2B5EF4-FFF2-40B4-BE49-F238E27FC236}">
              <a16:creationId xmlns:a16="http://schemas.microsoft.com/office/drawing/2014/main" id="{00000000-0008-0000-0200-00007E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895" name="Text Box 221">
          <a:extLst>
            <a:ext uri="{FF2B5EF4-FFF2-40B4-BE49-F238E27FC236}">
              <a16:creationId xmlns:a16="http://schemas.microsoft.com/office/drawing/2014/main" id="{00000000-0008-0000-0200-00007F03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96" name="Text Box 222">
          <a:extLst>
            <a:ext uri="{FF2B5EF4-FFF2-40B4-BE49-F238E27FC236}">
              <a16:creationId xmlns:a16="http://schemas.microsoft.com/office/drawing/2014/main" id="{00000000-0008-0000-0200-000080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97" name="Text Box 223">
          <a:extLst>
            <a:ext uri="{FF2B5EF4-FFF2-40B4-BE49-F238E27FC236}">
              <a16:creationId xmlns:a16="http://schemas.microsoft.com/office/drawing/2014/main" id="{00000000-0008-0000-0200-000081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898" name="Text Box 224">
          <a:extLst>
            <a:ext uri="{FF2B5EF4-FFF2-40B4-BE49-F238E27FC236}">
              <a16:creationId xmlns:a16="http://schemas.microsoft.com/office/drawing/2014/main" id="{00000000-0008-0000-0200-00008203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899" name="Text Box 225">
          <a:extLst>
            <a:ext uri="{FF2B5EF4-FFF2-40B4-BE49-F238E27FC236}">
              <a16:creationId xmlns:a16="http://schemas.microsoft.com/office/drawing/2014/main" id="{00000000-0008-0000-0200-000083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00" name="Text Box 226">
          <a:extLst>
            <a:ext uri="{FF2B5EF4-FFF2-40B4-BE49-F238E27FC236}">
              <a16:creationId xmlns:a16="http://schemas.microsoft.com/office/drawing/2014/main" id="{00000000-0008-0000-0200-000084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901" name="Text Box 227">
          <a:extLst>
            <a:ext uri="{FF2B5EF4-FFF2-40B4-BE49-F238E27FC236}">
              <a16:creationId xmlns:a16="http://schemas.microsoft.com/office/drawing/2014/main" id="{00000000-0008-0000-0200-00008503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902" name="Text Box 228">
          <a:extLst>
            <a:ext uri="{FF2B5EF4-FFF2-40B4-BE49-F238E27FC236}">
              <a16:creationId xmlns:a16="http://schemas.microsoft.com/office/drawing/2014/main" id="{00000000-0008-0000-0200-00008603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03" name="Text Box 229">
          <a:extLst>
            <a:ext uri="{FF2B5EF4-FFF2-40B4-BE49-F238E27FC236}">
              <a16:creationId xmlns:a16="http://schemas.microsoft.com/office/drawing/2014/main" id="{00000000-0008-0000-0200-000087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04" name="Text Box 230">
          <a:extLst>
            <a:ext uri="{FF2B5EF4-FFF2-40B4-BE49-F238E27FC236}">
              <a16:creationId xmlns:a16="http://schemas.microsoft.com/office/drawing/2014/main" id="{00000000-0008-0000-0200-000088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905" name="Text Box 231">
          <a:extLst>
            <a:ext uri="{FF2B5EF4-FFF2-40B4-BE49-F238E27FC236}">
              <a16:creationId xmlns:a16="http://schemas.microsoft.com/office/drawing/2014/main" id="{00000000-0008-0000-0200-00008903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06" name="Text Box 232">
          <a:extLst>
            <a:ext uri="{FF2B5EF4-FFF2-40B4-BE49-F238E27FC236}">
              <a16:creationId xmlns:a16="http://schemas.microsoft.com/office/drawing/2014/main" id="{00000000-0008-0000-0200-00008A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07" name="Text Box 233">
          <a:extLst>
            <a:ext uri="{FF2B5EF4-FFF2-40B4-BE49-F238E27FC236}">
              <a16:creationId xmlns:a16="http://schemas.microsoft.com/office/drawing/2014/main" id="{00000000-0008-0000-0200-00008B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908" name="Text Box 234">
          <a:extLst>
            <a:ext uri="{FF2B5EF4-FFF2-40B4-BE49-F238E27FC236}">
              <a16:creationId xmlns:a16="http://schemas.microsoft.com/office/drawing/2014/main" id="{00000000-0008-0000-0200-00008C03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09" name="Text Box 235">
          <a:extLst>
            <a:ext uri="{FF2B5EF4-FFF2-40B4-BE49-F238E27FC236}">
              <a16:creationId xmlns:a16="http://schemas.microsoft.com/office/drawing/2014/main" id="{00000000-0008-0000-0200-00008D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10" name="Text Box 236">
          <a:extLst>
            <a:ext uri="{FF2B5EF4-FFF2-40B4-BE49-F238E27FC236}">
              <a16:creationId xmlns:a16="http://schemas.microsoft.com/office/drawing/2014/main" id="{00000000-0008-0000-0200-00008E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911" name="Text Box 237">
          <a:extLst>
            <a:ext uri="{FF2B5EF4-FFF2-40B4-BE49-F238E27FC236}">
              <a16:creationId xmlns:a16="http://schemas.microsoft.com/office/drawing/2014/main" id="{00000000-0008-0000-0200-00008F03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912" name="Text Box 238">
          <a:extLst>
            <a:ext uri="{FF2B5EF4-FFF2-40B4-BE49-F238E27FC236}">
              <a16:creationId xmlns:a16="http://schemas.microsoft.com/office/drawing/2014/main" id="{00000000-0008-0000-0200-000090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13" name="Text Box 239">
          <a:extLst>
            <a:ext uri="{FF2B5EF4-FFF2-40B4-BE49-F238E27FC236}">
              <a16:creationId xmlns:a16="http://schemas.microsoft.com/office/drawing/2014/main" id="{00000000-0008-0000-0200-000091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14" name="Text Box 240">
          <a:extLst>
            <a:ext uri="{FF2B5EF4-FFF2-40B4-BE49-F238E27FC236}">
              <a16:creationId xmlns:a16="http://schemas.microsoft.com/office/drawing/2014/main" id="{00000000-0008-0000-0200-000092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915" name="Text Box 241">
          <a:extLst>
            <a:ext uri="{FF2B5EF4-FFF2-40B4-BE49-F238E27FC236}">
              <a16:creationId xmlns:a16="http://schemas.microsoft.com/office/drawing/2014/main" id="{00000000-0008-0000-0200-000093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16" name="Text Box 242">
          <a:extLst>
            <a:ext uri="{FF2B5EF4-FFF2-40B4-BE49-F238E27FC236}">
              <a16:creationId xmlns:a16="http://schemas.microsoft.com/office/drawing/2014/main" id="{00000000-0008-0000-0200-000094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17" name="Text Box 243">
          <a:extLst>
            <a:ext uri="{FF2B5EF4-FFF2-40B4-BE49-F238E27FC236}">
              <a16:creationId xmlns:a16="http://schemas.microsoft.com/office/drawing/2014/main" id="{00000000-0008-0000-0200-000095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918" name="Text Box 244">
          <a:extLst>
            <a:ext uri="{FF2B5EF4-FFF2-40B4-BE49-F238E27FC236}">
              <a16:creationId xmlns:a16="http://schemas.microsoft.com/office/drawing/2014/main" id="{00000000-0008-0000-0200-000096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19" name="Text Box 245">
          <a:extLst>
            <a:ext uri="{FF2B5EF4-FFF2-40B4-BE49-F238E27FC236}">
              <a16:creationId xmlns:a16="http://schemas.microsoft.com/office/drawing/2014/main" id="{00000000-0008-0000-0200-000097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20" name="Text Box 246">
          <a:extLst>
            <a:ext uri="{FF2B5EF4-FFF2-40B4-BE49-F238E27FC236}">
              <a16:creationId xmlns:a16="http://schemas.microsoft.com/office/drawing/2014/main" id="{00000000-0008-0000-0200-000098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921" name="Text Box 247">
          <a:extLst>
            <a:ext uri="{FF2B5EF4-FFF2-40B4-BE49-F238E27FC236}">
              <a16:creationId xmlns:a16="http://schemas.microsoft.com/office/drawing/2014/main" id="{00000000-0008-0000-0200-000099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922" name="Text Box 248">
          <a:extLst>
            <a:ext uri="{FF2B5EF4-FFF2-40B4-BE49-F238E27FC236}">
              <a16:creationId xmlns:a16="http://schemas.microsoft.com/office/drawing/2014/main" id="{00000000-0008-0000-0200-00009A03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23" name="Text Box 249">
          <a:extLst>
            <a:ext uri="{FF2B5EF4-FFF2-40B4-BE49-F238E27FC236}">
              <a16:creationId xmlns:a16="http://schemas.microsoft.com/office/drawing/2014/main" id="{00000000-0008-0000-0200-00009B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24" name="Text Box 250">
          <a:extLst>
            <a:ext uri="{FF2B5EF4-FFF2-40B4-BE49-F238E27FC236}">
              <a16:creationId xmlns:a16="http://schemas.microsoft.com/office/drawing/2014/main" id="{00000000-0008-0000-0200-00009C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925" name="Text Box 251">
          <a:extLst>
            <a:ext uri="{FF2B5EF4-FFF2-40B4-BE49-F238E27FC236}">
              <a16:creationId xmlns:a16="http://schemas.microsoft.com/office/drawing/2014/main" id="{00000000-0008-0000-0200-00009D03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26" name="Text Box 252">
          <a:extLst>
            <a:ext uri="{FF2B5EF4-FFF2-40B4-BE49-F238E27FC236}">
              <a16:creationId xmlns:a16="http://schemas.microsoft.com/office/drawing/2014/main" id="{00000000-0008-0000-0200-00009E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27" name="Text Box 253">
          <a:extLst>
            <a:ext uri="{FF2B5EF4-FFF2-40B4-BE49-F238E27FC236}">
              <a16:creationId xmlns:a16="http://schemas.microsoft.com/office/drawing/2014/main" id="{00000000-0008-0000-0200-00009F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928" name="Text Box 254">
          <a:extLst>
            <a:ext uri="{FF2B5EF4-FFF2-40B4-BE49-F238E27FC236}">
              <a16:creationId xmlns:a16="http://schemas.microsoft.com/office/drawing/2014/main" id="{00000000-0008-0000-0200-0000A003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29" name="Text Box 255">
          <a:extLst>
            <a:ext uri="{FF2B5EF4-FFF2-40B4-BE49-F238E27FC236}">
              <a16:creationId xmlns:a16="http://schemas.microsoft.com/office/drawing/2014/main" id="{00000000-0008-0000-0200-0000A1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30" name="Text Box 256">
          <a:extLst>
            <a:ext uri="{FF2B5EF4-FFF2-40B4-BE49-F238E27FC236}">
              <a16:creationId xmlns:a16="http://schemas.microsoft.com/office/drawing/2014/main" id="{00000000-0008-0000-0200-0000A2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931" name="Text Box 257">
          <a:extLst>
            <a:ext uri="{FF2B5EF4-FFF2-40B4-BE49-F238E27FC236}">
              <a16:creationId xmlns:a16="http://schemas.microsoft.com/office/drawing/2014/main" id="{00000000-0008-0000-0200-0000A303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32" name="Text Box 258">
          <a:extLst>
            <a:ext uri="{FF2B5EF4-FFF2-40B4-BE49-F238E27FC236}">
              <a16:creationId xmlns:a16="http://schemas.microsoft.com/office/drawing/2014/main" id="{00000000-0008-0000-0200-0000A4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33" name="Text Box 259">
          <a:extLst>
            <a:ext uri="{FF2B5EF4-FFF2-40B4-BE49-F238E27FC236}">
              <a16:creationId xmlns:a16="http://schemas.microsoft.com/office/drawing/2014/main" id="{00000000-0008-0000-0200-0000A5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34" name="Text Box 260">
          <a:extLst>
            <a:ext uri="{FF2B5EF4-FFF2-40B4-BE49-F238E27FC236}">
              <a16:creationId xmlns:a16="http://schemas.microsoft.com/office/drawing/2014/main" id="{00000000-0008-0000-0200-0000A6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35" name="Text Box 261">
          <a:extLst>
            <a:ext uri="{FF2B5EF4-FFF2-40B4-BE49-F238E27FC236}">
              <a16:creationId xmlns:a16="http://schemas.microsoft.com/office/drawing/2014/main" id="{00000000-0008-0000-0200-0000A7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36" name="Text Box 262">
          <a:extLst>
            <a:ext uri="{FF2B5EF4-FFF2-40B4-BE49-F238E27FC236}">
              <a16:creationId xmlns:a16="http://schemas.microsoft.com/office/drawing/2014/main" id="{00000000-0008-0000-0200-0000A8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37" name="Text Box 263">
          <a:extLst>
            <a:ext uri="{FF2B5EF4-FFF2-40B4-BE49-F238E27FC236}">
              <a16:creationId xmlns:a16="http://schemas.microsoft.com/office/drawing/2014/main" id="{00000000-0008-0000-0200-0000A9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38" name="Text Box 264">
          <a:extLst>
            <a:ext uri="{FF2B5EF4-FFF2-40B4-BE49-F238E27FC236}">
              <a16:creationId xmlns:a16="http://schemas.microsoft.com/office/drawing/2014/main" id="{00000000-0008-0000-0200-0000AA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39" name="Text Box 265">
          <a:extLst>
            <a:ext uri="{FF2B5EF4-FFF2-40B4-BE49-F238E27FC236}">
              <a16:creationId xmlns:a16="http://schemas.microsoft.com/office/drawing/2014/main" id="{00000000-0008-0000-0200-0000AB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40" name="Text Box 266">
          <a:extLst>
            <a:ext uri="{FF2B5EF4-FFF2-40B4-BE49-F238E27FC236}">
              <a16:creationId xmlns:a16="http://schemas.microsoft.com/office/drawing/2014/main" id="{00000000-0008-0000-0200-0000AC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41" name="Text Box 267">
          <a:extLst>
            <a:ext uri="{FF2B5EF4-FFF2-40B4-BE49-F238E27FC236}">
              <a16:creationId xmlns:a16="http://schemas.microsoft.com/office/drawing/2014/main" id="{00000000-0008-0000-0200-0000AD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942" name="Text Box 268">
          <a:extLst>
            <a:ext uri="{FF2B5EF4-FFF2-40B4-BE49-F238E27FC236}">
              <a16:creationId xmlns:a16="http://schemas.microsoft.com/office/drawing/2014/main" id="{00000000-0008-0000-0200-0000AE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43" name="Text Box 269">
          <a:extLst>
            <a:ext uri="{FF2B5EF4-FFF2-40B4-BE49-F238E27FC236}">
              <a16:creationId xmlns:a16="http://schemas.microsoft.com/office/drawing/2014/main" id="{00000000-0008-0000-0200-0000AF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44" name="Text Box 270">
          <a:extLst>
            <a:ext uri="{FF2B5EF4-FFF2-40B4-BE49-F238E27FC236}">
              <a16:creationId xmlns:a16="http://schemas.microsoft.com/office/drawing/2014/main" id="{00000000-0008-0000-0200-0000B0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945" name="Text Box 271">
          <a:extLst>
            <a:ext uri="{FF2B5EF4-FFF2-40B4-BE49-F238E27FC236}">
              <a16:creationId xmlns:a16="http://schemas.microsoft.com/office/drawing/2014/main" id="{00000000-0008-0000-0200-0000B1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46" name="Text Box 272">
          <a:extLst>
            <a:ext uri="{FF2B5EF4-FFF2-40B4-BE49-F238E27FC236}">
              <a16:creationId xmlns:a16="http://schemas.microsoft.com/office/drawing/2014/main" id="{00000000-0008-0000-0200-0000B2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47" name="Text Box 273">
          <a:extLst>
            <a:ext uri="{FF2B5EF4-FFF2-40B4-BE49-F238E27FC236}">
              <a16:creationId xmlns:a16="http://schemas.microsoft.com/office/drawing/2014/main" id="{00000000-0008-0000-0200-0000B3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948" name="Text Box 274">
          <a:extLst>
            <a:ext uri="{FF2B5EF4-FFF2-40B4-BE49-F238E27FC236}">
              <a16:creationId xmlns:a16="http://schemas.microsoft.com/office/drawing/2014/main" id="{00000000-0008-0000-0200-0000B4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49" name="Text Box 275">
          <a:extLst>
            <a:ext uri="{FF2B5EF4-FFF2-40B4-BE49-F238E27FC236}">
              <a16:creationId xmlns:a16="http://schemas.microsoft.com/office/drawing/2014/main" id="{00000000-0008-0000-0200-0000B5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50" name="Text Box 276">
          <a:extLst>
            <a:ext uri="{FF2B5EF4-FFF2-40B4-BE49-F238E27FC236}">
              <a16:creationId xmlns:a16="http://schemas.microsoft.com/office/drawing/2014/main" id="{00000000-0008-0000-0200-0000B6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951" name="Text Box 277">
          <a:extLst>
            <a:ext uri="{FF2B5EF4-FFF2-40B4-BE49-F238E27FC236}">
              <a16:creationId xmlns:a16="http://schemas.microsoft.com/office/drawing/2014/main" id="{00000000-0008-0000-0200-0000B703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52" name="Text Box 278">
          <a:extLst>
            <a:ext uri="{FF2B5EF4-FFF2-40B4-BE49-F238E27FC236}">
              <a16:creationId xmlns:a16="http://schemas.microsoft.com/office/drawing/2014/main" id="{00000000-0008-0000-0200-0000B8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53" name="Text Box 279">
          <a:extLst>
            <a:ext uri="{FF2B5EF4-FFF2-40B4-BE49-F238E27FC236}">
              <a16:creationId xmlns:a16="http://schemas.microsoft.com/office/drawing/2014/main" id="{00000000-0008-0000-0200-0000B9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54" name="Text Box 280">
          <a:extLst>
            <a:ext uri="{FF2B5EF4-FFF2-40B4-BE49-F238E27FC236}">
              <a16:creationId xmlns:a16="http://schemas.microsoft.com/office/drawing/2014/main" id="{00000000-0008-0000-0200-0000BA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55" name="Text Box 281">
          <a:extLst>
            <a:ext uri="{FF2B5EF4-FFF2-40B4-BE49-F238E27FC236}">
              <a16:creationId xmlns:a16="http://schemas.microsoft.com/office/drawing/2014/main" id="{00000000-0008-0000-0200-0000BB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56" name="Text Box 282">
          <a:extLst>
            <a:ext uri="{FF2B5EF4-FFF2-40B4-BE49-F238E27FC236}">
              <a16:creationId xmlns:a16="http://schemas.microsoft.com/office/drawing/2014/main" id="{00000000-0008-0000-0200-0000BC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57" name="Text Box 283">
          <a:extLst>
            <a:ext uri="{FF2B5EF4-FFF2-40B4-BE49-F238E27FC236}">
              <a16:creationId xmlns:a16="http://schemas.microsoft.com/office/drawing/2014/main" id="{00000000-0008-0000-0200-0000BD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58" name="Text Box 284">
          <a:extLst>
            <a:ext uri="{FF2B5EF4-FFF2-40B4-BE49-F238E27FC236}">
              <a16:creationId xmlns:a16="http://schemas.microsoft.com/office/drawing/2014/main" id="{00000000-0008-0000-0200-0000BE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59" name="Text Box 285">
          <a:extLst>
            <a:ext uri="{FF2B5EF4-FFF2-40B4-BE49-F238E27FC236}">
              <a16:creationId xmlns:a16="http://schemas.microsoft.com/office/drawing/2014/main" id="{00000000-0008-0000-0200-0000BF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60" name="Text Box 286">
          <a:extLst>
            <a:ext uri="{FF2B5EF4-FFF2-40B4-BE49-F238E27FC236}">
              <a16:creationId xmlns:a16="http://schemas.microsoft.com/office/drawing/2014/main" id="{00000000-0008-0000-0200-0000C0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61" name="Text Box 287">
          <a:extLst>
            <a:ext uri="{FF2B5EF4-FFF2-40B4-BE49-F238E27FC236}">
              <a16:creationId xmlns:a16="http://schemas.microsoft.com/office/drawing/2014/main" id="{00000000-0008-0000-0200-0000C1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62" name="Text Box 288">
          <a:extLst>
            <a:ext uri="{FF2B5EF4-FFF2-40B4-BE49-F238E27FC236}">
              <a16:creationId xmlns:a16="http://schemas.microsoft.com/office/drawing/2014/main" id="{00000000-0008-0000-0200-0000C2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63" name="Text Box 289">
          <a:extLst>
            <a:ext uri="{FF2B5EF4-FFF2-40B4-BE49-F238E27FC236}">
              <a16:creationId xmlns:a16="http://schemas.microsoft.com/office/drawing/2014/main" id="{00000000-0008-0000-0200-0000C3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64" name="Text Box 290">
          <a:extLst>
            <a:ext uri="{FF2B5EF4-FFF2-40B4-BE49-F238E27FC236}">
              <a16:creationId xmlns:a16="http://schemas.microsoft.com/office/drawing/2014/main" id="{00000000-0008-0000-0200-0000C4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65" name="Text Box 291">
          <a:extLst>
            <a:ext uri="{FF2B5EF4-FFF2-40B4-BE49-F238E27FC236}">
              <a16:creationId xmlns:a16="http://schemas.microsoft.com/office/drawing/2014/main" id="{00000000-0008-0000-0200-0000C5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66" name="Text Box 292">
          <a:extLst>
            <a:ext uri="{FF2B5EF4-FFF2-40B4-BE49-F238E27FC236}">
              <a16:creationId xmlns:a16="http://schemas.microsoft.com/office/drawing/2014/main" id="{00000000-0008-0000-0200-0000C6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67" name="Text Box 293">
          <a:extLst>
            <a:ext uri="{FF2B5EF4-FFF2-40B4-BE49-F238E27FC236}">
              <a16:creationId xmlns:a16="http://schemas.microsoft.com/office/drawing/2014/main" id="{00000000-0008-0000-0200-0000C7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68" name="Text Box 294">
          <a:extLst>
            <a:ext uri="{FF2B5EF4-FFF2-40B4-BE49-F238E27FC236}">
              <a16:creationId xmlns:a16="http://schemas.microsoft.com/office/drawing/2014/main" id="{00000000-0008-0000-0200-0000C8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69" name="Text Box 295">
          <a:extLst>
            <a:ext uri="{FF2B5EF4-FFF2-40B4-BE49-F238E27FC236}">
              <a16:creationId xmlns:a16="http://schemas.microsoft.com/office/drawing/2014/main" id="{00000000-0008-0000-0200-0000C9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70" name="Text Box 296">
          <a:extLst>
            <a:ext uri="{FF2B5EF4-FFF2-40B4-BE49-F238E27FC236}">
              <a16:creationId xmlns:a16="http://schemas.microsoft.com/office/drawing/2014/main" id="{00000000-0008-0000-0200-0000CA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71" name="Text Box 297">
          <a:extLst>
            <a:ext uri="{FF2B5EF4-FFF2-40B4-BE49-F238E27FC236}">
              <a16:creationId xmlns:a16="http://schemas.microsoft.com/office/drawing/2014/main" id="{00000000-0008-0000-0200-0000CB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72" name="Text Box 298">
          <a:extLst>
            <a:ext uri="{FF2B5EF4-FFF2-40B4-BE49-F238E27FC236}">
              <a16:creationId xmlns:a16="http://schemas.microsoft.com/office/drawing/2014/main" id="{00000000-0008-0000-0200-0000CC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73" name="Text Box 299">
          <a:extLst>
            <a:ext uri="{FF2B5EF4-FFF2-40B4-BE49-F238E27FC236}">
              <a16:creationId xmlns:a16="http://schemas.microsoft.com/office/drawing/2014/main" id="{00000000-0008-0000-0200-0000CD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74" name="Text Box 300">
          <a:extLst>
            <a:ext uri="{FF2B5EF4-FFF2-40B4-BE49-F238E27FC236}">
              <a16:creationId xmlns:a16="http://schemas.microsoft.com/office/drawing/2014/main" id="{00000000-0008-0000-0200-0000CE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75" name="Text Box 301">
          <a:extLst>
            <a:ext uri="{FF2B5EF4-FFF2-40B4-BE49-F238E27FC236}">
              <a16:creationId xmlns:a16="http://schemas.microsoft.com/office/drawing/2014/main" id="{00000000-0008-0000-0200-0000CF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76" name="Text Box 302">
          <a:extLst>
            <a:ext uri="{FF2B5EF4-FFF2-40B4-BE49-F238E27FC236}">
              <a16:creationId xmlns:a16="http://schemas.microsoft.com/office/drawing/2014/main" id="{00000000-0008-0000-0200-0000D0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77" name="Text Box 303">
          <a:extLst>
            <a:ext uri="{FF2B5EF4-FFF2-40B4-BE49-F238E27FC236}">
              <a16:creationId xmlns:a16="http://schemas.microsoft.com/office/drawing/2014/main" id="{00000000-0008-0000-0200-0000D1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78" name="Text Box 304">
          <a:extLst>
            <a:ext uri="{FF2B5EF4-FFF2-40B4-BE49-F238E27FC236}">
              <a16:creationId xmlns:a16="http://schemas.microsoft.com/office/drawing/2014/main" id="{00000000-0008-0000-0200-0000D2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79" name="Text Box 305">
          <a:extLst>
            <a:ext uri="{FF2B5EF4-FFF2-40B4-BE49-F238E27FC236}">
              <a16:creationId xmlns:a16="http://schemas.microsoft.com/office/drawing/2014/main" id="{00000000-0008-0000-0200-0000D3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980" name="Text Box 306">
          <a:extLst>
            <a:ext uri="{FF2B5EF4-FFF2-40B4-BE49-F238E27FC236}">
              <a16:creationId xmlns:a16="http://schemas.microsoft.com/office/drawing/2014/main" id="{00000000-0008-0000-0200-0000D4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81" name="Text Box 307">
          <a:extLst>
            <a:ext uri="{FF2B5EF4-FFF2-40B4-BE49-F238E27FC236}">
              <a16:creationId xmlns:a16="http://schemas.microsoft.com/office/drawing/2014/main" id="{00000000-0008-0000-0200-0000D5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982" name="Text Box 308">
          <a:extLst>
            <a:ext uri="{FF2B5EF4-FFF2-40B4-BE49-F238E27FC236}">
              <a16:creationId xmlns:a16="http://schemas.microsoft.com/office/drawing/2014/main" id="{00000000-0008-0000-0200-0000D6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83" name="Text Box 309">
          <a:extLst>
            <a:ext uri="{FF2B5EF4-FFF2-40B4-BE49-F238E27FC236}">
              <a16:creationId xmlns:a16="http://schemas.microsoft.com/office/drawing/2014/main" id="{00000000-0008-0000-0200-0000D7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84" name="Text Box 310">
          <a:extLst>
            <a:ext uri="{FF2B5EF4-FFF2-40B4-BE49-F238E27FC236}">
              <a16:creationId xmlns:a16="http://schemas.microsoft.com/office/drawing/2014/main" id="{00000000-0008-0000-0200-0000D8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85" name="Text Box 311">
          <a:extLst>
            <a:ext uri="{FF2B5EF4-FFF2-40B4-BE49-F238E27FC236}">
              <a16:creationId xmlns:a16="http://schemas.microsoft.com/office/drawing/2014/main" id="{00000000-0008-0000-0200-0000D9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86" name="Text Box 312">
          <a:extLst>
            <a:ext uri="{FF2B5EF4-FFF2-40B4-BE49-F238E27FC236}">
              <a16:creationId xmlns:a16="http://schemas.microsoft.com/office/drawing/2014/main" id="{00000000-0008-0000-0200-0000DA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87" name="Text Box 313">
          <a:extLst>
            <a:ext uri="{FF2B5EF4-FFF2-40B4-BE49-F238E27FC236}">
              <a16:creationId xmlns:a16="http://schemas.microsoft.com/office/drawing/2014/main" id="{00000000-0008-0000-0200-0000DB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88" name="Text Box 314">
          <a:extLst>
            <a:ext uri="{FF2B5EF4-FFF2-40B4-BE49-F238E27FC236}">
              <a16:creationId xmlns:a16="http://schemas.microsoft.com/office/drawing/2014/main" id="{00000000-0008-0000-0200-0000DC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89" name="Text Box 315">
          <a:extLst>
            <a:ext uri="{FF2B5EF4-FFF2-40B4-BE49-F238E27FC236}">
              <a16:creationId xmlns:a16="http://schemas.microsoft.com/office/drawing/2014/main" id="{00000000-0008-0000-0200-0000DD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90" name="Text Box 316">
          <a:extLst>
            <a:ext uri="{FF2B5EF4-FFF2-40B4-BE49-F238E27FC236}">
              <a16:creationId xmlns:a16="http://schemas.microsoft.com/office/drawing/2014/main" id="{00000000-0008-0000-0200-0000DE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91" name="Text Box 317">
          <a:extLst>
            <a:ext uri="{FF2B5EF4-FFF2-40B4-BE49-F238E27FC236}">
              <a16:creationId xmlns:a16="http://schemas.microsoft.com/office/drawing/2014/main" id="{00000000-0008-0000-0200-0000DF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92" name="Text Box 318">
          <a:extLst>
            <a:ext uri="{FF2B5EF4-FFF2-40B4-BE49-F238E27FC236}">
              <a16:creationId xmlns:a16="http://schemas.microsoft.com/office/drawing/2014/main" id="{00000000-0008-0000-0200-0000E0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93" name="Text Box 319">
          <a:extLst>
            <a:ext uri="{FF2B5EF4-FFF2-40B4-BE49-F238E27FC236}">
              <a16:creationId xmlns:a16="http://schemas.microsoft.com/office/drawing/2014/main" id="{00000000-0008-0000-0200-0000E1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94" name="Text Box 320">
          <a:extLst>
            <a:ext uri="{FF2B5EF4-FFF2-40B4-BE49-F238E27FC236}">
              <a16:creationId xmlns:a16="http://schemas.microsoft.com/office/drawing/2014/main" id="{00000000-0008-0000-0200-0000E2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95" name="Text Box 321">
          <a:extLst>
            <a:ext uri="{FF2B5EF4-FFF2-40B4-BE49-F238E27FC236}">
              <a16:creationId xmlns:a16="http://schemas.microsoft.com/office/drawing/2014/main" id="{00000000-0008-0000-0200-0000E3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96" name="Text Box 322">
          <a:extLst>
            <a:ext uri="{FF2B5EF4-FFF2-40B4-BE49-F238E27FC236}">
              <a16:creationId xmlns:a16="http://schemas.microsoft.com/office/drawing/2014/main" id="{00000000-0008-0000-0200-0000E4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97" name="Text Box 323">
          <a:extLst>
            <a:ext uri="{FF2B5EF4-FFF2-40B4-BE49-F238E27FC236}">
              <a16:creationId xmlns:a16="http://schemas.microsoft.com/office/drawing/2014/main" id="{00000000-0008-0000-0200-0000E5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98" name="Text Box 324">
          <a:extLst>
            <a:ext uri="{FF2B5EF4-FFF2-40B4-BE49-F238E27FC236}">
              <a16:creationId xmlns:a16="http://schemas.microsoft.com/office/drawing/2014/main" id="{00000000-0008-0000-0200-0000E6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999" name="Text Box 325">
          <a:extLst>
            <a:ext uri="{FF2B5EF4-FFF2-40B4-BE49-F238E27FC236}">
              <a16:creationId xmlns:a16="http://schemas.microsoft.com/office/drawing/2014/main" id="{00000000-0008-0000-0200-0000E7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00" name="Text Box 326">
          <a:extLst>
            <a:ext uri="{FF2B5EF4-FFF2-40B4-BE49-F238E27FC236}">
              <a16:creationId xmlns:a16="http://schemas.microsoft.com/office/drawing/2014/main" id="{00000000-0008-0000-0200-0000E8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01" name="Text Box 327">
          <a:extLst>
            <a:ext uri="{FF2B5EF4-FFF2-40B4-BE49-F238E27FC236}">
              <a16:creationId xmlns:a16="http://schemas.microsoft.com/office/drawing/2014/main" id="{00000000-0008-0000-0200-0000E9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02" name="Text Box 328">
          <a:extLst>
            <a:ext uri="{FF2B5EF4-FFF2-40B4-BE49-F238E27FC236}">
              <a16:creationId xmlns:a16="http://schemas.microsoft.com/office/drawing/2014/main" id="{00000000-0008-0000-0200-0000EA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03" name="Text Box 329">
          <a:extLst>
            <a:ext uri="{FF2B5EF4-FFF2-40B4-BE49-F238E27FC236}">
              <a16:creationId xmlns:a16="http://schemas.microsoft.com/office/drawing/2014/main" id="{00000000-0008-0000-0200-0000EB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04" name="Text Box 330">
          <a:extLst>
            <a:ext uri="{FF2B5EF4-FFF2-40B4-BE49-F238E27FC236}">
              <a16:creationId xmlns:a16="http://schemas.microsoft.com/office/drawing/2014/main" id="{00000000-0008-0000-0200-0000EC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05" name="Text Box 331">
          <a:extLst>
            <a:ext uri="{FF2B5EF4-FFF2-40B4-BE49-F238E27FC236}">
              <a16:creationId xmlns:a16="http://schemas.microsoft.com/office/drawing/2014/main" id="{00000000-0008-0000-0200-0000ED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06" name="Text Box 332">
          <a:extLst>
            <a:ext uri="{FF2B5EF4-FFF2-40B4-BE49-F238E27FC236}">
              <a16:creationId xmlns:a16="http://schemas.microsoft.com/office/drawing/2014/main" id="{00000000-0008-0000-0200-0000EE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07" name="Text Box 333">
          <a:extLst>
            <a:ext uri="{FF2B5EF4-FFF2-40B4-BE49-F238E27FC236}">
              <a16:creationId xmlns:a16="http://schemas.microsoft.com/office/drawing/2014/main" id="{00000000-0008-0000-0200-0000EF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08" name="Text Box 334">
          <a:extLst>
            <a:ext uri="{FF2B5EF4-FFF2-40B4-BE49-F238E27FC236}">
              <a16:creationId xmlns:a16="http://schemas.microsoft.com/office/drawing/2014/main" id="{00000000-0008-0000-0200-0000F0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09" name="Text Box 335">
          <a:extLst>
            <a:ext uri="{FF2B5EF4-FFF2-40B4-BE49-F238E27FC236}">
              <a16:creationId xmlns:a16="http://schemas.microsoft.com/office/drawing/2014/main" id="{00000000-0008-0000-0200-0000F1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010" name="Text Box 336">
          <a:extLst>
            <a:ext uri="{FF2B5EF4-FFF2-40B4-BE49-F238E27FC236}">
              <a16:creationId xmlns:a16="http://schemas.microsoft.com/office/drawing/2014/main" id="{00000000-0008-0000-0200-0000F2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011" name="Text Box 337">
          <a:extLst>
            <a:ext uri="{FF2B5EF4-FFF2-40B4-BE49-F238E27FC236}">
              <a16:creationId xmlns:a16="http://schemas.microsoft.com/office/drawing/2014/main" id="{00000000-0008-0000-0200-0000F3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12" name="Text Box 338">
          <a:extLst>
            <a:ext uri="{FF2B5EF4-FFF2-40B4-BE49-F238E27FC236}">
              <a16:creationId xmlns:a16="http://schemas.microsoft.com/office/drawing/2014/main" id="{00000000-0008-0000-0200-0000F4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13" name="Text Box 339">
          <a:extLst>
            <a:ext uri="{FF2B5EF4-FFF2-40B4-BE49-F238E27FC236}">
              <a16:creationId xmlns:a16="http://schemas.microsoft.com/office/drawing/2014/main" id="{00000000-0008-0000-0200-0000F5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014" name="Text Box 340">
          <a:extLst>
            <a:ext uri="{FF2B5EF4-FFF2-40B4-BE49-F238E27FC236}">
              <a16:creationId xmlns:a16="http://schemas.microsoft.com/office/drawing/2014/main" id="{00000000-0008-0000-0200-0000F6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15" name="Text Box 341">
          <a:extLst>
            <a:ext uri="{FF2B5EF4-FFF2-40B4-BE49-F238E27FC236}">
              <a16:creationId xmlns:a16="http://schemas.microsoft.com/office/drawing/2014/main" id="{00000000-0008-0000-0200-0000F7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16" name="Text Box 342">
          <a:extLst>
            <a:ext uri="{FF2B5EF4-FFF2-40B4-BE49-F238E27FC236}">
              <a16:creationId xmlns:a16="http://schemas.microsoft.com/office/drawing/2014/main" id="{00000000-0008-0000-0200-0000F8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017" name="Text Box 343">
          <a:extLst>
            <a:ext uri="{FF2B5EF4-FFF2-40B4-BE49-F238E27FC236}">
              <a16:creationId xmlns:a16="http://schemas.microsoft.com/office/drawing/2014/main" id="{00000000-0008-0000-0200-0000F903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18" name="Text Box 344">
          <a:extLst>
            <a:ext uri="{FF2B5EF4-FFF2-40B4-BE49-F238E27FC236}">
              <a16:creationId xmlns:a16="http://schemas.microsoft.com/office/drawing/2014/main" id="{00000000-0008-0000-0200-0000FA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19" name="Text Box 345">
          <a:extLst>
            <a:ext uri="{FF2B5EF4-FFF2-40B4-BE49-F238E27FC236}">
              <a16:creationId xmlns:a16="http://schemas.microsoft.com/office/drawing/2014/main" id="{00000000-0008-0000-0200-0000FB03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20" name="Text Box 346">
          <a:extLst>
            <a:ext uri="{FF2B5EF4-FFF2-40B4-BE49-F238E27FC236}">
              <a16:creationId xmlns:a16="http://schemas.microsoft.com/office/drawing/2014/main" id="{00000000-0008-0000-0200-0000FC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21" name="Text Box 347">
          <a:extLst>
            <a:ext uri="{FF2B5EF4-FFF2-40B4-BE49-F238E27FC236}">
              <a16:creationId xmlns:a16="http://schemas.microsoft.com/office/drawing/2014/main" id="{00000000-0008-0000-0200-0000FD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22" name="Text Box 348">
          <a:extLst>
            <a:ext uri="{FF2B5EF4-FFF2-40B4-BE49-F238E27FC236}">
              <a16:creationId xmlns:a16="http://schemas.microsoft.com/office/drawing/2014/main" id="{00000000-0008-0000-0200-0000FE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23" name="Text Box 349">
          <a:extLst>
            <a:ext uri="{FF2B5EF4-FFF2-40B4-BE49-F238E27FC236}">
              <a16:creationId xmlns:a16="http://schemas.microsoft.com/office/drawing/2014/main" id="{00000000-0008-0000-0200-0000FF03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24" name="Text Box 350">
          <a:extLst>
            <a:ext uri="{FF2B5EF4-FFF2-40B4-BE49-F238E27FC236}">
              <a16:creationId xmlns:a16="http://schemas.microsoft.com/office/drawing/2014/main" id="{00000000-0008-0000-0200-000000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25" name="Text Box 351">
          <a:extLst>
            <a:ext uri="{FF2B5EF4-FFF2-40B4-BE49-F238E27FC236}">
              <a16:creationId xmlns:a16="http://schemas.microsoft.com/office/drawing/2014/main" id="{00000000-0008-0000-0200-000001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26" name="Text Box 352">
          <a:extLst>
            <a:ext uri="{FF2B5EF4-FFF2-40B4-BE49-F238E27FC236}">
              <a16:creationId xmlns:a16="http://schemas.microsoft.com/office/drawing/2014/main" id="{00000000-0008-0000-0200-000002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27" name="Text Box 353">
          <a:extLst>
            <a:ext uri="{FF2B5EF4-FFF2-40B4-BE49-F238E27FC236}">
              <a16:creationId xmlns:a16="http://schemas.microsoft.com/office/drawing/2014/main" id="{00000000-0008-0000-0200-000003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28" name="Text Box 354">
          <a:extLst>
            <a:ext uri="{FF2B5EF4-FFF2-40B4-BE49-F238E27FC236}">
              <a16:creationId xmlns:a16="http://schemas.microsoft.com/office/drawing/2014/main" id="{00000000-0008-0000-0200-000004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29" name="Text Box 355">
          <a:extLst>
            <a:ext uri="{FF2B5EF4-FFF2-40B4-BE49-F238E27FC236}">
              <a16:creationId xmlns:a16="http://schemas.microsoft.com/office/drawing/2014/main" id="{00000000-0008-0000-0200-000005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30" name="Text Box 356">
          <a:extLst>
            <a:ext uri="{FF2B5EF4-FFF2-40B4-BE49-F238E27FC236}">
              <a16:creationId xmlns:a16="http://schemas.microsoft.com/office/drawing/2014/main" id="{00000000-0008-0000-0200-000006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31" name="Text Box 357">
          <a:extLst>
            <a:ext uri="{FF2B5EF4-FFF2-40B4-BE49-F238E27FC236}">
              <a16:creationId xmlns:a16="http://schemas.microsoft.com/office/drawing/2014/main" id="{00000000-0008-0000-0200-000007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32" name="Text Box 358">
          <a:extLst>
            <a:ext uri="{FF2B5EF4-FFF2-40B4-BE49-F238E27FC236}">
              <a16:creationId xmlns:a16="http://schemas.microsoft.com/office/drawing/2014/main" id="{00000000-0008-0000-0200-000008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33" name="Text Box 359">
          <a:extLst>
            <a:ext uri="{FF2B5EF4-FFF2-40B4-BE49-F238E27FC236}">
              <a16:creationId xmlns:a16="http://schemas.microsoft.com/office/drawing/2014/main" id="{00000000-0008-0000-0200-000009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34" name="Text Box 360">
          <a:extLst>
            <a:ext uri="{FF2B5EF4-FFF2-40B4-BE49-F238E27FC236}">
              <a16:creationId xmlns:a16="http://schemas.microsoft.com/office/drawing/2014/main" id="{00000000-0008-0000-0200-00000A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35" name="Text Box 361">
          <a:extLst>
            <a:ext uri="{FF2B5EF4-FFF2-40B4-BE49-F238E27FC236}">
              <a16:creationId xmlns:a16="http://schemas.microsoft.com/office/drawing/2014/main" id="{00000000-0008-0000-0200-00000B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36" name="Text Box 362">
          <a:extLst>
            <a:ext uri="{FF2B5EF4-FFF2-40B4-BE49-F238E27FC236}">
              <a16:creationId xmlns:a16="http://schemas.microsoft.com/office/drawing/2014/main" id="{00000000-0008-0000-0200-00000C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37" name="Text Box 363">
          <a:extLst>
            <a:ext uri="{FF2B5EF4-FFF2-40B4-BE49-F238E27FC236}">
              <a16:creationId xmlns:a16="http://schemas.microsoft.com/office/drawing/2014/main" id="{00000000-0008-0000-0200-00000D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38" name="Text Box 364">
          <a:extLst>
            <a:ext uri="{FF2B5EF4-FFF2-40B4-BE49-F238E27FC236}">
              <a16:creationId xmlns:a16="http://schemas.microsoft.com/office/drawing/2014/main" id="{00000000-0008-0000-0200-00000E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39" name="Text Box 365">
          <a:extLst>
            <a:ext uri="{FF2B5EF4-FFF2-40B4-BE49-F238E27FC236}">
              <a16:creationId xmlns:a16="http://schemas.microsoft.com/office/drawing/2014/main" id="{00000000-0008-0000-0200-00000F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40" name="Text Box 366">
          <a:extLst>
            <a:ext uri="{FF2B5EF4-FFF2-40B4-BE49-F238E27FC236}">
              <a16:creationId xmlns:a16="http://schemas.microsoft.com/office/drawing/2014/main" id="{00000000-0008-0000-0200-000010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41" name="Text Box 367">
          <a:extLst>
            <a:ext uri="{FF2B5EF4-FFF2-40B4-BE49-F238E27FC236}">
              <a16:creationId xmlns:a16="http://schemas.microsoft.com/office/drawing/2014/main" id="{00000000-0008-0000-0200-000011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42" name="Text Box 368">
          <a:extLst>
            <a:ext uri="{FF2B5EF4-FFF2-40B4-BE49-F238E27FC236}">
              <a16:creationId xmlns:a16="http://schemas.microsoft.com/office/drawing/2014/main" id="{00000000-0008-0000-0200-000012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43" name="Text Box 369">
          <a:extLst>
            <a:ext uri="{FF2B5EF4-FFF2-40B4-BE49-F238E27FC236}">
              <a16:creationId xmlns:a16="http://schemas.microsoft.com/office/drawing/2014/main" id="{00000000-0008-0000-0200-000013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44" name="Text Box 370">
          <a:extLst>
            <a:ext uri="{FF2B5EF4-FFF2-40B4-BE49-F238E27FC236}">
              <a16:creationId xmlns:a16="http://schemas.microsoft.com/office/drawing/2014/main" id="{00000000-0008-0000-0200-000014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45" name="Text Box 371">
          <a:extLst>
            <a:ext uri="{FF2B5EF4-FFF2-40B4-BE49-F238E27FC236}">
              <a16:creationId xmlns:a16="http://schemas.microsoft.com/office/drawing/2014/main" id="{00000000-0008-0000-0200-000015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46" name="Text Box 372">
          <a:extLst>
            <a:ext uri="{FF2B5EF4-FFF2-40B4-BE49-F238E27FC236}">
              <a16:creationId xmlns:a16="http://schemas.microsoft.com/office/drawing/2014/main" id="{00000000-0008-0000-0200-000016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047" name="Text Box 373">
          <a:extLst>
            <a:ext uri="{FF2B5EF4-FFF2-40B4-BE49-F238E27FC236}">
              <a16:creationId xmlns:a16="http://schemas.microsoft.com/office/drawing/2014/main" id="{00000000-0008-0000-0200-000017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048" name="Text Box 374">
          <a:extLst>
            <a:ext uri="{FF2B5EF4-FFF2-40B4-BE49-F238E27FC236}">
              <a16:creationId xmlns:a16="http://schemas.microsoft.com/office/drawing/2014/main" id="{00000000-0008-0000-0200-00001804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49" name="Text Box 375">
          <a:extLst>
            <a:ext uri="{FF2B5EF4-FFF2-40B4-BE49-F238E27FC236}">
              <a16:creationId xmlns:a16="http://schemas.microsoft.com/office/drawing/2014/main" id="{00000000-0008-0000-0200-000019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50" name="Text Box 376">
          <a:extLst>
            <a:ext uri="{FF2B5EF4-FFF2-40B4-BE49-F238E27FC236}">
              <a16:creationId xmlns:a16="http://schemas.microsoft.com/office/drawing/2014/main" id="{00000000-0008-0000-0200-00001A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051" name="Text Box 377">
          <a:extLst>
            <a:ext uri="{FF2B5EF4-FFF2-40B4-BE49-F238E27FC236}">
              <a16:creationId xmlns:a16="http://schemas.microsoft.com/office/drawing/2014/main" id="{00000000-0008-0000-0200-00001B04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52" name="Text Box 378">
          <a:extLst>
            <a:ext uri="{FF2B5EF4-FFF2-40B4-BE49-F238E27FC236}">
              <a16:creationId xmlns:a16="http://schemas.microsoft.com/office/drawing/2014/main" id="{00000000-0008-0000-0200-00001C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53" name="Text Box 379">
          <a:extLst>
            <a:ext uri="{FF2B5EF4-FFF2-40B4-BE49-F238E27FC236}">
              <a16:creationId xmlns:a16="http://schemas.microsoft.com/office/drawing/2014/main" id="{00000000-0008-0000-0200-00001D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054" name="Text Box 380">
          <a:extLst>
            <a:ext uri="{FF2B5EF4-FFF2-40B4-BE49-F238E27FC236}">
              <a16:creationId xmlns:a16="http://schemas.microsoft.com/office/drawing/2014/main" id="{00000000-0008-0000-0200-00001E04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55" name="Text Box 381">
          <a:extLst>
            <a:ext uri="{FF2B5EF4-FFF2-40B4-BE49-F238E27FC236}">
              <a16:creationId xmlns:a16="http://schemas.microsoft.com/office/drawing/2014/main" id="{00000000-0008-0000-0200-00001F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56" name="Text Box 382">
          <a:extLst>
            <a:ext uri="{FF2B5EF4-FFF2-40B4-BE49-F238E27FC236}">
              <a16:creationId xmlns:a16="http://schemas.microsoft.com/office/drawing/2014/main" id="{00000000-0008-0000-0200-000020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57" name="Text Box 383">
          <a:extLst>
            <a:ext uri="{FF2B5EF4-FFF2-40B4-BE49-F238E27FC236}">
              <a16:creationId xmlns:a16="http://schemas.microsoft.com/office/drawing/2014/main" id="{00000000-0008-0000-0200-000021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58" name="Text Box 384">
          <a:extLst>
            <a:ext uri="{FF2B5EF4-FFF2-40B4-BE49-F238E27FC236}">
              <a16:creationId xmlns:a16="http://schemas.microsoft.com/office/drawing/2014/main" id="{00000000-0008-0000-0200-000022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59" name="Text Box 385">
          <a:extLst>
            <a:ext uri="{FF2B5EF4-FFF2-40B4-BE49-F238E27FC236}">
              <a16:creationId xmlns:a16="http://schemas.microsoft.com/office/drawing/2014/main" id="{00000000-0008-0000-0200-000023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60" name="Text Box 386">
          <a:extLst>
            <a:ext uri="{FF2B5EF4-FFF2-40B4-BE49-F238E27FC236}">
              <a16:creationId xmlns:a16="http://schemas.microsoft.com/office/drawing/2014/main" id="{00000000-0008-0000-0200-000024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61" name="Text Box 387">
          <a:extLst>
            <a:ext uri="{FF2B5EF4-FFF2-40B4-BE49-F238E27FC236}">
              <a16:creationId xmlns:a16="http://schemas.microsoft.com/office/drawing/2014/main" id="{00000000-0008-0000-0200-000025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62" name="Text Box 388">
          <a:extLst>
            <a:ext uri="{FF2B5EF4-FFF2-40B4-BE49-F238E27FC236}">
              <a16:creationId xmlns:a16="http://schemas.microsoft.com/office/drawing/2014/main" id="{00000000-0008-0000-0200-000026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63" name="Text Box 389">
          <a:extLst>
            <a:ext uri="{FF2B5EF4-FFF2-40B4-BE49-F238E27FC236}">
              <a16:creationId xmlns:a16="http://schemas.microsoft.com/office/drawing/2014/main" id="{00000000-0008-0000-0200-000027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64" name="Text Box 390">
          <a:extLst>
            <a:ext uri="{FF2B5EF4-FFF2-40B4-BE49-F238E27FC236}">
              <a16:creationId xmlns:a16="http://schemas.microsoft.com/office/drawing/2014/main" id="{00000000-0008-0000-0200-000028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65" name="Text Box 391">
          <a:extLst>
            <a:ext uri="{FF2B5EF4-FFF2-40B4-BE49-F238E27FC236}">
              <a16:creationId xmlns:a16="http://schemas.microsoft.com/office/drawing/2014/main" id="{00000000-0008-0000-0200-000029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66" name="Text Box 392">
          <a:extLst>
            <a:ext uri="{FF2B5EF4-FFF2-40B4-BE49-F238E27FC236}">
              <a16:creationId xmlns:a16="http://schemas.microsoft.com/office/drawing/2014/main" id="{00000000-0008-0000-0200-00002A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67" name="Text Box 393">
          <a:extLst>
            <a:ext uri="{FF2B5EF4-FFF2-40B4-BE49-F238E27FC236}">
              <a16:creationId xmlns:a16="http://schemas.microsoft.com/office/drawing/2014/main" id="{00000000-0008-0000-0200-00002B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68" name="Text Box 394">
          <a:extLst>
            <a:ext uri="{FF2B5EF4-FFF2-40B4-BE49-F238E27FC236}">
              <a16:creationId xmlns:a16="http://schemas.microsoft.com/office/drawing/2014/main" id="{00000000-0008-0000-0200-00002C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69" name="Text Box 395">
          <a:extLst>
            <a:ext uri="{FF2B5EF4-FFF2-40B4-BE49-F238E27FC236}">
              <a16:creationId xmlns:a16="http://schemas.microsoft.com/office/drawing/2014/main" id="{00000000-0008-0000-0200-00002D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70" name="Text Box 396">
          <a:extLst>
            <a:ext uri="{FF2B5EF4-FFF2-40B4-BE49-F238E27FC236}">
              <a16:creationId xmlns:a16="http://schemas.microsoft.com/office/drawing/2014/main" id="{00000000-0008-0000-0200-00002E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71" name="Text Box 397">
          <a:extLst>
            <a:ext uri="{FF2B5EF4-FFF2-40B4-BE49-F238E27FC236}">
              <a16:creationId xmlns:a16="http://schemas.microsoft.com/office/drawing/2014/main" id="{00000000-0008-0000-0200-00002F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72" name="Text Box 398">
          <a:extLst>
            <a:ext uri="{FF2B5EF4-FFF2-40B4-BE49-F238E27FC236}">
              <a16:creationId xmlns:a16="http://schemas.microsoft.com/office/drawing/2014/main" id="{00000000-0008-0000-0200-000030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73" name="Text Box 399">
          <a:extLst>
            <a:ext uri="{FF2B5EF4-FFF2-40B4-BE49-F238E27FC236}">
              <a16:creationId xmlns:a16="http://schemas.microsoft.com/office/drawing/2014/main" id="{00000000-0008-0000-0200-000031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74" name="Text Box 400">
          <a:extLst>
            <a:ext uri="{FF2B5EF4-FFF2-40B4-BE49-F238E27FC236}">
              <a16:creationId xmlns:a16="http://schemas.microsoft.com/office/drawing/2014/main" id="{00000000-0008-0000-0200-000032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75" name="Text Box 401">
          <a:extLst>
            <a:ext uri="{FF2B5EF4-FFF2-40B4-BE49-F238E27FC236}">
              <a16:creationId xmlns:a16="http://schemas.microsoft.com/office/drawing/2014/main" id="{00000000-0008-0000-0200-000033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76" name="Text Box 402">
          <a:extLst>
            <a:ext uri="{FF2B5EF4-FFF2-40B4-BE49-F238E27FC236}">
              <a16:creationId xmlns:a16="http://schemas.microsoft.com/office/drawing/2014/main" id="{00000000-0008-0000-0200-000034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77" name="Text Box 403">
          <a:extLst>
            <a:ext uri="{FF2B5EF4-FFF2-40B4-BE49-F238E27FC236}">
              <a16:creationId xmlns:a16="http://schemas.microsoft.com/office/drawing/2014/main" id="{00000000-0008-0000-0200-000035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78" name="Text Box 404">
          <a:extLst>
            <a:ext uri="{FF2B5EF4-FFF2-40B4-BE49-F238E27FC236}">
              <a16:creationId xmlns:a16="http://schemas.microsoft.com/office/drawing/2014/main" id="{00000000-0008-0000-0200-000036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79" name="Text Box 405">
          <a:extLst>
            <a:ext uri="{FF2B5EF4-FFF2-40B4-BE49-F238E27FC236}">
              <a16:creationId xmlns:a16="http://schemas.microsoft.com/office/drawing/2014/main" id="{00000000-0008-0000-0200-000037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80" name="Text Box 406">
          <a:extLst>
            <a:ext uri="{FF2B5EF4-FFF2-40B4-BE49-F238E27FC236}">
              <a16:creationId xmlns:a16="http://schemas.microsoft.com/office/drawing/2014/main" id="{00000000-0008-0000-0200-000038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81" name="Text Box 407">
          <a:extLst>
            <a:ext uri="{FF2B5EF4-FFF2-40B4-BE49-F238E27FC236}">
              <a16:creationId xmlns:a16="http://schemas.microsoft.com/office/drawing/2014/main" id="{00000000-0008-0000-0200-000039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82" name="Text Box 408">
          <a:extLst>
            <a:ext uri="{FF2B5EF4-FFF2-40B4-BE49-F238E27FC236}">
              <a16:creationId xmlns:a16="http://schemas.microsoft.com/office/drawing/2014/main" id="{00000000-0008-0000-0200-00003A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83" name="Text Box 409">
          <a:extLst>
            <a:ext uri="{FF2B5EF4-FFF2-40B4-BE49-F238E27FC236}">
              <a16:creationId xmlns:a16="http://schemas.microsoft.com/office/drawing/2014/main" id="{00000000-0008-0000-0200-00003B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084" name="Text Box 410">
          <a:extLst>
            <a:ext uri="{FF2B5EF4-FFF2-40B4-BE49-F238E27FC236}">
              <a16:creationId xmlns:a16="http://schemas.microsoft.com/office/drawing/2014/main" id="{00000000-0008-0000-0200-00003C04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085" name="Text Box 411">
          <a:extLst>
            <a:ext uri="{FF2B5EF4-FFF2-40B4-BE49-F238E27FC236}">
              <a16:creationId xmlns:a16="http://schemas.microsoft.com/office/drawing/2014/main" id="{00000000-0008-0000-0200-00003D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86" name="Text Box 412">
          <a:extLst>
            <a:ext uri="{FF2B5EF4-FFF2-40B4-BE49-F238E27FC236}">
              <a16:creationId xmlns:a16="http://schemas.microsoft.com/office/drawing/2014/main" id="{00000000-0008-0000-0200-00003E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87" name="Text Box 413">
          <a:extLst>
            <a:ext uri="{FF2B5EF4-FFF2-40B4-BE49-F238E27FC236}">
              <a16:creationId xmlns:a16="http://schemas.microsoft.com/office/drawing/2014/main" id="{00000000-0008-0000-0200-00003F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088" name="Text Box 414">
          <a:extLst>
            <a:ext uri="{FF2B5EF4-FFF2-40B4-BE49-F238E27FC236}">
              <a16:creationId xmlns:a16="http://schemas.microsoft.com/office/drawing/2014/main" id="{00000000-0008-0000-0200-000040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89" name="Text Box 415">
          <a:extLst>
            <a:ext uri="{FF2B5EF4-FFF2-40B4-BE49-F238E27FC236}">
              <a16:creationId xmlns:a16="http://schemas.microsoft.com/office/drawing/2014/main" id="{00000000-0008-0000-0200-000041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90" name="Text Box 416">
          <a:extLst>
            <a:ext uri="{FF2B5EF4-FFF2-40B4-BE49-F238E27FC236}">
              <a16:creationId xmlns:a16="http://schemas.microsoft.com/office/drawing/2014/main" id="{00000000-0008-0000-0200-000042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091" name="Text Box 417">
          <a:extLst>
            <a:ext uri="{FF2B5EF4-FFF2-40B4-BE49-F238E27FC236}">
              <a16:creationId xmlns:a16="http://schemas.microsoft.com/office/drawing/2014/main" id="{00000000-0008-0000-0200-000043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92" name="Text Box 418">
          <a:extLst>
            <a:ext uri="{FF2B5EF4-FFF2-40B4-BE49-F238E27FC236}">
              <a16:creationId xmlns:a16="http://schemas.microsoft.com/office/drawing/2014/main" id="{00000000-0008-0000-0200-000044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093" name="Text Box 419">
          <a:extLst>
            <a:ext uri="{FF2B5EF4-FFF2-40B4-BE49-F238E27FC236}">
              <a16:creationId xmlns:a16="http://schemas.microsoft.com/office/drawing/2014/main" id="{00000000-0008-0000-0200-000045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94" name="Text Box 420">
          <a:extLst>
            <a:ext uri="{FF2B5EF4-FFF2-40B4-BE49-F238E27FC236}">
              <a16:creationId xmlns:a16="http://schemas.microsoft.com/office/drawing/2014/main" id="{00000000-0008-0000-0200-000046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95" name="Text Box 421">
          <a:extLst>
            <a:ext uri="{FF2B5EF4-FFF2-40B4-BE49-F238E27FC236}">
              <a16:creationId xmlns:a16="http://schemas.microsoft.com/office/drawing/2014/main" id="{00000000-0008-0000-0200-000047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96" name="Text Box 422">
          <a:extLst>
            <a:ext uri="{FF2B5EF4-FFF2-40B4-BE49-F238E27FC236}">
              <a16:creationId xmlns:a16="http://schemas.microsoft.com/office/drawing/2014/main" id="{00000000-0008-0000-0200-000048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97" name="Text Box 423">
          <a:extLst>
            <a:ext uri="{FF2B5EF4-FFF2-40B4-BE49-F238E27FC236}">
              <a16:creationId xmlns:a16="http://schemas.microsoft.com/office/drawing/2014/main" id="{00000000-0008-0000-0200-000049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98" name="Text Box 424">
          <a:extLst>
            <a:ext uri="{FF2B5EF4-FFF2-40B4-BE49-F238E27FC236}">
              <a16:creationId xmlns:a16="http://schemas.microsoft.com/office/drawing/2014/main" id="{00000000-0008-0000-0200-00004A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099" name="Text Box 425">
          <a:extLst>
            <a:ext uri="{FF2B5EF4-FFF2-40B4-BE49-F238E27FC236}">
              <a16:creationId xmlns:a16="http://schemas.microsoft.com/office/drawing/2014/main" id="{00000000-0008-0000-0200-00004B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00" name="Text Box 426">
          <a:extLst>
            <a:ext uri="{FF2B5EF4-FFF2-40B4-BE49-F238E27FC236}">
              <a16:creationId xmlns:a16="http://schemas.microsoft.com/office/drawing/2014/main" id="{00000000-0008-0000-0200-00004C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01" name="Text Box 427">
          <a:extLst>
            <a:ext uri="{FF2B5EF4-FFF2-40B4-BE49-F238E27FC236}">
              <a16:creationId xmlns:a16="http://schemas.microsoft.com/office/drawing/2014/main" id="{00000000-0008-0000-0200-00004D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02" name="Text Box 428">
          <a:extLst>
            <a:ext uri="{FF2B5EF4-FFF2-40B4-BE49-F238E27FC236}">
              <a16:creationId xmlns:a16="http://schemas.microsoft.com/office/drawing/2014/main" id="{00000000-0008-0000-0200-00004E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03" name="Text Box 429">
          <a:extLst>
            <a:ext uri="{FF2B5EF4-FFF2-40B4-BE49-F238E27FC236}">
              <a16:creationId xmlns:a16="http://schemas.microsoft.com/office/drawing/2014/main" id="{00000000-0008-0000-0200-00004F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04" name="Text Box 430">
          <a:extLst>
            <a:ext uri="{FF2B5EF4-FFF2-40B4-BE49-F238E27FC236}">
              <a16:creationId xmlns:a16="http://schemas.microsoft.com/office/drawing/2014/main" id="{00000000-0008-0000-0200-000050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05" name="Text Box 431">
          <a:extLst>
            <a:ext uri="{FF2B5EF4-FFF2-40B4-BE49-F238E27FC236}">
              <a16:creationId xmlns:a16="http://schemas.microsoft.com/office/drawing/2014/main" id="{00000000-0008-0000-0200-000051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06" name="Text Box 432">
          <a:extLst>
            <a:ext uri="{FF2B5EF4-FFF2-40B4-BE49-F238E27FC236}">
              <a16:creationId xmlns:a16="http://schemas.microsoft.com/office/drawing/2014/main" id="{00000000-0008-0000-0200-000052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07" name="Text Box 433">
          <a:extLst>
            <a:ext uri="{FF2B5EF4-FFF2-40B4-BE49-F238E27FC236}">
              <a16:creationId xmlns:a16="http://schemas.microsoft.com/office/drawing/2014/main" id="{00000000-0008-0000-0200-000053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08" name="Text Box 434">
          <a:extLst>
            <a:ext uri="{FF2B5EF4-FFF2-40B4-BE49-F238E27FC236}">
              <a16:creationId xmlns:a16="http://schemas.microsoft.com/office/drawing/2014/main" id="{00000000-0008-0000-0200-000054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09" name="Text Box 435">
          <a:extLst>
            <a:ext uri="{FF2B5EF4-FFF2-40B4-BE49-F238E27FC236}">
              <a16:creationId xmlns:a16="http://schemas.microsoft.com/office/drawing/2014/main" id="{00000000-0008-0000-0200-000055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10" name="Text Box 436">
          <a:extLst>
            <a:ext uri="{FF2B5EF4-FFF2-40B4-BE49-F238E27FC236}">
              <a16:creationId xmlns:a16="http://schemas.microsoft.com/office/drawing/2014/main" id="{00000000-0008-0000-0200-000056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11" name="Text Box 437">
          <a:extLst>
            <a:ext uri="{FF2B5EF4-FFF2-40B4-BE49-F238E27FC236}">
              <a16:creationId xmlns:a16="http://schemas.microsoft.com/office/drawing/2014/main" id="{00000000-0008-0000-0200-000057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12" name="Text Box 438">
          <a:extLst>
            <a:ext uri="{FF2B5EF4-FFF2-40B4-BE49-F238E27FC236}">
              <a16:creationId xmlns:a16="http://schemas.microsoft.com/office/drawing/2014/main" id="{00000000-0008-0000-0200-000058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13" name="Text Box 439">
          <a:extLst>
            <a:ext uri="{FF2B5EF4-FFF2-40B4-BE49-F238E27FC236}">
              <a16:creationId xmlns:a16="http://schemas.microsoft.com/office/drawing/2014/main" id="{00000000-0008-0000-0200-000059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14" name="Text Box 440">
          <a:extLst>
            <a:ext uri="{FF2B5EF4-FFF2-40B4-BE49-F238E27FC236}">
              <a16:creationId xmlns:a16="http://schemas.microsoft.com/office/drawing/2014/main" id="{00000000-0008-0000-0200-00005A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15" name="Text Box 441">
          <a:extLst>
            <a:ext uri="{FF2B5EF4-FFF2-40B4-BE49-F238E27FC236}">
              <a16:creationId xmlns:a16="http://schemas.microsoft.com/office/drawing/2014/main" id="{00000000-0008-0000-0200-00005B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16" name="Text Box 442">
          <a:extLst>
            <a:ext uri="{FF2B5EF4-FFF2-40B4-BE49-F238E27FC236}">
              <a16:creationId xmlns:a16="http://schemas.microsoft.com/office/drawing/2014/main" id="{00000000-0008-0000-0200-00005C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17" name="Text Box 443">
          <a:extLst>
            <a:ext uri="{FF2B5EF4-FFF2-40B4-BE49-F238E27FC236}">
              <a16:creationId xmlns:a16="http://schemas.microsoft.com/office/drawing/2014/main" id="{00000000-0008-0000-0200-00005D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18" name="Text Box 444">
          <a:extLst>
            <a:ext uri="{FF2B5EF4-FFF2-40B4-BE49-F238E27FC236}">
              <a16:creationId xmlns:a16="http://schemas.microsoft.com/office/drawing/2014/main" id="{00000000-0008-0000-0200-00005E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19" name="Text Box 445">
          <a:extLst>
            <a:ext uri="{FF2B5EF4-FFF2-40B4-BE49-F238E27FC236}">
              <a16:creationId xmlns:a16="http://schemas.microsoft.com/office/drawing/2014/main" id="{00000000-0008-0000-0200-00005F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95250" cy="19050"/>
    <xdr:sp macro="" textlink="">
      <xdr:nvSpPr>
        <xdr:cNvPr id="1120" name="Text Box 446">
          <a:extLst>
            <a:ext uri="{FF2B5EF4-FFF2-40B4-BE49-F238E27FC236}">
              <a16:creationId xmlns:a16="http://schemas.microsoft.com/office/drawing/2014/main" id="{00000000-0008-0000-0200-000060040000}"/>
            </a:ext>
          </a:extLst>
        </xdr:cNvPr>
        <xdr:cNvSpPr txBox="1">
          <a:spLocks noChangeArrowheads="1"/>
        </xdr:cNvSpPr>
      </xdr:nvSpPr>
      <xdr:spPr bwMode="auto">
        <a:xfrm>
          <a:off x="6633882" y="19442206"/>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121" name="Text Box 447">
          <a:extLst>
            <a:ext uri="{FF2B5EF4-FFF2-40B4-BE49-F238E27FC236}">
              <a16:creationId xmlns:a16="http://schemas.microsoft.com/office/drawing/2014/main" id="{00000000-0008-0000-0200-000061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22" name="Text Box 448">
          <a:extLst>
            <a:ext uri="{FF2B5EF4-FFF2-40B4-BE49-F238E27FC236}">
              <a16:creationId xmlns:a16="http://schemas.microsoft.com/office/drawing/2014/main" id="{00000000-0008-0000-0200-000062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23" name="Text Box 449">
          <a:extLst>
            <a:ext uri="{FF2B5EF4-FFF2-40B4-BE49-F238E27FC236}">
              <a16:creationId xmlns:a16="http://schemas.microsoft.com/office/drawing/2014/main" id="{00000000-0008-0000-0200-000063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24" name="Text Box 450">
          <a:extLst>
            <a:ext uri="{FF2B5EF4-FFF2-40B4-BE49-F238E27FC236}">
              <a16:creationId xmlns:a16="http://schemas.microsoft.com/office/drawing/2014/main" id="{00000000-0008-0000-0200-000064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25" name="Text Box 451">
          <a:extLst>
            <a:ext uri="{FF2B5EF4-FFF2-40B4-BE49-F238E27FC236}">
              <a16:creationId xmlns:a16="http://schemas.microsoft.com/office/drawing/2014/main" id="{00000000-0008-0000-0200-000065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26" name="Text Box 452">
          <a:extLst>
            <a:ext uri="{FF2B5EF4-FFF2-40B4-BE49-F238E27FC236}">
              <a16:creationId xmlns:a16="http://schemas.microsoft.com/office/drawing/2014/main" id="{00000000-0008-0000-0200-000066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27" name="Text Box 453">
          <a:extLst>
            <a:ext uri="{FF2B5EF4-FFF2-40B4-BE49-F238E27FC236}">
              <a16:creationId xmlns:a16="http://schemas.microsoft.com/office/drawing/2014/main" id="{00000000-0008-0000-0200-000067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28" name="Text Box 454">
          <a:extLst>
            <a:ext uri="{FF2B5EF4-FFF2-40B4-BE49-F238E27FC236}">
              <a16:creationId xmlns:a16="http://schemas.microsoft.com/office/drawing/2014/main" id="{00000000-0008-0000-0200-000068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29" name="Text Box 455">
          <a:extLst>
            <a:ext uri="{FF2B5EF4-FFF2-40B4-BE49-F238E27FC236}">
              <a16:creationId xmlns:a16="http://schemas.microsoft.com/office/drawing/2014/main" id="{00000000-0008-0000-0200-000069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30" name="Text Box 456">
          <a:extLst>
            <a:ext uri="{FF2B5EF4-FFF2-40B4-BE49-F238E27FC236}">
              <a16:creationId xmlns:a16="http://schemas.microsoft.com/office/drawing/2014/main" id="{00000000-0008-0000-0200-00006A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31" name="Text Box 457">
          <a:extLst>
            <a:ext uri="{FF2B5EF4-FFF2-40B4-BE49-F238E27FC236}">
              <a16:creationId xmlns:a16="http://schemas.microsoft.com/office/drawing/2014/main" id="{00000000-0008-0000-0200-00006B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32" name="Text Box 458">
          <a:extLst>
            <a:ext uri="{FF2B5EF4-FFF2-40B4-BE49-F238E27FC236}">
              <a16:creationId xmlns:a16="http://schemas.microsoft.com/office/drawing/2014/main" id="{00000000-0008-0000-0200-00006C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33" name="Text Box 459">
          <a:extLst>
            <a:ext uri="{FF2B5EF4-FFF2-40B4-BE49-F238E27FC236}">
              <a16:creationId xmlns:a16="http://schemas.microsoft.com/office/drawing/2014/main" id="{00000000-0008-0000-0200-00006D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34" name="Text Box 460">
          <a:extLst>
            <a:ext uri="{FF2B5EF4-FFF2-40B4-BE49-F238E27FC236}">
              <a16:creationId xmlns:a16="http://schemas.microsoft.com/office/drawing/2014/main" id="{00000000-0008-0000-0200-00006E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35" name="Text Box 461">
          <a:extLst>
            <a:ext uri="{FF2B5EF4-FFF2-40B4-BE49-F238E27FC236}">
              <a16:creationId xmlns:a16="http://schemas.microsoft.com/office/drawing/2014/main" id="{00000000-0008-0000-0200-00006F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36" name="Text Box 462">
          <a:extLst>
            <a:ext uri="{FF2B5EF4-FFF2-40B4-BE49-F238E27FC236}">
              <a16:creationId xmlns:a16="http://schemas.microsoft.com/office/drawing/2014/main" id="{00000000-0008-0000-0200-000070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37" name="Text Box 463">
          <a:extLst>
            <a:ext uri="{FF2B5EF4-FFF2-40B4-BE49-F238E27FC236}">
              <a16:creationId xmlns:a16="http://schemas.microsoft.com/office/drawing/2014/main" id="{00000000-0008-0000-0200-000071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38" name="Text Box 464">
          <a:extLst>
            <a:ext uri="{FF2B5EF4-FFF2-40B4-BE49-F238E27FC236}">
              <a16:creationId xmlns:a16="http://schemas.microsoft.com/office/drawing/2014/main" id="{00000000-0008-0000-0200-000072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39" name="Text Box 465">
          <a:extLst>
            <a:ext uri="{FF2B5EF4-FFF2-40B4-BE49-F238E27FC236}">
              <a16:creationId xmlns:a16="http://schemas.microsoft.com/office/drawing/2014/main" id="{00000000-0008-0000-0200-000073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40" name="Text Box 466">
          <a:extLst>
            <a:ext uri="{FF2B5EF4-FFF2-40B4-BE49-F238E27FC236}">
              <a16:creationId xmlns:a16="http://schemas.microsoft.com/office/drawing/2014/main" id="{00000000-0008-0000-0200-000074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41" name="Text Box 467">
          <a:extLst>
            <a:ext uri="{FF2B5EF4-FFF2-40B4-BE49-F238E27FC236}">
              <a16:creationId xmlns:a16="http://schemas.microsoft.com/office/drawing/2014/main" id="{00000000-0008-0000-0200-000075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42" name="Text Box 468">
          <a:extLst>
            <a:ext uri="{FF2B5EF4-FFF2-40B4-BE49-F238E27FC236}">
              <a16:creationId xmlns:a16="http://schemas.microsoft.com/office/drawing/2014/main" id="{00000000-0008-0000-0200-000076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43" name="Text Box 469">
          <a:extLst>
            <a:ext uri="{FF2B5EF4-FFF2-40B4-BE49-F238E27FC236}">
              <a16:creationId xmlns:a16="http://schemas.microsoft.com/office/drawing/2014/main" id="{00000000-0008-0000-0200-000077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44" name="Text Box 470">
          <a:extLst>
            <a:ext uri="{FF2B5EF4-FFF2-40B4-BE49-F238E27FC236}">
              <a16:creationId xmlns:a16="http://schemas.microsoft.com/office/drawing/2014/main" id="{00000000-0008-0000-0200-000078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45" name="Text Box 471">
          <a:extLst>
            <a:ext uri="{FF2B5EF4-FFF2-40B4-BE49-F238E27FC236}">
              <a16:creationId xmlns:a16="http://schemas.microsoft.com/office/drawing/2014/main" id="{00000000-0008-0000-0200-000079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46" name="Text Box 472">
          <a:extLst>
            <a:ext uri="{FF2B5EF4-FFF2-40B4-BE49-F238E27FC236}">
              <a16:creationId xmlns:a16="http://schemas.microsoft.com/office/drawing/2014/main" id="{00000000-0008-0000-0200-00007A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47" name="Text Box 473">
          <a:extLst>
            <a:ext uri="{FF2B5EF4-FFF2-40B4-BE49-F238E27FC236}">
              <a16:creationId xmlns:a16="http://schemas.microsoft.com/office/drawing/2014/main" id="{00000000-0008-0000-0200-00007B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48" name="Text Box 474">
          <a:extLst>
            <a:ext uri="{FF2B5EF4-FFF2-40B4-BE49-F238E27FC236}">
              <a16:creationId xmlns:a16="http://schemas.microsoft.com/office/drawing/2014/main" id="{00000000-0008-0000-0200-00007C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49" name="Text Box 475">
          <a:extLst>
            <a:ext uri="{FF2B5EF4-FFF2-40B4-BE49-F238E27FC236}">
              <a16:creationId xmlns:a16="http://schemas.microsoft.com/office/drawing/2014/main" id="{00000000-0008-0000-0200-00007D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50" name="Text Box 476">
          <a:extLst>
            <a:ext uri="{FF2B5EF4-FFF2-40B4-BE49-F238E27FC236}">
              <a16:creationId xmlns:a16="http://schemas.microsoft.com/office/drawing/2014/main" id="{00000000-0008-0000-0200-00007E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51" name="Text Box 477">
          <a:extLst>
            <a:ext uri="{FF2B5EF4-FFF2-40B4-BE49-F238E27FC236}">
              <a16:creationId xmlns:a16="http://schemas.microsoft.com/office/drawing/2014/main" id="{00000000-0008-0000-0200-00007F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52" name="Text Box 478">
          <a:extLst>
            <a:ext uri="{FF2B5EF4-FFF2-40B4-BE49-F238E27FC236}">
              <a16:creationId xmlns:a16="http://schemas.microsoft.com/office/drawing/2014/main" id="{00000000-0008-0000-0200-000080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153" name="Text Box 479">
          <a:extLst>
            <a:ext uri="{FF2B5EF4-FFF2-40B4-BE49-F238E27FC236}">
              <a16:creationId xmlns:a16="http://schemas.microsoft.com/office/drawing/2014/main" id="{00000000-0008-0000-0200-000081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54" name="Text Box 480">
          <a:extLst>
            <a:ext uri="{FF2B5EF4-FFF2-40B4-BE49-F238E27FC236}">
              <a16:creationId xmlns:a16="http://schemas.microsoft.com/office/drawing/2014/main" id="{00000000-0008-0000-0200-000082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55" name="Text Box 481">
          <a:extLst>
            <a:ext uri="{FF2B5EF4-FFF2-40B4-BE49-F238E27FC236}">
              <a16:creationId xmlns:a16="http://schemas.microsoft.com/office/drawing/2014/main" id="{00000000-0008-0000-0200-000083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156" name="Text Box 482">
          <a:extLst>
            <a:ext uri="{FF2B5EF4-FFF2-40B4-BE49-F238E27FC236}">
              <a16:creationId xmlns:a16="http://schemas.microsoft.com/office/drawing/2014/main" id="{00000000-0008-0000-0200-000084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57" name="Text Box 483">
          <a:extLst>
            <a:ext uri="{FF2B5EF4-FFF2-40B4-BE49-F238E27FC236}">
              <a16:creationId xmlns:a16="http://schemas.microsoft.com/office/drawing/2014/main" id="{00000000-0008-0000-0200-000085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58" name="Text Box 484">
          <a:extLst>
            <a:ext uri="{FF2B5EF4-FFF2-40B4-BE49-F238E27FC236}">
              <a16:creationId xmlns:a16="http://schemas.microsoft.com/office/drawing/2014/main" id="{00000000-0008-0000-0200-000086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159" name="Text Box 485">
          <a:extLst>
            <a:ext uri="{FF2B5EF4-FFF2-40B4-BE49-F238E27FC236}">
              <a16:creationId xmlns:a16="http://schemas.microsoft.com/office/drawing/2014/main" id="{00000000-0008-0000-0200-000087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160" name="Text Box 486">
          <a:extLst>
            <a:ext uri="{FF2B5EF4-FFF2-40B4-BE49-F238E27FC236}">
              <a16:creationId xmlns:a16="http://schemas.microsoft.com/office/drawing/2014/main" id="{00000000-0008-0000-0200-000088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61" name="Text Box 487">
          <a:extLst>
            <a:ext uri="{FF2B5EF4-FFF2-40B4-BE49-F238E27FC236}">
              <a16:creationId xmlns:a16="http://schemas.microsoft.com/office/drawing/2014/main" id="{00000000-0008-0000-0200-000089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62" name="Text Box 488">
          <a:extLst>
            <a:ext uri="{FF2B5EF4-FFF2-40B4-BE49-F238E27FC236}">
              <a16:creationId xmlns:a16="http://schemas.microsoft.com/office/drawing/2014/main" id="{00000000-0008-0000-0200-00008A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163" name="Text Box 489">
          <a:extLst>
            <a:ext uri="{FF2B5EF4-FFF2-40B4-BE49-F238E27FC236}">
              <a16:creationId xmlns:a16="http://schemas.microsoft.com/office/drawing/2014/main" id="{00000000-0008-0000-0200-00008B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64" name="Text Box 490">
          <a:extLst>
            <a:ext uri="{FF2B5EF4-FFF2-40B4-BE49-F238E27FC236}">
              <a16:creationId xmlns:a16="http://schemas.microsoft.com/office/drawing/2014/main" id="{00000000-0008-0000-0200-00008C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65" name="Text Box 491">
          <a:extLst>
            <a:ext uri="{FF2B5EF4-FFF2-40B4-BE49-F238E27FC236}">
              <a16:creationId xmlns:a16="http://schemas.microsoft.com/office/drawing/2014/main" id="{00000000-0008-0000-0200-00008D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166" name="Text Box 492">
          <a:extLst>
            <a:ext uri="{FF2B5EF4-FFF2-40B4-BE49-F238E27FC236}">
              <a16:creationId xmlns:a16="http://schemas.microsoft.com/office/drawing/2014/main" id="{00000000-0008-0000-0200-00008E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67" name="Text Box 493">
          <a:extLst>
            <a:ext uri="{FF2B5EF4-FFF2-40B4-BE49-F238E27FC236}">
              <a16:creationId xmlns:a16="http://schemas.microsoft.com/office/drawing/2014/main" id="{00000000-0008-0000-0200-00008F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68" name="Text Box 494">
          <a:extLst>
            <a:ext uri="{FF2B5EF4-FFF2-40B4-BE49-F238E27FC236}">
              <a16:creationId xmlns:a16="http://schemas.microsoft.com/office/drawing/2014/main" id="{00000000-0008-0000-0200-000090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169" name="Text Box 495">
          <a:extLst>
            <a:ext uri="{FF2B5EF4-FFF2-40B4-BE49-F238E27FC236}">
              <a16:creationId xmlns:a16="http://schemas.microsoft.com/office/drawing/2014/main" id="{00000000-0008-0000-0200-000091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170" name="Text Box 496">
          <a:extLst>
            <a:ext uri="{FF2B5EF4-FFF2-40B4-BE49-F238E27FC236}">
              <a16:creationId xmlns:a16="http://schemas.microsoft.com/office/drawing/2014/main" id="{00000000-0008-0000-0200-000092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71" name="Text Box 497">
          <a:extLst>
            <a:ext uri="{FF2B5EF4-FFF2-40B4-BE49-F238E27FC236}">
              <a16:creationId xmlns:a16="http://schemas.microsoft.com/office/drawing/2014/main" id="{00000000-0008-0000-0200-000093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72" name="Text Box 498">
          <a:extLst>
            <a:ext uri="{FF2B5EF4-FFF2-40B4-BE49-F238E27FC236}">
              <a16:creationId xmlns:a16="http://schemas.microsoft.com/office/drawing/2014/main" id="{00000000-0008-0000-0200-000094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173" name="Text Box 499">
          <a:extLst>
            <a:ext uri="{FF2B5EF4-FFF2-40B4-BE49-F238E27FC236}">
              <a16:creationId xmlns:a16="http://schemas.microsoft.com/office/drawing/2014/main" id="{00000000-0008-0000-0200-000095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74" name="Text Box 500">
          <a:extLst>
            <a:ext uri="{FF2B5EF4-FFF2-40B4-BE49-F238E27FC236}">
              <a16:creationId xmlns:a16="http://schemas.microsoft.com/office/drawing/2014/main" id="{00000000-0008-0000-0200-000096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75" name="Text Box 501">
          <a:extLst>
            <a:ext uri="{FF2B5EF4-FFF2-40B4-BE49-F238E27FC236}">
              <a16:creationId xmlns:a16="http://schemas.microsoft.com/office/drawing/2014/main" id="{00000000-0008-0000-0200-000097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176" name="Text Box 502">
          <a:extLst>
            <a:ext uri="{FF2B5EF4-FFF2-40B4-BE49-F238E27FC236}">
              <a16:creationId xmlns:a16="http://schemas.microsoft.com/office/drawing/2014/main" id="{00000000-0008-0000-0200-000098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77" name="Text Box 503">
          <a:extLst>
            <a:ext uri="{FF2B5EF4-FFF2-40B4-BE49-F238E27FC236}">
              <a16:creationId xmlns:a16="http://schemas.microsoft.com/office/drawing/2014/main" id="{00000000-0008-0000-0200-000099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78" name="Text Box 504">
          <a:extLst>
            <a:ext uri="{FF2B5EF4-FFF2-40B4-BE49-F238E27FC236}">
              <a16:creationId xmlns:a16="http://schemas.microsoft.com/office/drawing/2014/main" id="{00000000-0008-0000-0200-00009A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7"/>
    <xdr:sp macro="" textlink="">
      <xdr:nvSpPr>
        <xdr:cNvPr id="1179" name="Text Box 505">
          <a:extLst>
            <a:ext uri="{FF2B5EF4-FFF2-40B4-BE49-F238E27FC236}">
              <a16:creationId xmlns:a16="http://schemas.microsoft.com/office/drawing/2014/main" id="{00000000-0008-0000-0200-00009B040000}"/>
            </a:ext>
          </a:extLst>
        </xdr:cNvPr>
        <xdr:cNvSpPr txBox="1">
          <a:spLocks noChangeArrowheads="1"/>
        </xdr:cNvSpPr>
      </xdr:nvSpPr>
      <xdr:spPr bwMode="auto">
        <a:xfrm>
          <a:off x="1078006" y="19442206"/>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80" name="Text Box 506">
          <a:extLst>
            <a:ext uri="{FF2B5EF4-FFF2-40B4-BE49-F238E27FC236}">
              <a16:creationId xmlns:a16="http://schemas.microsoft.com/office/drawing/2014/main" id="{00000000-0008-0000-0200-00009C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81" name="Text Box 507">
          <a:extLst>
            <a:ext uri="{FF2B5EF4-FFF2-40B4-BE49-F238E27FC236}">
              <a16:creationId xmlns:a16="http://schemas.microsoft.com/office/drawing/2014/main" id="{00000000-0008-0000-0200-00009D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82" name="Text Box 508">
          <a:extLst>
            <a:ext uri="{FF2B5EF4-FFF2-40B4-BE49-F238E27FC236}">
              <a16:creationId xmlns:a16="http://schemas.microsoft.com/office/drawing/2014/main" id="{00000000-0008-0000-0200-00009E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83" name="Text Box 509">
          <a:extLst>
            <a:ext uri="{FF2B5EF4-FFF2-40B4-BE49-F238E27FC236}">
              <a16:creationId xmlns:a16="http://schemas.microsoft.com/office/drawing/2014/main" id="{00000000-0008-0000-0200-00009F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84" name="Text Box 510">
          <a:extLst>
            <a:ext uri="{FF2B5EF4-FFF2-40B4-BE49-F238E27FC236}">
              <a16:creationId xmlns:a16="http://schemas.microsoft.com/office/drawing/2014/main" id="{00000000-0008-0000-0200-0000A0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85" name="Text Box 511">
          <a:extLst>
            <a:ext uri="{FF2B5EF4-FFF2-40B4-BE49-F238E27FC236}">
              <a16:creationId xmlns:a16="http://schemas.microsoft.com/office/drawing/2014/main" id="{00000000-0008-0000-0200-0000A1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86" name="Text Box 512">
          <a:extLst>
            <a:ext uri="{FF2B5EF4-FFF2-40B4-BE49-F238E27FC236}">
              <a16:creationId xmlns:a16="http://schemas.microsoft.com/office/drawing/2014/main" id="{00000000-0008-0000-0200-0000A2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87" name="Text Box 513">
          <a:extLst>
            <a:ext uri="{FF2B5EF4-FFF2-40B4-BE49-F238E27FC236}">
              <a16:creationId xmlns:a16="http://schemas.microsoft.com/office/drawing/2014/main" id="{00000000-0008-0000-0200-0000A3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88" name="Text Box 514">
          <a:extLst>
            <a:ext uri="{FF2B5EF4-FFF2-40B4-BE49-F238E27FC236}">
              <a16:creationId xmlns:a16="http://schemas.microsoft.com/office/drawing/2014/main" id="{00000000-0008-0000-0200-0000A4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89" name="Text Box 515">
          <a:extLst>
            <a:ext uri="{FF2B5EF4-FFF2-40B4-BE49-F238E27FC236}">
              <a16:creationId xmlns:a16="http://schemas.microsoft.com/office/drawing/2014/main" id="{00000000-0008-0000-0200-0000A5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90" name="Text Box 516">
          <a:extLst>
            <a:ext uri="{FF2B5EF4-FFF2-40B4-BE49-F238E27FC236}">
              <a16:creationId xmlns:a16="http://schemas.microsoft.com/office/drawing/2014/main" id="{00000000-0008-0000-0200-0000A6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91" name="Text Box 517">
          <a:extLst>
            <a:ext uri="{FF2B5EF4-FFF2-40B4-BE49-F238E27FC236}">
              <a16:creationId xmlns:a16="http://schemas.microsoft.com/office/drawing/2014/main" id="{00000000-0008-0000-0200-0000A7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92" name="Text Box 518">
          <a:extLst>
            <a:ext uri="{FF2B5EF4-FFF2-40B4-BE49-F238E27FC236}">
              <a16:creationId xmlns:a16="http://schemas.microsoft.com/office/drawing/2014/main" id="{00000000-0008-0000-0200-0000A8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93" name="Text Box 519">
          <a:extLst>
            <a:ext uri="{FF2B5EF4-FFF2-40B4-BE49-F238E27FC236}">
              <a16:creationId xmlns:a16="http://schemas.microsoft.com/office/drawing/2014/main" id="{00000000-0008-0000-0200-0000A9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94" name="Text Box 520">
          <a:extLst>
            <a:ext uri="{FF2B5EF4-FFF2-40B4-BE49-F238E27FC236}">
              <a16:creationId xmlns:a16="http://schemas.microsoft.com/office/drawing/2014/main" id="{00000000-0008-0000-0200-0000AA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95" name="Text Box 521">
          <a:extLst>
            <a:ext uri="{FF2B5EF4-FFF2-40B4-BE49-F238E27FC236}">
              <a16:creationId xmlns:a16="http://schemas.microsoft.com/office/drawing/2014/main" id="{00000000-0008-0000-0200-0000AB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96" name="Text Box 522">
          <a:extLst>
            <a:ext uri="{FF2B5EF4-FFF2-40B4-BE49-F238E27FC236}">
              <a16:creationId xmlns:a16="http://schemas.microsoft.com/office/drawing/2014/main" id="{00000000-0008-0000-0200-0000AC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197" name="Text Box 523">
          <a:extLst>
            <a:ext uri="{FF2B5EF4-FFF2-40B4-BE49-F238E27FC236}">
              <a16:creationId xmlns:a16="http://schemas.microsoft.com/office/drawing/2014/main" id="{00000000-0008-0000-0200-0000AD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98" name="Text Box 524">
          <a:extLst>
            <a:ext uri="{FF2B5EF4-FFF2-40B4-BE49-F238E27FC236}">
              <a16:creationId xmlns:a16="http://schemas.microsoft.com/office/drawing/2014/main" id="{00000000-0008-0000-0200-0000AE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199" name="Text Box 525">
          <a:extLst>
            <a:ext uri="{FF2B5EF4-FFF2-40B4-BE49-F238E27FC236}">
              <a16:creationId xmlns:a16="http://schemas.microsoft.com/office/drawing/2014/main" id="{00000000-0008-0000-0200-0000AF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00" name="Text Box 526">
          <a:extLst>
            <a:ext uri="{FF2B5EF4-FFF2-40B4-BE49-F238E27FC236}">
              <a16:creationId xmlns:a16="http://schemas.microsoft.com/office/drawing/2014/main" id="{00000000-0008-0000-0200-0000B0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01" name="Text Box 527">
          <a:extLst>
            <a:ext uri="{FF2B5EF4-FFF2-40B4-BE49-F238E27FC236}">
              <a16:creationId xmlns:a16="http://schemas.microsoft.com/office/drawing/2014/main" id="{00000000-0008-0000-0200-0000B1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202" name="Text Box 528">
          <a:extLst>
            <a:ext uri="{FF2B5EF4-FFF2-40B4-BE49-F238E27FC236}">
              <a16:creationId xmlns:a16="http://schemas.microsoft.com/office/drawing/2014/main" id="{00000000-0008-0000-0200-0000B2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03" name="Text Box 529">
          <a:extLst>
            <a:ext uri="{FF2B5EF4-FFF2-40B4-BE49-F238E27FC236}">
              <a16:creationId xmlns:a16="http://schemas.microsoft.com/office/drawing/2014/main" id="{00000000-0008-0000-0200-0000B3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04" name="Text Box 530">
          <a:extLst>
            <a:ext uri="{FF2B5EF4-FFF2-40B4-BE49-F238E27FC236}">
              <a16:creationId xmlns:a16="http://schemas.microsoft.com/office/drawing/2014/main" id="{00000000-0008-0000-0200-0000B4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205" name="Text Box 531">
          <a:extLst>
            <a:ext uri="{FF2B5EF4-FFF2-40B4-BE49-F238E27FC236}">
              <a16:creationId xmlns:a16="http://schemas.microsoft.com/office/drawing/2014/main" id="{00000000-0008-0000-0200-0000B5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06" name="Text Box 532">
          <a:extLst>
            <a:ext uri="{FF2B5EF4-FFF2-40B4-BE49-F238E27FC236}">
              <a16:creationId xmlns:a16="http://schemas.microsoft.com/office/drawing/2014/main" id="{00000000-0008-0000-0200-0000B6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07" name="Text Box 533">
          <a:extLst>
            <a:ext uri="{FF2B5EF4-FFF2-40B4-BE49-F238E27FC236}">
              <a16:creationId xmlns:a16="http://schemas.microsoft.com/office/drawing/2014/main" id="{00000000-0008-0000-0200-0000B7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208" name="Text Box 534">
          <a:extLst>
            <a:ext uri="{FF2B5EF4-FFF2-40B4-BE49-F238E27FC236}">
              <a16:creationId xmlns:a16="http://schemas.microsoft.com/office/drawing/2014/main" id="{00000000-0008-0000-0200-0000B804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09" name="Text Box 535">
          <a:extLst>
            <a:ext uri="{FF2B5EF4-FFF2-40B4-BE49-F238E27FC236}">
              <a16:creationId xmlns:a16="http://schemas.microsoft.com/office/drawing/2014/main" id="{00000000-0008-0000-0200-0000B9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10" name="Text Box 536">
          <a:extLst>
            <a:ext uri="{FF2B5EF4-FFF2-40B4-BE49-F238E27FC236}">
              <a16:creationId xmlns:a16="http://schemas.microsoft.com/office/drawing/2014/main" id="{00000000-0008-0000-0200-0000BA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11" name="Text Box 537">
          <a:extLst>
            <a:ext uri="{FF2B5EF4-FFF2-40B4-BE49-F238E27FC236}">
              <a16:creationId xmlns:a16="http://schemas.microsoft.com/office/drawing/2014/main" id="{00000000-0008-0000-0200-0000BB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12" name="Text Box 538">
          <a:extLst>
            <a:ext uri="{FF2B5EF4-FFF2-40B4-BE49-F238E27FC236}">
              <a16:creationId xmlns:a16="http://schemas.microsoft.com/office/drawing/2014/main" id="{00000000-0008-0000-0200-0000BC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13" name="Text Box 539">
          <a:extLst>
            <a:ext uri="{FF2B5EF4-FFF2-40B4-BE49-F238E27FC236}">
              <a16:creationId xmlns:a16="http://schemas.microsoft.com/office/drawing/2014/main" id="{00000000-0008-0000-0200-0000BD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14" name="Text Box 540">
          <a:extLst>
            <a:ext uri="{FF2B5EF4-FFF2-40B4-BE49-F238E27FC236}">
              <a16:creationId xmlns:a16="http://schemas.microsoft.com/office/drawing/2014/main" id="{00000000-0008-0000-0200-0000BE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15" name="Text Box 541">
          <a:extLst>
            <a:ext uri="{FF2B5EF4-FFF2-40B4-BE49-F238E27FC236}">
              <a16:creationId xmlns:a16="http://schemas.microsoft.com/office/drawing/2014/main" id="{00000000-0008-0000-0200-0000BF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16" name="Text Box 542">
          <a:extLst>
            <a:ext uri="{FF2B5EF4-FFF2-40B4-BE49-F238E27FC236}">
              <a16:creationId xmlns:a16="http://schemas.microsoft.com/office/drawing/2014/main" id="{00000000-0008-0000-0200-0000C0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17" name="Text Box 543">
          <a:extLst>
            <a:ext uri="{FF2B5EF4-FFF2-40B4-BE49-F238E27FC236}">
              <a16:creationId xmlns:a16="http://schemas.microsoft.com/office/drawing/2014/main" id="{00000000-0008-0000-0200-0000C1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18" name="Text Box 544">
          <a:extLst>
            <a:ext uri="{FF2B5EF4-FFF2-40B4-BE49-F238E27FC236}">
              <a16:creationId xmlns:a16="http://schemas.microsoft.com/office/drawing/2014/main" id="{00000000-0008-0000-0200-0000C2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19" name="Text Box 545">
          <a:extLst>
            <a:ext uri="{FF2B5EF4-FFF2-40B4-BE49-F238E27FC236}">
              <a16:creationId xmlns:a16="http://schemas.microsoft.com/office/drawing/2014/main" id="{00000000-0008-0000-0200-0000C3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20" name="Text Box 546">
          <a:extLst>
            <a:ext uri="{FF2B5EF4-FFF2-40B4-BE49-F238E27FC236}">
              <a16:creationId xmlns:a16="http://schemas.microsoft.com/office/drawing/2014/main" id="{00000000-0008-0000-0200-0000C4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21" name="Text Box 547">
          <a:extLst>
            <a:ext uri="{FF2B5EF4-FFF2-40B4-BE49-F238E27FC236}">
              <a16:creationId xmlns:a16="http://schemas.microsoft.com/office/drawing/2014/main" id="{00000000-0008-0000-0200-0000C5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22" name="Text Box 548">
          <a:extLst>
            <a:ext uri="{FF2B5EF4-FFF2-40B4-BE49-F238E27FC236}">
              <a16:creationId xmlns:a16="http://schemas.microsoft.com/office/drawing/2014/main" id="{00000000-0008-0000-0200-0000C6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23" name="Text Box 549">
          <a:extLst>
            <a:ext uri="{FF2B5EF4-FFF2-40B4-BE49-F238E27FC236}">
              <a16:creationId xmlns:a16="http://schemas.microsoft.com/office/drawing/2014/main" id="{00000000-0008-0000-0200-0000C7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24" name="Text Box 550">
          <a:extLst>
            <a:ext uri="{FF2B5EF4-FFF2-40B4-BE49-F238E27FC236}">
              <a16:creationId xmlns:a16="http://schemas.microsoft.com/office/drawing/2014/main" id="{00000000-0008-0000-0200-0000C8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25" name="Text Box 551">
          <a:extLst>
            <a:ext uri="{FF2B5EF4-FFF2-40B4-BE49-F238E27FC236}">
              <a16:creationId xmlns:a16="http://schemas.microsoft.com/office/drawing/2014/main" id="{00000000-0008-0000-0200-0000C9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26" name="Text Box 552">
          <a:extLst>
            <a:ext uri="{FF2B5EF4-FFF2-40B4-BE49-F238E27FC236}">
              <a16:creationId xmlns:a16="http://schemas.microsoft.com/office/drawing/2014/main" id="{00000000-0008-0000-0200-0000CA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27" name="Text Box 553">
          <a:extLst>
            <a:ext uri="{FF2B5EF4-FFF2-40B4-BE49-F238E27FC236}">
              <a16:creationId xmlns:a16="http://schemas.microsoft.com/office/drawing/2014/main" id="{00000000-0008-0000-0200-0000CB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28" name="Text Box 554">
          <a:extLst>
            <a:ext uri="{FF2B5EF4-FFF2-40B4-BE49-F238E27FC236}">
              <a16:creationId xmlns:a16="http://schemas.microsoft.com/office/drawing/2014/main" id="{00000000-0008-0000-0200-0000CC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29" name="Text Box 555">
          <a:extLst>
            <a:ext uri="{FF2B5EF4-FFF2-40B4-BE49-F238E27FC236}">
              <a16:creationId xmlns:a16="http://schemas.microsoft.com/office/drawing/2014/main" id="{00000000-0008-0000-0200-0000CD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30" name="Text Box 556">
          <a:extLst>
            <a:ext uri="{FF2B5EF4-FFF2-40B4-BE49-F238E27FC236}">
              <a16:creationId xmlns:a16="http://schemas.microsoft.com/office/drawing/2014/main" id="{00000000-0008-0000-0200-0000CE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31" name="Text Box 557">
          <a:extLst>
            <a:ext uri="{FF2B5EF4-FFF2-40B4-BE49-F238E27FC236}">
              <a16:creationId xmlns:a16="http://schemas.microsoft.com/office/drawing/2014/main" id="{00000000-0008-0000-0200-0000CF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32" name="Text Box 558">
          <a:extLst>
            <a:ext uri="{FF2B5EF4-FFF2-40B4-BE49-F238E27FC236}">
              <a16:creationId xmlns:a16="http://schemas.microsoft.com/office/drawing/2014/main" id="{00000000-0008-0000-0200-0000D0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33" name="Text Box 559">
          <a:extLst>
            <a:ext uri="{FF2B5EF4-FFF2-40B4-BE49-F238E27FC236}">
              <a16:creationId xmlns:a16="http://schemas.microsoft.com/office/drawing/2014/main" id="{00000000-0008-0000-0200-0000D1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34" name="Text Box 560">
          <a:extLst>
            <a:ext uri="{FF2B5EF4-FFF2-40B4-BE49-F238E27FC236}">
              <a16:creationId xmlns:a16="http://schemas.microsoft.com/office/drawing/2014/main" id="{00000000-0008-0000-0200-0000D2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35" name="Text Box 561">
          <a:extLst>
            <a:ext uri="{FF2B5EF4-FFF2-40B4-BE49-F238E27FC236}">
              <a16:creationId xmlns:a16="http://schemas.microsoft.com/office/drawing/2014/main" id="{00000000-0008-0000-0200-0000D3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36" name="Text Box 562">
          <a:extLst>
            <a:ext uri="{FF2B5EF4-FFF2-40B4-BE49-F238E27FC236}">
              <a16:creationId xmlns:a16="http://schemas.microsoft.com/office/drawing/2014/main" id="{00000000-0008-0000-0200-0000D4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37" name="Text Box 563">
          <a:extLst>
            <a:ext uri="{FF2B5EF4-FFF2-40B4-BE49-F238E27FC236}">
              <a16:creationId xmlns:a16="http://schemas.microsoft.com/office/drawing/2014/main" id="{00000000-0008-0000-0200-0000D5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38" name="Text Box 564">
          <a:extLst>
            <a:ext uri="{FF2B5EF4-FFF2-40B4-BE49-F238E27FC236}">
              <a16:creationId xmlns:a16="http://schemas.microsoft.com/office/drawing/2014/main" id="{00000000-0008-0000-0200-0000D6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39" name="Text Box 565">
          <a:extLst>
            <a:ext uri="{FF2B5EF4-FFF2-40B4-BE49-F238E27FC236}">
              <a16:creationId xmlns:a16="http://schemas.microsoft.com/office/drawing/2014/main" id="{00000000-0008-0000-0200-0000D7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40" name="Text Box 566">
          <a:extLst>
            <a:ext uri="{FF2B5EF4-FFF2-40B4-BE49-F238E27FC236}">
              <a16:creationId xmlns:a16="http://schemas.microsoft.com/office/drawing/2014/main" id="{00000000-0008-0000-0200-0000D8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41" name="Text Box 567">
          <a:extLst>
            <a:ext uri="{FF2B5EF4-FFF2-40B4-BE49-F238E27FC236}">
              <a16:creationId xmlns:a16="http://schemas.microsoft.com/office/drawing/2014/main" id="{00000000-0008-0000-0200-0000D9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42" name="Text Box 568">
          <a:extLst>
            <a:ext uri="{FF2B5EF4-FFF2-40B4-BE49-F238E27FC236}">
              <a16:creationId xmlns:a16="http://schemas.microsoft.com/office/drawing/2014/main" id="{00000000-0008-0000-0200-0000DA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43" name="Text Box 569">
          <a:extLst>
            <a:ext uri="{FF2B5EF4-FFF2-40B4-BE49-F238E27FC236}">
              <a16:creationId xmlns:a16="http://schemas.microsoft.com/office/drawing/2014/main" id="{00000000-0008-0000-0200-0000DB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44" name="Text Box 570">
          <a:extLst>
            <a:ext uri="{FF2B5EF4-FFF2-40B4-BE49-F238E27FC236}">
              <a16:creationId xmlns:a16="http://schemas.microsoft.com/office/drawing/2014/main" id="{00000000-0008-0000-0200-0000DC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45" name="Text Box 571">
          <a:extLst>
            <a:ext uri="{FF2B5EF4-FFF2-40B4-BE49-F238E27FC236}">
              <a16:creationId xmlns:a16="http://schemas.microsoft.com/office/drawing/2014/main" id="{00000000-0008-0000-0200-0000DD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46" name="Text Box 572">
          <a:extLst>
            <a:ext uri="{FF2B5EF4-FFF2-40B4-BE49-F238E27FC236}">
              <a16:creationId xmlns:a16="http://schemas.microsoft.com/office/drawing/2014/main" id="{00000000-0008-0000-0200-0000DE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47" name="Text Box 573">
          <a:extLst>
            <a:ext uri="{FF2B5EF4-FFF2-40B4-BE49-F238E27FC236}">
              <a16:creationId xmlns:a16="http://schemas.microsoft.com/office/drawing/2014/main" id="{00000000-0008-0000-0200-0000DF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48" name="Text Box 574">
          <a:extLst>
            <a:ext uri="{FF2B5EF4-FFF2-40B4-BE49-F238E27FC236}">
              <a16:creationId xmlns:a16="http://schemas.microsoft.com/office/drawing/2014/main" id="{00000000-0008-0000-0200-0000E0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49" name="Text Box 575">
          <a:extLst>
            <a:ext uri="{FF2B5EF4-FFF2-40B4-BE49-F238E27FC236}">
              <a16:creationId xmlns:a16="http://schemas.microsoft.com/office/drawing/2014/main" id="{00000000-0008-0000-0200-0000E1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50" name="Text Box 576">
          <a:extLst>
            <a:ext uri="{FF2B5EF4-FFF2-40B4-BE49-F238E27FC236}">
              <a16:creationId xmlns:a16="http://schemas.microsoft.com/office/drawing/2014/main" id="{00000000-0008-0000-0200-0000E2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51" name="Text Box 577">
          <a:extLst>
            <a:ext uri="{FF2B5EF4-FFF2-40B4-BE49-F238E27FC236}">
              <a16:creationId xmlns:a16="http://schemas.microsoft.com/office/drawing/2014/main" id="{00000000-0008-0000-0200-0000E3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52" name="Text Box 578">
          <a:extLst>
            <a:ext uri="{FF2B5EF4-FFF2-40B4-BE49-F238E27FC236}">
              <a16:creationId xmlns:a16="http://schemas.microsoft.com/office/drawing/2014/main" id="{00000000-0008-0000-0200-0000E4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53" name="Text Box 579">
          <a:extLst>
            <a:ext uri="{FF2B5EF4-FFF2-40B4-BE49-F238E27FC236}">
              <a16:creationId xmlns:a16="http://schemas.microsoft.com/office/drawing/2014/main" id="{00000000-0008-0000-0200-0000E5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54" name="Text Box 580">
          <a:extLst>
            <a:ext uri="{FF2B5EF4-FFF2-40B4-BE49-F238E27FC236}">
              <a16:creationId xmlns:a16="http://schemas.microsoft.com/office/drawing/2014/main" id="{00000000-0008-0000-0200-0000E6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55" name="Text Box 581">
          <a:extLst>
            <a:ext uri="{FF2B5EF4-FFF2-40B4-BE49-F238E27FC236}">
              <a16:creationId xmlns:a16="http://schemas.microsoft.com/office/drawing/2014/main" id="{00000000-0008-0000-0200-0000E7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56" name="Text Box 582">
          <a:extLst>
            <a:ext uri="{FF2B5EF4-FFF2-40B4-BE49-F238E27FC236}">
              <a16:creationId xmlns:a16="http://schemas.microsoft.com/office/drawing/2014/main" id="{00000000-0008-0000-0200-0000E8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57" name="Text Box 583">
          <a:extLst>
            <a:ext uri="{FF2B5EF4-FFF2-40B4-BE49-F238E27FC236}">
              <a16:creationId xmlns:a16="http://schemas.microsoft.com/office/drawing/2014/main" id="{00000000-0008-0000-0200-0000E9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58" name="Text Box 584">
          <a:extLst>
            <a:ext uri="{FF2B5EF4-FFF2-40B4-BE49-F238E27FC236}">
              <a16:creationId xmlns:a16="http://schemas.microsoft.com/office/drawing/2014/main" id="{00000000-0008-0000-0200-0000EA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59" name="Text Box 585">
          <a:extLst>
            <a:ext uri="{FF2B5EF4-FFF2-40B4-BE49-F238E27FC236}">
              <a16:creationId xmlns:a16="http://schemas.microsoft.com/office/drawing/2014/main" id="{00000000-0008-0000-0200-0000EB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60" name="Text Box 586">
          <a:extLst>
            <a:ext uri="{FF2B5EF4-FFF2-40B4-BE49-F238E27FC236}">
              <a16:creationId xmlns:a16="http://schemas.microsoft.com/office/drawing/2014/main" id="{00000000-0008-0000-0200-0000EC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61" name="Text Box 587">
          <a:extLst>
            <a:ext uri="{FF2B5EF4-FFF2-40B4-BE49-F238E27FC236}">
              <a16:creationId xmlns:a16="http://schemas.microsoft.com/office/drawing/2014/main" id="{00000000-0008-0000-0200-0000ED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62" name="Text Box 588">
          <a:extLst>
            <a:ext uri="{FF2B5EF4-FFF2-40B4-BE49-F238E27FC236}">
              <a16:creationId xmlns:a16="http://schemas.microsoft.com/office/drawing/2014/main" id="{00000000-0008-0000-0200-0000EE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63" name="Text Box 589">
          <a:extLst>
            <a:ext uri="{FF2B5EF4-FFF2-40B4-BE49-F238E27FC236}">
              <a16:creationId xmlns:a16="http://schemas.microsoft.com/office/drawing/2014/main" id="{00000000-0008-0000-0200-0000EF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64" name="Text Box 590">
          <a:extLst>
            <a:ext uri="{FF2B5EF4-FFF2-40B4-BE49-F238E27FC236}">
              <a16:creationId xmlns:a16="http://schemas.microsoft.com/office/drawing/2014/main" id="{00000000-0008-0000-0200-0000F0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65" name="Text Box 591">
          <a:extLst>
            <a:ext uri="{FF2B5EF4-FFF2-40B4-BE49-F238E27FC236}">
              <a16:creationId xmlns:a16="http://schemas.microsoft.com/office/drawing/2014/main" id="{00000000-0008-0000-0200-0000F1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66" name="Text Box 592">
          <a:extLst>
            <a:ext uri="{FF2B5EF4-FFF2-40B4-BE49-F238E27FC236}">
              <a16:creationId xmlns:a16="http://schemas.microsoft.com/office/drawing/2014/main" id="{00000000-0008-0000-0200-0000F2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67" name="Text Box 593">
          <a:extLst>
            <a:ext uri="{FF2B5EF4-FFF2-40B4-BE49-F238E27FC236}">
              <a16:creationId xmlns:a16="http://schemas.microsoft.com/office/drawing/2014/main" id="{00000000-0008-0000-0200-0000F3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68" name="Text Box 594">
          <a:extLst>
            <a:ext uri="{FF2B5EF4-FFF2-40B4-BE49-F238E27FC236}">
              <a16:creationId xmlns:a16="http://schemas.microsoft.com/office/drawing/2014/main" id="{00000000-0008-0000-0200-0000F4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69" name="Text Box 595">
          <a:extLst>
            <a:ext uri="{FF2B5EF4-FFF2-40B4-BE49-F238E27FC236}">
              <a16:creationId xmlns:a16="http://schemas.microsoft.com/office/drawing/2014/main" id="{00000000-0008-0000-0200-0000F5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70" name="Text Box 596">
          <a:extLst>
            <a:ext uri="{FF2B5EF4-FFF2-40B4-BE49-F238E27FC236}">
              <a16:creationId xmlns:a16="http://schemas.microsoft.com/office/drawing/2014/main" id="{00000000-0008-0000-0200-0000F6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71" name="Text Box 597">
          <a:extLst>
            <a:ext uri="{FF2B5EF4-FFF2-40B4-BE49-F238E27FC236}">
              <a16:creationId xmlns:a16="http://schemas.microsoft.com/office/drawing/2014/main" id="{00000000-0008-0000-0200-0000F7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72" name="Text Box 598">
          <a:extLst>
            <a:ext uri="{FF2B5EF4-FFF2-40B4-BE49-F238E27FC236}">
              <a16:creationId xmlns:a16="http://schemas.microsoft.com/office/drawing/2014/main" id="{00000000-0008-0000-0200-0000F8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73" name="Text Box 599">
          <a:extLst>
            <a:ext uri="{FF2B5EF4-FFF2-40B4-BE49-F238E27FC236}">
              <a16:creationId xmlns:a16="http://schemas.microsoft.com/office/drawing/2014/main" id="{00000000-0008-0000-0200-0000F9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74" name="Text Box 600">
          <a:extLst>
            <a:ext uri="{FF2B5EF4-FFF2-40B4-BE49-F238E27FC236}">
              <a16:creationId xmlns:a16="http://schemas.microsoft.com/office/drawing/2014/main" id="{00000000-0008-0000-0200-0000FA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75" name="Text Box 601">
          <a:extLst>
            <a:ext uri="{FF2B5EF4-FFF2-40B4-BE49-F238E27FC236}">
              <a16:creationId xmlns:a16="http://schemas.microsoft.com/office/drawing/2014/main" id="{00000000-0008-0000-0200-0000FB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76" name="Text Box 602">
          <a:extLst>
            <a:ext uri="{FF2B5EF4-FFF2-40B4-BE49-F238E27FC236}">
              <a16:creationId xmlns:a16="http://schemas.microsoft.com/office/drawing/2014/main" id="{00000000-0008-0000-0200-0000FC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77" name="Text Box 603">
          <a:extLst>
            <a:ext uri="{FF2B5EF4-FFF2-40B4-BE49-F238E27FC236}">
              <a16:creationId xmlns:a16="http://schemas.microsoft.com/office/drawing/2014/main" id="{00000000-0008-0000-0200-0000FD04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78" name="Text Box 604">
          <a:extLst>
            <a:ext uri="{FF2B5EF4-FFF2-40B4-BE49-F238E27FC236}">
              <a16:creationId xmlns:a16="http://schemas.microsoft.com/office/drawing/2014/main" id="{00000000-0008-0000-0200-0000FE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79" name="Text Box 605">
          <a:extLst>
            <a:ext uri="{FF2B5EF4-FFF2-40B4-BE49-F238E27FC236}">
              <a16:creationId xmlns:a16="http://schemas.microsoft.com/office/drawing/2014/main" id="{00000000-0008-0000-0200-0000FF04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280" name="Text Box 606">
          <a:extLst>
            <a:ext uri="{FF2B5EF4-FFF2-40B4-BE49-F238E27FC236}">
              <a16:creationId xmlns:a16="http://schemas.microsoft.com/office/drawing/2014/main" id="{00000000-0008-0000-0200-000000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281" name="Text Box 607">
          <a:extLst>
            <a:ext uri="{FF2B5EF4-FFF2-40B4-BE49-F238E27FC236}">
              <a16:creationId xmlns:a16="http://schemas.microsoft.com/office/drawing/2014/main" id="{00000000-0008-0000-0200-00000105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82" name="Text Box 608">
          <a:extLst>
            <a:ext uri="{FF2B5EF4-FFF2-40B4-BE49-F238E27FC236}">
              <a16:creationId xmlns:a16="http://schemas.microsoft.com/office/drawing/2014/main" id="{00000000-0008-0000-0200-000002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83" name="Text Box 609">
          <a:extLst>
            <a:ext uri="{FF2B5EF4-FFF2-40B4-BE49-F238E27FC236}">
              <a16:creationId xmlns:a16="http://schemas.microsoft.com/office/drawing/2014/main" id="{00000000-0008-0000-0200-000003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284" name="Text Box 610">
          <a:extLst>
            <a:ext uri="{FF2B5EF4-FFF2-40B4-BE49-F238E27FC236}">
              <a16:creationId xmlns:a16="http://schemas.microsoft.com/office/drawing/2014/main" id="{00000000-0008-0000-0200-00000405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85" name="Text Box 611">
          <a:extLst>
            <a:ext uri="{FF2B5EF4-FFF2-40B4-BE49-F238E27FC236}">
              <a16:creationId xmlns:a16="http://schemas.microsoft.com/office/drawing/2014/main" id="{00000000-0008-0000-0200-000005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86" name="Text Box 612">
          <a:extLst>
            <a:ext uri="{FF2B5EF4-FFF2-40B4-BE49-F238E27FC236}">
              <a16:creationId xmlns:a16="http://schemas.microsoft.com/office/drawing/2014/main" id="{00000000-0008-0000-0200-000006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287" name="Text Box 613">
          <a:extLst>
            <a:ext uri="{FF2B5EF4-FFF2-40B4-BE49-F238E27FC236}">
              <a16:creationId xmlns:a16="http://schemas.microsoft.com/office/drawing/2014/main" id="{00000000-0008-0000-0200-00000705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88" name="Text Box 614">
          <a:extLst>
            <a:ext uri="{FF2B5EF4-FFF2-40B4-BE49-F238E27FC236}">
              <a16:creationId xmlns:a16="http://schemas.microsoft.com/office/drawing/2014/main" id="{00000000-0008-0000-0200-000008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89" name="Text Box 615">
          <a:extLst>
            <a:ext uri="{FF2B5EF4-FFF2-40B4-BE49-F238E27FC236}">
              <a16:creationId xmlns:a16="http://schemas.microsoft.com/office/drawing/2014/main" id="{00000000-0008-0000-0200-000009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290" name="Text Box 616">
          <a:extLst>
            <a:ext uri="{FF2B5EF4-FFF2-40B4-BE49-F238E27FC236}">
              <a16:creationId xmlns:a16="http://schemas.microsoft.com/office/drawing/2014/main" id="{00000000-0008-0000-0200-00000A05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91" name="Text Box 617">
          <a:extLst>
            <a:ext uri="{FF2B5EF4-FFF2-40B4-BE49-F238E27FC236}">
              <a16:creationId xmlns:a16="http://schemas.microsoft.com/office/drawing/2014/main" id="{00000000-0008-0000-0200-00000B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92" name="Text Box 618">
          <a:extLst>
            <a:ext uri="{FF2B5EF4-FFF2-40B4-BE49-F238E27FC236}">
              <a16:creationId xmlns:a16="http://schemas.microsoft.com/office/drawing/2014/main" id="{00000000-0008-0000-0200-00000C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293" name="Text Box 619">
          <a:extLst>
            <a:ext uri="{FF2B5EF4-FFF2-40B4-BE49-F238E27FC236}">
              <a16:creationId xmlns:a16="http://schemas.microsoft.com/office/drawing/2014/main" id="{00000000-0008-0000-0200-00000D05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94" name="Text Box 620">
          <a:extLst>
            <a:ext uri="{FF2B5EF4-FFF2-40B4-BE49-F238E27FC236}">
              <a16:creationId xmlns:a16="http://schemas.microsoft.com/office/drawing/2014/main" id="{00000000-0008-0000-0200-00000E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95" name="Text Box 621">
          <a:extLst>
            <a:ext uri="{FF2B5EF4-FFF2-40B4-BE49-F238E27FC236}">
              <a16:creationId xmlns:a16="http://schemas.microsoft.com/office/drawing/2014/main" id="{00000000-0008-0000-0200-00000F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296" name="Text Box 622">
          <a:extLst>
            <a:ext uri="{FF2B5EF4-FFF2-40B4-BE49-F238E27FC236}">
              <a16:creationId xmlns:a16="http://schemas.microsoft.com/office/drawing/2014/main" id="{00000000-0008-0000-0200-00001005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297" name="Text Box 623">
          <a:extLst>
            <a:ext uri="{FF2B5EF4-FFF2-40B4-BE49-F238E27FC236}">
              <a16:creationId xmlns:a16="http://schemas.microsoft.com/office/drawing/2014/main" id="{00000000-0008-0000-0200-00001105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98" name="Text Box 624">
          <a:extLst>
            <a:ext uri="{FF2B5EF4-FFF2-40B4-BE49-F238E27FC236}">
              <a16:creationId xmlns:a16="http://schemas.microsoft.com/office/drawing/2014/main" id="{00000000-0008-0000-0200-000012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299" name="Text Box 625">
          <a:extLst>
            <a:ext uri="{FF2B5EF4-FFF2-40B4-BE49-F238E27FC236}">
              <a16:creationId xmlns:a16="http://schemas.microsoft.com/office/drawing/2014/main" id="{00000000-0008-0000-0200-000013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300" name="Text Box 626">
          <a:extLst>
            <a:ext uri="{FF2B5EF4-FFF2-40B4-BE49-F238E27FC236}">
              <a16:creationId xmlns:a16="http://schemas.microsoft.com/office/drawing/2014/main" id="{00000000-0008-0000-0200-00001405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01" name="Text Box 627">
          <a:extLst>
            <a:ext uri="{FF2B5EF4-FFF2-40B4-BE49-F238E27FC236}">
              <a16:creationId xmlns:a16="http://schemas.microsoft.com/office/drawing/2014/main" id="{00000000-0008-0000-0200-000015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02" name="Text Box 628">
          <a:extLst>
            <a:ext uri="{FF2B5EF4-FFF2-40B4-BE49-F238E27FC236}">
              <a16:creationId xmlns:a16="http://schemas.microsoft.com/office/drawing/2014/main" id="{00000000-0008-0000-0200-000016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303" name="Text Box 629">
          <a:extLst>
            <a:ext uri="{FF2B5EF4-FFF2-40B4-BE49-F238E27FC236}">
              <a16:creationId xmlns:a16="http://schemas.microsoft.com/office/drawing/2014/main" id="{00000000-0008-0000-0200-00001705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04" name="Text Box 630">
          <a:extLst>
            <a:ext uri="{FF2B5EF4-FFF2-40B4-BE49-F238E27FC236}">
              <a16:creationId xmlns:a16="http://schemas.microsoft.com/office/drawing/2014/main" id="{00000000-0008-0000-0200-000018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05" name="Text Box 631">
          <a:extLst>
            <a:ext uri="{FF2B5EF4-FFF2-40B4-BE49-F238E27FC236}">
              <a16:creationId xmlns:a16="http://schemas.microsoft.com/office/drawing/2014/main" id="{00000000-0008-0000-0200-000019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306" name="Text Box 632">
          <a:extLst>
            <a:ext uri="{FF2B5EF4-FFF2-40B4-BE49-F238E27FC236}">
              <a16:creationId xmlns:a16="http://schemas.microsoft.com/office/drawing/2014/main" id="{00000000-0008-0000-0200-00001A05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307" name="Text Box 633">
          <a:extLst>
            <a:ext uri="{FF2B5EF4-FFF2-40B4-BE49-F238E27FC236}">
              <a16:creationId xmlns:a16="http://schemas.microsoft.com/office/drawing/2014/main" id="{00000000-0008-0000-0200-00001B05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08" name="Text Box 634">
          <a:extLst>
            <a:ext uri="{FF2B5EF4-FFF2-40B4-BE49-F238E27FC236}">
              <a16:creationId xmlns:a16="http://schemas.microsoft.com/office/drawing/2014/main" id="{00000000-0008-0000-0200-00001C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09" name="Text Box 635">
          <a:extLst>
            <a:ext uri="{FF2B5EF4-FFF2-40B4-BE49-F238E27FC236}">
              <a16:creationId xmlns:a16="http://schemas.microsoft.com/office/drawing/2014/main" id="{00000000-0008-0000-0200-00001D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310" name="Text Box 636">
          <a:extLst>
            <a:ext uri="{FF2B5EF4-FFF2-40B4-BE49-F238E27FC236}">
              <a16:creationId xmlns:a16="http://schemas.microsoft.com/office/drawing/2014/main" id="{00000000-0008-0000-0200-00001E05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11" name="Text Box 637">
          <a:extLst>
            <a:ext uri="{FF2B5EF4-FFF2-40B4-BE49-F238E27FC236}">
              <a16:creationId xmlns:a16="http://schemas.microsoft.com/office/drawing/2014/main" id="{00000000-0008-0000-0200-00001F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12" name="Text Box 638">
          <a:extLst>
            <a:ext uri="{FF2B5EF4-FFF2-40B4-BE49-F238E27FC236}">
              <a16:creationId xmlns:a16="http://schemas.microsoft.com/office/drawing/2014/main" id="{00000000-0008-0000-0200-000020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313" name="Text Box 639">
          <a:extLst>
            <a:ext uri="{FF2B5EF4-FFF2-40B4-BE49-F238E27FC236}">
              <a16:creationId xmlns:a16="http://schemas.microsoft.com/office/drawing/2014/main" id="{00000000-0008-0000-0200-00002105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14" name="Text Box 640">
          <a:extLst>
            <a:ext uri="{FF2B5EF4-FFF2-40B4-BE49-F238E27FC236}">
              <a16:creationId xmlns:a16="http://schemas.microsoft.com/office/drawing/2014/main" id="{00000000-0008-0000-0200-000022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15" name="Text Box 641">
          <a:extLst>
            <a:ext uri="{FF2B5EF4-FFF2-40B4-BE49-F238E27FC236}">
              <a16:creationId xmlns:a16="http://schemas.microsoft.com/office/drawing/2014/main" id="{00000000-0008-0000-0200-000023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3"/>
    <xdr:sp macro="" textlink="">
      <xdr:nvSpPr>
        <xdr:cNvPr id="1316" name="Text Box 642">
          <a:extLst>
            <a:ext uri="{FF2B5EF4-FFF2-40B4-BE49-F238E27FC236}">
              <a16:creationId xmlns:a16="http://schemas.microsoft.com/office/drawing/2014/main" id="{00000000-0008-0000-0200-000024050000}"/>
            </a:ext>
          </a:extLst>
        </xdr:cNvPr>
        <xdr:cNvSpPr txBox="1">
          <a:spLocks noChangeArrowheads="1"/>
        </xdr:cNvSpPr>
      </xdr:nvSpPr>
      <xdr:spPr bwMode="auto">
        <a:xfrm>
          <a:off x="1078006" y="19442206"/>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17" name="Text Box 643">
          <a:extLst>
            <a:ext uri="{FF2B5EF4-FFF2-40B4-BE49-F238E27FC236}">
              <a16:creationId xmlns:a16="http://schemas.microsoft.com/office/drawing/2014/main" id="{00000000-0008-0000-0200-000025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18" name="Text Box 644">
          <a:extLst>
            <a:ext uri="{FF2B5EF4-FFF2-40B4-BE49-F238E27FC236}">
              <a16:creationId xmlns:a16="http://schemas.microsoft.com/office/drawing/2014/main" id="{00000000-0008-0000-0200-000026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319" name="Text Box 645">
          <a:extLst>
            <a:ext uri="{FF2B5EF4-FFF2-40B4-BE49-F238E27FC236}">
              <a16:creationId xmlns:a16="http://schemas.microsoft.com/office/drawing/2014/main" id="{00000000-0008-0000-0200-000027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20" name="Text Box 646">
          <a:extLst>
            <a:ext uri="{FF2B5EF4-FFF2-40B4-BE49-F238E27FC236}">
              <a16:creationId xmlns:a16="http://schemas.microsoft.com/office/drawing/2014/main" id="{00000000-0008-0000-0200-000028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21" name="Text Box 647">
          <a:extLst>
            <a:ext uri="{FF2B5EF4-FFF2-40B4-BE49-F238E27FC236}">
              <a16:creationId xmlns:a16="http://schemas.microsoft.com/office/drawing/2014/main" id="{00000000-0008-0000-0200-000029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322" name="Text Box 648">
          <a:extLst>
            <a:ext uri="{FF2B5EF4-FFF2-40B4-BE49-F238E27FC236}">
              <a16:creationId xmlns:a16="http://schemas.microsoft.com/office/drawing/2014/main" id="{00000000-0008-0000-0200-00002A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23" name="Text Box 649">
          <a:extLst>
            <a:ext uri="{FF2B5EF4-FFF2-40B4-BE49-F238E27FC236}">
              <a16:creationId xmlns:a16="http://schemas.microsoft.com/office/drawing/2014/main" id="{00000000-0008-0000-0200-00002B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24" name="Text Box 650">
          <a:extLst>
            <a:ext uri="{FF2B5EF4-FFF2-40B4-BE49-F238E27FC236}">
              <a16:creationId xmlns:a16="http://schemas.microsoft.com/office/drawing/2014/main" id="{00000000-0008-0000-0200-00002C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325" name="Text Box 651">
          <a:extLst>
            <a:ext uri="{FF2B5EF4-FFF2-40B4-BE49-F238E27FC236}">
              <a16:creationId xmlns:a16="http://schemas.microsoft.com/office/drawing/2014/main" id="{00000000-0008-0000-0200-00002D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326" name="Text Box 652">
          <a:extLst>
            <a:ext uri="{FF2B5EF4-FFF2-40B4-BE49-F238E27FC236}">
              <a16:creationId xmlns:a16="http://schemas.microsoft.com/office/drawing/2014/main" id="{00000000-0008-0000-0200-00002E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27" name="Text Box 653">
          <a:extLst>
            <a:ext uri="{FF2B5EF4-FFF2-40B4-BE49-F238E27FC236}">
              <a16:creationId xmlns:a16="http://schemas.microsoft.com/office/drawing/2014/main" id="{00000000-0008-0000-0200-00002F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28" name="Text Box 654">
          <a:extLst>
            <a:ext uri="{FF2B5EF4-FFF2-40B4-BE49-F238E27FC236}">
              <a16:creationId xmlns:a16="http://schemas.microsoft.com/office/drawing/2014/main" id="{00000000-0008-0000-0200-000030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329" name="Text Box 655">
          <a:extLst>
            <a:ext uri="{FF2B5EF4-FFF2-40B4-BE49-F238E27FC236}">
              <a16:creationId xmlns:a16="http://schemas.microsoft.com/office/drawing/2014/main" id="{00000000-0008-0000-0200-000031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30" name="Text Box 656">
          <a:extLst>
            <a:ext uri="{FF2B5EF4-FFF2-40B4-BE49-F238E27FC236}">
              <a16:creationId xmlns:a16="http://schemas.microsoft.com/office/drawing/2014/main" id="{00000000-0008-0000-0200-000032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31" name="Text Box 657">
          <a:extLst>
            <a:ext uri="{FF2B5EF4-FFF2-40B4-BE49-F238E27FC236}">
              <a16:creationId xmlns:a16="http://schemas.microsoft.com/office/drawing/2014/main" id="{00000000-0008-0000-0200-000033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332" name="Text Box 658">
          <a:extLst>
            <a:ext uri="{FF2B5EF4-FFF2-40B4-BE49-F238E27FC236}">
              <a16:creationId xmlns:a16="http://schemas.microsoft.com/office/drawing/2014/main" id="{00000000-0008-0000-0200-000034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33" name="Text Box 659">
          <a:extLst>
            <a:ext uri="{FF2B5EF4-FFF2-40B4-BE49-F238E27FC236}">
              <a16:creationId xmlns:a16="http://schemas.microsoft.com/office/drawing/2014/main" id="{00000000-0008-0000-0200-000035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34" name="Text Box 660">
          <a:extLst>
            <a:ext uri="{FF2B5EF4-FFF2-40B4-BE49-F238E27FC236}">
              <a16:creationId xmlns:a16="http://schemas.microsoft.com/office/drawing/2014/main" id="{00000000-0008-0000-0200-000036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335" name="Text Box 661">
          <a:extLst>
            <a:ext uri="{FF2B5EF4-FFF2-40B4-BE49-F238E27FC236}">
              <a16:creationId xmlns:a16="http://schemas.microsoft.com/office/drawing/2014/main" id="{00000000-0008-0000-0200-000037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36" name="Text Box 662">
          <a:extLst>
            <a:ext uri="{FF2B5EF4-FFF2-40B4-BE49-F238E27FC236}">
              <a16:creationId xmlns:a16="http://schemas.microsoft.com/office/drawing/2014/main" id="{00000000-0008-0000-0200-000038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37" name="Text Box 663">
          <a:extLst>
            <a:ext uri="{FF2B5EF4-FFF2-40B4-BE49-F238E27FC236}">
              <a16:creationId xmlns:a16="http://schemas.microsoft.com/office/drawing/2014/main" id="{00000000-0008-0000-0200-000039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338" name="Text Box 664">
          <a:extLst>
            <a:ext uri="{FF2B5EF4-FFF2-40B4-BE49-F238E27FC236}">
              <a16:creationId xmlns:a16="http://schemas.microsoft.com/office/drawing/2014/main" id="{00000000-0008-0000-0200-00003A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39" name="Text Box 665">
          <a:extLst>
            <a:ext uri="{FF2B5EF4-FFF2-40B4-BE49-F238E27FC236}">
              <a16:creationId xmlns:a16="http://schemas.microsoft.com/office/drawing/2014/main" id="{00000000-0008-0000-0200-00003B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40" name="Text Box 666">
          <a:extLst>
            <a:ext uri="{FF2B5EF4-FFF2-40B4-BE49-F238E27FC236}">
              <a16:creationId xmlns:a16="http://schemas.microsoft.com/office/drawing/2014/main" id="{00000000-0008-0000-0200-00003C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341" name="Text Box 667">
          <a:extLst>
            <a:ext uri="{FF2B5EF4-FFF2-40B4-BE49-F238E27FC236}">
              <a16:creationId xmlns:a16="http://schemas.microsoft.com/office/drawing/2014/main" id="{00000000-0008-0000-0200-00003D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42" name="Text Box 668">
          <a:extLst>
            <a:ext uri="{FF2B5EF4-FFF2-40B4-BE49-F238E27FC236}">
              <a16:creationId xmlns:a16="http://schemas.microsoft.com/office/drawing/2014/main" id="{00000000-0008-0000-0200-00003E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43" name="Text Box 669">
          <a:extLst>
            <a:ext uri="{FF2B5EF4-FFF2-40B4-BE49-F238E27FC236}">
              <a16:creationId xmlns:a16="http://schemas.microsoft.com/office/drawing/2014/main" id="{00000000-0008-0000-0200-00003F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344" name="Text Box 670">
          <a:extLst>
            <a:ext uri="{FF2B5EF4-FFF2-40B4-BE49-F238E27FC236}">
              <a16:creationId xmlns:a16="http://schemas.microsoft.com/office/drawing/2014/main" id="{00000000-0008-0000-0200-000040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345" name="Text Box 671">
          <a:extLst>
            <a:ext uri="{FF2B5EF4-FFF2-40B4-BE49-F238E27FC236}">
              <a16:creationId xmlns:a16="http://schemas.microsoft.com/office/drawing/2014/main" id="{00000000-0008-0000-0200-000041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46" name="Text Box 672">
          <a:extLst>
            <a:ext uri="{FF2B5EF4-FFF2-40B4-BE49-F238E27FC236}">
              <a16:creationId xmlns:a16="http://schemas.microsoft.com/office/drawing/2014/main" id="{00000000-0008-0000-0200-000042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47" name="Text Box 673">
          <a:extLst>
            <a:ext uri="{FF2B5EF4-FFF2-40B4-BE49-F238E27FC236}">
              <a16:creationId xmlns:a16="http://schemas.microsoft.com/office/drawing/2014/main" id="{00000000-0008-0000-0200-000043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348" name="Text Box 674">
          <a:extLst>
            <a:ext uri="{FF2B5EF4-FFF2-40B4-BE49-F238E27FC236}">
              <a16:creationId xmlns:a16="http://schemas.microsoft.com/office/drawing/2014/main" id="{00000000-0008-0000-0200-000044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49" name="Text Box 675">
          <a:extLst>
            <a:ext uri="{FF2B5EF4-FFF2-40B4-BE49-F238E27FC236}">
              <a16:creationId xmlns:a16="http://schemas.microsoft.com/office/drawing/2014/main" id="{00000000-0008-0000-0200-000045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50" name="Text Box 676">
          <a:extLst>
            <a:ext uri="{FF2B5EF4-FFF2-40B4-BE49-F238E27FC236}">
              <a16:creationId xmlns:a16="http://schemas.microsoft.com/office/drawing/2014/main" id="{00000000-0008-0000-0200-000046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351" name="Text Box 677">
          <a:extLst>
            <a:ext uri="{FF2B5EF4-FFF2-40B4-BE49-F238E27FC236}">
              <a16:creationId xmlns:a16="http://schemas.microsoft.com/office/drawing/2014/main" id="{00000000-0008-0000-0200-000047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52" name="Text Box 678">
          <a:extLst>
            <a:ext uri="{FF2B5EF4-FFF2-40B4-BE49-F238E27FC236}">
              <a16:creationId xmlns:a16="http://schemas.microsoft.com/office/drawing/2014/main" id="{00000000-0008-0000-0200-000048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53" name="Text Box 679">
          <a:extLst>
            <a:ext uri="{FF2B5EF4-FFF2-40B4-BE49-F238E27FC236}">
              <a16:creationId xmlns:a16="http://schemas.microsoft.com/office/drawing/2014/main" id="{00000000-0008-0000-0200-000049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354" name="Text Box 680">
          <a:extLst>
            <a:ext uri="{FF2B5EF4-FFF2-40B4-BE49-F238E27FC236}">
              <a16:creationId xmlns:a16="http://schemas.microsoft.com/office/drawing/2014/main" id="{00000000-0008-0000-0200-00004A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55" name="Text Box 681">
          <a:extLst>
            <a:ext uri="{FF2B5EF4-FFF2-40B4-BE49-F238E27FC236}">
              <a16:creationId xmlns:a16="http://schemas.microsoft.com/office/drawing/2014/main" id="{00000000-0008-0000-0200-00004B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56" name="Text Box 682">
          <a:extLst>
            <a:ext uri="{FF2B5EF4-FFF2-40B4-BE49-F238E27FC236}">
              <a16:creationId xmlns:a16="http://schemas.microsoft.com/office/drawing/2014/main" id="{00000000-0008-0000-0200-00004C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357" name="Text Box 683">
          <a:extLst>
            <a:ext uri="{FF2B5EF4-FFF2-40B4-BE49-F238E27FC236}">
              <a16:creationId xmlns:a16="http://schemas.microsoft.com/office/drawing/2014/main" id="{00000000-0008-0000-0200-00004D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58" name="Text Box 684">
          <a:extLst>
            <a:ext uri="{FF2B5EF4-FFF2-40B4-BE49-F238E27FC236}">
              <a16:creationId xmlns:a16="http://schemas.microsoft.com/office/drawing/2014/main" id="{00000000-0008-0000-0200-00004E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59" name="Text Box 685">
          <a:extLst>
            <a:ext uri="{FF2B5EF4-FFF2-40B4-BE49-F238E27FC236}">
              <a16:creationId xmlns:a16="http://schemas.microsoft.com/office/drawing/2014/main" id="{00000000-0008-0000-0200-00004F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360" name="Text Box 686">
          <a:extLst>
            <a:ext uri="{FF2B5EF4-FFF2-40B4-BE49-F238E27FC236}">
              <a16:creationId xmlns:a16="http://schemas.microsoft.com/office/drawing/2014/main" id="{00000000-0008-0000-0200-000050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61" name="Text Box 687">
          <a:extLst>
            <a:ext uri="{FF2B5EF4-FFF2-40B4-BE49-F238E27FC236}">
              <a16:creationId xmlns:a16="http://schemas.microsoft.com/office/drawing/2014/main" id="{00000000-0008-0000-0200-000051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62" name="Text Box 688">
          <a:extLst>
            <a:ext uri="{FF2B5EF4-FFF2-40B4-BE49-F238E27FC236}">
              <a16:creationId xmlns:a16="http://schemas.microsoft.com/office/drawing/2014/main" id="{00000000-0008-0000-0200-000052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363" name="Text Box 689">
          <a:extLst>
            <a:ext uri="{FF2B5EF4-FFF2-40B4-BE49-F238E27FC236}">
              <a16:creationId xmlns:a16="http://schemas.microsoft.com/office/drawing/2014/main" id="{00000000-0008-0000-0200-000053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364" name="Text Box 690">
          <a:extLst>
            <a:ext uri="{FF2B5EF4-FFF2-40B4-BE49-F238E27FC236}">
              <a16:creationId xmlns:a16="http://schemas.microsoft.com/office/drawing/2014/main" id="{00000000-0008-0000-0200-000054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65" name="Text Box 691">
          <a:extLst>
            <a:ext uri="{FF2B5EF4-FFF2-40B4-BE49-F238E27FC236}">
              <a16:creationId xmlns:a16="http://schemas.microsoft.com/office/drawing/2014/main" id="{00000000-0008-0000-0200-000055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66" name="Text Box 692">
          <a:extLst>
            <a:ext uri="{FF2B5EF4-FFF2-40B4-BE49-F238E27FC236}">
              <a16:creationId xmlns:a16="http://schemas.microsoft.com/office/drawing/2014/main" id="{00000000-0008-0000-0200-000056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367" name="Text Box 693">
          <a:extLst>
            <a:ext uri="{FF2B5EF4-FFF2-40B4-BE49-F238E27FC236}">
              <a16:creationId xmlns:a16="http://schemas.microsoft.com/office/drawing/2014/main" id="{00000000-0008-0000-0200-000057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68" name="Text Box 694">
          <a:extLst>
            <a:ext uri="{FF2B5EF4-FFF2-40B4-BE49-F238E27FC236}">
              <a16:creationId xmlns:a16="http://schemas.microsoft.com/office/drawing/2014/main" id="{00000000-0008-0000-0200-000058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69" name="Text Box 695">
          <a:extLst>
            <a:ext uri="{FF2B5EF4-FFF2-40B4-BE49-F238E27FC236}">
              <a16:creationId xmlns:a16="http://schemas.microsoft.com/office/drawing/2014/main" id="{00000000-0008-0000-0200-000059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370" name="Text Box 696">
          <a:extLst>
            <a:ext uri="{FF2B5EF4-FFF2-40B4-BE49-F238E27FC236}">
              <a16:creationId xmlns:a16="http://schemas.microsoft.com/office/drawing/2014/main" id="{00000000-0008-0000-0200-00005A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71" name="Text Box 697">
          <a:extLst>
            <a:ext uri="{FF2B5EF4-FFF2-40B4-BE49-F238E27FC236}">
              <a16:creationId xmlns:a16="http://schemas.microsoft.com/office/drawing/2014/main" id="{00000000-0008-0000-0200-00005B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72" name="Text Box 698">
          <a:extLst>
            <a:ext uri="{FF2B5EF4-FFF2-40B4-BE49-F238E27FC236}">
              <a16:creationId xmlns:a16="http://schemas.microsoft.com/office/drawing/2014/main" id="{00000000-0008-0000-0200-00005C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373" name="Text Box 699">
          <a:extLst>
            <a:ext uri="{FF2B5EF4-FFF2-40B4-BE49-F238E27FC236}">
              <a16:creationId xmlns:a16="http://schemas.microsoft.com/office/drawing/2014/main" id="{00000000-0008-0000-0200-00005D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374" name="Text Box 700">
          <a:extLst>
            <a:ext uri="{FF2B5EF4-FFF2-40B4-BE49-F238E27FC236}">
              <a16:creationId xmlns:a16="http://schemas.microsoft.com/office/drawing/2014/main" id="{00000000-0008-0000-0200-00005E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75" name="Text Box 701">
          <a:extLst>
            <a:ext uri="{FF2B5EF4-FFF2-40B4-BE49-F238E27FC236}">
              <a16:creationId xmlns:a16="http://schemas.microsoft.com/office/drawing/2014/main" id="{00000000-0008-0000-0200-00005F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76" name="Text Box 702">
          <a:extLst>
            <a:ext uri="{FF2B5EF4-FFF2-40B4-BE49-F238E27FC236}">
              <a16:creationId xmlns:a16="http://schemas.microsoft.com/office/drawing/2014/main" id="{00000000-0008-0000-0200-000060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377" name="Text Box 703">
          <a:extLst>
            <a:ext uri="{FF2B5EF4-FFF2-40B4-BE49-F238E27FC236}">
              <a16:creationId xmlns:a16="http://schemas.microsoft.com/office/drawing/2014/main" id="{00000000-0008-0000-0200-000061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78" name="Text Box 704">
          <a:extLst>
            <a:ext uri="{FF2B5EF4-FFF2-40B4-BE49-F238E27FC236}">
              <a16:creationId xmlns:a16="http://schemas.microsoft.com/office/drawing/2014/main" id="{00000000-0008-0000-0200-000062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79" name="Text Box 705">
          <a:extLst>
            <a:ext uri="{FF2B5EF4-FFF2-40B4-BE49-F238E27FC236}">
              <a16:creationId xmlns:a16="http://schemas.microsoft.com/office/drawing/2014/main" id="{00000000-0008-0000-0200-000063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380" name="Text Box 706">
          <a:extLst>
            <a:ext uri="{FF2B5EF4-FFF2-40B4-BE49-F238E27FC236}">
              <a16:creationId xmlns:a16="http://schemas.microsoft.com/office/drawing/2014/main" id="{00000000-0008-0000-0200-000064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381" name="Text Box 707">
          <a:extLst>
            <a:ext uri="{FF2B5EF4-FFF2-40B4-BE49-F238E27FC236}">
              <a16:creationId xmlns:a16="http://schemas.microsoft.com/office/drawing/2014/main" id="{00000000-0008-0000-0200-000065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82" name="Text Box 708">
          <a:extLst>
            <a:ext uri="{FF2B5EF4-FFF2-40B4-BE49-F238E27FC236}">
              <a16:creationId xmlns:a16="http://schemas.microsoft.com/office/drawing/2014/main" id="{00000000-0008-0000-0200-000066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83" name="Text Box 709">
          <a:extLst>
            <a:ext uri="{FF2B5EF4-FFF2-40B4-BE49-F238E27FC236}">
              <a16:creationId xmlns:a16="http://schemas.microsoft.com/office/drawing/2014/main" id="{00000000-0008-0000-0200-000067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384" name="Text Box 710">
          <a:extLst>
            <a:ext uri="{FF2B5EF4-FFF2-40B4-BE49-F238E27FC236}">
              <a16:creationId xmlns:a16="http://schemas.microsoft.com/office/drawing/2014/main" id="{00000000-0008-0000-0200-000068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85" name="Text Box 711">
          <a:extLst>
            <a:ext uri="{FF2B5EF4-FFF2-40B4-BE49-F238E27FC236}">
              <a16:creationId xmlns:a16="http://schemas.microsoft.com/office/drawing/2014/main" id="{00000000-0008-0000-0200-000069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86" name="Text Box 712">
          <a:extLst>
            <a:ext uri="{FF2B5EF4-FFF2-40B4-BE49-F238E27FC236}">
              <a16:creationId xmlns:a16="http://schemas.microsoft.com/office/drawing/2014/main" id="{00000000-0008-0000-0200-00006A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387" name="Text Box 713">
          <a:extLst>
            <a:ext uri="{FF2B5EF4-FFF2-40B4-BE49-F238E27FC236}">
              <a16:creationId xmlns:a16="http://schemas.microsoft.com/office/drawing/2014/main" id="{00000000-0008-0000-0200-00006B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88" name="Text Box 714">
          <a:extLst>
            <a:ext uri="{FF2B5EF4-FFF2-40B4-BE49-F238E27FC236}">
              <a16:creationId xmlns:a16="http://schemas.microsoft.com/office/drawing/2014/main" id="{00000000-0008-0000-0200-00006C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89" name="Text Box 715">
          <a:extLst>
            <a:ext uri="{FF2B5EF4-FFF2-40B4-BE49-F238E27FC236}">
              <a16:creationId xmlns:a16="http://schemas.microsoft.com/office/drawing/2014/main" id="{00000000-0008-0000-0200-00006D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390" name="Text Box 716">
          <a:extLst>
            <a:ext uri="{FF2B5EF4-FFF2-40B4-BE49-F238E27FC236}">
              <a16:creationId xmlns:a16="http://schemas.microsoft.com/office/drawing/2014/main" id="{00000000-0008-0000-0200-00006E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391" name="Text Box 717">
          <a:extLst>
            <a:ext uri="{FF2B5EF4-FFF2-40B4-BE49-F238E27FC236}">
              <a16:creationId xmlns:a16="http://schemas.microsoft.com/office/drawing/2014/main" id="{00000000-0008-0000-0200-00006F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92" name="Text Box 718">
          <a:extLst>
            <a:ext uri="{FF2B5EF4-FFF2-40B4-BE49-F238E27FC236}">
              <a16:creationId xmlns:a16="http://schemas.microsoft.com/office/drawing/2014/main" id="{00000000-0008-0000-0200-000070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93" name="Text Box 719">
          <a:extLst>
            <a:ext uri="{FF2B5EF4-FFF2-40B4-BE49-F238E27FC236}">
              <a16:creationId xmlns:a16="http://schemas.microsoft.com/office/drawing/2014/main" id="{00000000-0008-0000-0200-000071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394" name="Text Box 720">
          <a:extLst>
            <a:ext uri="{FF2B5EF4-FFF2-40B4-BE49-F238E27FC236}">
              <a16:creationId xmlns:a16="http://schemas.microsoft.com/office/drawing/2014/main" id="{00000000-0008-0000-0200-000072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95" name="Text Box 721">
          <a:extLst>
            <a:ext uri="{FF2B5EF4-FFF2-40B4-BE49-F238E27FC236}">
              <a16:creationId xmlns:a16="http://schemas.microsoft.com/office/drawing/2014/main" id="{00000000-0008-0000-0200-000073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96" name="Text Box 722">
          <a:extLst>
            <a:ext uri="{FF2B5EF4-FFF2-40B4-BE49-F238E27FC236}">
              <a16:creationId xmlns:a16="http://schemas.microsoft.com/office/drawing/2014/main" id="{00000000-0008-0000-0200-000074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397" name="Text Box 723">
          <a:extLst>
            <a:ext uri="{FF2B5EF4-FFF2-40B4-BE49-F238E27FC236}">
              <a16:creationId xmlns:a16="http://schemas.microsoft.com/office/drawing/2014/main" id="{00000000-0008-0000-0200-000075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398" name="Text Box 724">
          <a:extLst>
            <a:ext uri="{FF2B5EF4-FFF2-40B4-BE49-F238E27FC236}">
              <a16:creationId xmlns:a16="http://schemas.microsoft.com/office/drawing/2014/main" id="{00000000-0008-0000-0200-000076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399" name="Text Box 725">
          <a:extLst>
            <a:ext uri="{FF2B5EF4-FFF2-40B4-BE49-F238E27FC236}">
              <a16:creationId xmlns:a16="http://schemas.microsoft.com/office/drawing/2014/main" id="{00000000-0008-0000-0200-000077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00" name="Text Box 726">
          <a:extLst>
            <a:ext uri="{FF2B5EF4-FFF2-40B4-BE49-F238E27FC236}">
              <a16:creationId xmlns:a16="http://schemas.microsoft.com/office/drawing/2014/main" id="{00000000-0008-0000-0200-000078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01" name="Text Box 727">
          <a:extLst>
            <a:ext uri="{FF2B5EF4-FFF2-40B4-BE49-F238E27FC236}">
              <a16:creationId xmlns:a16="http://schemas.microsoft.com/office/drawing/2014/main" id="{00000000-0008-0000-0200-000079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02" name="Text Box 728">
          <a:extLst>
            <a:ext uri="{FF2B5EF4-FFF2-40B4-BE49-F238E27FC236}">
              <a16:creationId xmlns:a16="http://schemas.microsoft.com/office/drawing/2014/main" id="{00000000-0008-0000-0200-00007A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03" name="Text Box 729">
          <a:extLst>
            <a:ext uri="{FF2B5EF4-FFF2-40B4-BE49-F238E27FC236}">
              <a16:creationId xmlns:a16="http://schemas.microsoft.com/office/drawing/2014/main" id="{00000000-0008-0000-0200-00007B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04" name="Text Box 730">
          <a:extLst>
            <a:ext uri="{FF2B5EF4-FFF2-40B4-BE49-F238E27FC236}">
              <a16:creationId xmlns:a16="http://schemas.microsoft.com/office/drawing/2014/main" id="{00000000-0008-0000-0200-00007C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05" name="Text Box 731">
          <a:extLst>
            <a:ext uri="{FF2B5EF4-FFF2-40B4-BE49-F238E27FC236}">
              <a16:creationId xmlns:a16="http://schemas.microsoft.com/office/drawing/2014/main" id="{00000000-0008-0000-0200-00007D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06" name="Text Box 732">
          <a:extLst>
            <a:ext uri="{FF2B5EF4-FFF2-40B4-BE49-F238E27FC236}">
              <a16:creationId xmlns:a16="http://schemas.microsoft.com/office/drawing/2014/main" id="{00000000-0008-0000-0200-00007E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07" name="Text Box 733">
          <a:extLst>
            <a:ext uri="{FF2B5EF4-FFF2-40B4-BE49-F238E27FC236}">
              <a16:creationId xmlns:a16="http://schemas.microsoft.com/office/drawing/2014/main" id="{00000000-0008-0000-0200-00007F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08" name="Text Box 734">
          <a:extLst>
            <a:ext uri="{FF2B5EF4-FFF2-40B4-BE49-F238E27FC236}">
              <a16:creationId xmlns:a16="http://schemas.microsoft.com/office/drawing/2014/main" id="{00000000-0008-0000-0200-000080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09" name="Text Box 735">
          <a:extLst>
            <a:ext uri="{FF2B5EF4-FFF2-40B4-BE49-F238E27FC236}">
              <a16:creationId xmlns:a16="http://schemas.microsoft.com/office/drawing/2014/main" id="{00000000-0008-0000-0200-000081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10" name="Text Box 736">
          <a:extLst>
            <a:ext uri="{FF2B5EF4-FFF2-40B4-BE49-F238E27FC236}">
              <a16:creationId xmlns:a16="http://schemas.microsoft.com/office/drawing/2014/main" id="{00000000-0008-0000-0200-000082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11" name="Text Box 737">
          <a:extLst>
            <a:ext uri="{FF2B5EF4-FFF2-40B4-BE49-F238E27FC236}">
              <a16:creationId xmlns:a16="http://schemas.microsoft.com/office/drawing/2014/main" id="{00000000-0008-0000-0200-000083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12" name="Text Box 738">
          <a:extLst>
            <a:ext uri="{FF2B5EF4-FFF2-40B4-BE49-F238E27FC236}">
              <a16:creationId xmlns:a16="http://schemas.microsoft.com/office/drawing/2014/main" id="{00000000-0008-0000-0200-000084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13" name="Text Box 739">
          <a:extLst>
            <a:ext uri="{FF2B5EF4-FFF2-40B4-BE49-F238E27FC236}">
              <a16:creationId xmlns:a16="http://schemas.microsoft.com/office/drawing/2014/main" id="{00000000-0008-0000-0200-000085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14" name="Text Box 740">
          <a:extLst>
            <a:ext uri="{FF2B5EF4-FFF2-40B4-BE49-F238E27FC236}">
              <a16:creationId xmlns:a16="http://schemas.microsoft.com/office/drawing/2014/main" id="{00000000-0008-0000-0200-000086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15" name="Text Box 741">
          <a:extLst>
            <a:ext uri="{FF2B5EF4-FFF2-40B4-BE49-F238E27FC236}">
              <a16:creationId xmlns:a16="http://schemas.microsoft.com/office/drawing/2014/main" id="{00000000-0008-0000-0200-000087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16" name="Text Box 742">
          <a:extLst>
            <a:ext uri="{FF2B5EF4-FFF2-40B4-BE49-F238E27FC236}">
              <a16:creationId xmlns:a16="http://schemas.microsoft.com/office/drawing/2014/main" id="{00000000-0008-0000-0200-000088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17" name="Text Box 743">
          <a:extLst>
            <a:ext uri="{FF2B5EF4-FFF2-40B4-BE49-F238E27FC236}">
              <a16:creationId xmlns:a16="http://schemas.microsoft.com/office/drawing/2014/main" id="{00000000-0008-0000-0200-000089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18" name="Text Box 744">
          <a:extLst>
            <a:ext uri="{FF2B5EF4-FFF2-40B4-BE49-F238E27FC236}">
              <a16:creationId xmlns:a16="http://schemas.microsoft.com/office/drawing/2014/main" id="{00000000-0008-0000-0200-00008A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19" name="Text Box 745">
          <a:extLst>
            <a:ext uri="{FF2B5EF4-FFF2-40B4-BE49-F238E27FC236}">
              <a16:creationId xmlns:a16="http://schemas.microsoft.com/office/drawing/2014/main" id="{00000000-0008-0000-0200-00008B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20" name="Text Box 746">
          <a:extLst>
            <a:ext uri="{FF2B5EF4-FFF2-40B4-BE49-F238E27FC236}">
              <a16:creationId xmlns:a16="http://schemas.microsoft.com/office/drawing/2014/main" id="{00000000-0008-0000-0200-00008C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21" name="Text Box 747">
          <a:extLst>
            <a:ext uri="{FF2B5EF4-FFF2-40B4-BE49-F238E27FC236}">
              <a16:creationId xmlns:a16="http://schemas.microsoft.com/office/drawing/2014/main" id="{00000000-0008-0000-0200-00008D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22" name="Text Box 748">
          <a:extLst>
            <a:ext uri="{FF2B5EF4-FFF2-40B4-BE49-F238E27FC236}">
              <a16:creationId xmlns:a16="http://schemas.microsoft.com/office/drawing/2014/main" id="{00000000-0008-0000-0200-00008E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23" name="Text Box 749">
          <a:extLst>
            <a:ext uri="{FF2B5EF4-FFF2-40B4-BE49-F238E27FC236}">
              <a16:creationId xmlns:a16="http://schemas.microsoft.com/office/drawing/2014/main" id="{00000000-0008-0000-0200-00008F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24" name="Text Box 750">
          <a:extLst>
            <a:ext uri="{FF2B5EF4-FFF2-40B4-BE49-F238E27FC236}">
              <a16:creationId xmlns:a16="http://schemas.microsoft.com/office/drawing/2014/main" id="{00000000-0008-0000-0200-000090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25" name="Text Box 751">
          <a:extLst>
            <a:ext uri="{FF2B5EF4-FFF2-40B4-BE49-F238E27FC236}">
              <a16:creationId xmlns:a16="http://schemas.microsoft.com/office/drawing/2014/main" id="{00000000-0008-0000-0200-000091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26" name="Text Box 752">
          <a:extLst>
            <a:ext uri="{FF2B5EF4-FFF2-40B4-BE49-F238E27FC236}">
              <a16:creationId xmlns:a16="http://schemas.microsoft.com/office/drawing/2014/main" id="{00000000-0008-0000-0200-000092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27" name="Text Box 753">
          <a:extLst>
            <a:ext uri="{FF2B5EF4-FFF2-40B4-BE49-F238E27FC236}">
              <a16:creationId xmlns:a16="http://schemas.microsoft.com/office/drawing/2014/main" id="{00000000-0008-0000-0200-000093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28" name="Text Box 754">
          <a:extLst>
            <a:ext uri="{FF2B5EF4-FFF2-40B4-BE49-F238E27FC236}">
              <a16:creationId xmlns:a16="http://schemas.microsoft.com/office/drawing/2014/main" id="{00000000-0008-0000-0200-000094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29" name="Text Box 755">
          <a:extLst>
            <a:ext uri="{FF2B5EF4-FFF2-40B4-BE49-F238E27FC236}">
              <a16:creationId xmlns:a16="http://schemas.microsoft.com/office/drawing/2014/main" id="{00000000-0008-0000-0200-000095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30" name="Text Box 756">
          <a:extLst>
            <a:ext uri="{FF2B5EF4-FFF2-40B4-BE49-F238E27FC236}">
              <a16:creationId xmlns:a16="http://schemas.microsoft.com/office/drawing/2014/main" id="{00000000-0008-0000-0200-000096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31" name="Text Box 757">
          <a:extLst>
            <a:ext uri="{FF2B5EF4-FFF2-40B4-BE49-F238E27FC236}">
              <a16:creationId xmlns:a16="http://schemas.microsoft.com/office/drawing/2014/main" id="{00000000-0008-0000-0200-000097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32" name="Text Box 758">
          <a:extLst>
            <a:ext uri="{FF2B5EF4-FFF2-40B4-BE49-F238E27FC236}">
              <a16:creationId xmlns:a16="http://schemas.microsoft.com/office/drawing/2014/main" id="{00000000-0008-0000-0200-000098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33" name="Text Box 759">
          <a:extLst>
            <a:ext uri="{FF2B5EF4-FFF2-40B4-BE49-F238E27FC236}">
              <a16:creationId xmlns:a16="http://schemas.microsoft.com/office/drawing/2014/main" id="{00000000-0008-0000-0200-000099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34" name="Text Box 760">
          <a:extLst>
            <a:ext uri="{FF2B5EF4-FFF2-40B4-BE49-F238E27FC236}">
              <a16:creationId xmlns:a16="http://schemas.microsoft.com/office/drawing/2014/main" id="{00000000-0008-0000-0200-00009A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35" name="Text Box 761">
          <a:extLst>
            <a:ext uri="{FF2B5EF4-FFF2-40B4-BE49-F238E27FC236}">
              <a16:creationId xmlns:a16="http://schemas.microsoft.com/office/drawing/2014/main" id="{00000000-0008-0000-0200-00009B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36" name="Text Box 762">
          <a:extLst>
            <a:ext uri="{FF2B5EF4-FFF2-40B4-BE49-F238E27FC236}">
              <a16:creationId xmlns:a16="http://schemas.microsoft.com/office/drawing/2014/main" id="{00000000-0008-0000-0200-00009C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37" name="Text Box 763">
          <a:extLst>
            <a:ext uri="{FF2B5EF4-FFF2-40B4-BE49-F238E27FC236}">
              <a16:creationId xmlns:a16="http://schemas.microsoft.com/office/drawing/2014/main" id="{00000000-0008-0000-0200-00009D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38" name="Text Box 764">
          <a:extLst>
            <a:ext uri="{FF2B5EF4-FFF2-40B4-BE49-F238E27FC236}">
              <a16:creationId xmlns:a16="http://schemas.microsoft.com/office/drawing/2014/main" id="{00000000-0008-0000-0200-00009E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39" name="Text Box 765">
          <a:extLst>
            <a:ext uri="{FF2B5EF4-FFF2-40B4-BE49-F238E27FC236}">
              <a16:creationId xmlns:a16="http://schemas.microsoft.com/office/drawing/2014/main" id="{00000000-0008-0000-0200-00009F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40" name="Text Box 766">
          <a:extLst>
            <a:ext uri="{FF2B5EF4-FFF2-40B4-BE49-F238E27FC236}">
              <a16:creationId xmlns:a16="http://schemas.microsoft.com/office/drawing/2014/main" id="{00000000-0008-0000-0200-0000A0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41" name="Text Box 767">
          <a:extLst>
            <a:ext uri="{FF2B5EF4-FFF2-40B4-BE49-F238E27FC236}">
              <a16:creationId xmlns:a16="http://schemas.microsoft.com/office/drawing/2014/main" id="{00000000-0008-0000-0200-0000A1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42" name="Text Box 768">
          <a:extLst>
            <a:ext uri="{FF2B5EF4-FFF2-40B4-BE49-F238E27FC236}">
              <a16:creationId xmlns:a16="http://schemas.microsoft.com/office/drawing/2014/main" id="{00000000-0008-0000-0200-0000A2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43" name="Text Box 769">
          <a:extLst>
            <a:ext uri="{FF2B5EF4-FFF2-40B4-BE49-F238E27FC236}">
              <a16:creationId xmlns:a16="http://schemas.microsoft.com/office/drawing/2014/main" id="{00000000-0008-0000-0200-0000A3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44" name="Text Box 770">
          <a:extLst>
            <a:ext uri="{FF2B5EF4-FFF2-40B4-BE49-F238E27FC236}">
              <a16:creationId xmlns:a16="http://schemas.microsoft.com/office/drawing/2014/main" id="{00000000-0008-0000-0200-0000A4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45" name="Text Box 771">
          <a:extLst>
            <a:ext uri="{FF2B5EF4-FFF2-40B4-BE49-F238E27FC236}">
              <a16:creationId xmlns:a16="http://schemas.microsoft.com/office/drawing/2014/main" id="{00000000-0008-0000-0200-0000A5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46" name="Text Box 772">
          <a:extLst>
            <a:ext uri="{FF2B5EF4-FFF2-40B4-BE49-F238E27FC236}">
              <a16:creationId xmlns:a16="http://schemas.microsoft.com/office/drawing/2014/main" id="{00000000-0008-0000-0200-0000A6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47" name="Text Box 773">
          <a:extLst>
            <a:ext uri="{FF2B5EF4-FFF2-40B4-BE49-F238E27FC236}">
              <a16:creationId xmlns:a16="http://schemas.microsoft.com/office/drawing/2014/main" id="{00000000-0008-0000-0200-0000A7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48" name="Text Box 774">
          <a:extLst>
            <a:ext uri="{FF2B5EF4-FFF2-40B4-BE49-F238E27FC236}">
              <a16:creationId xmlns:a16="http://schemas.microsoft.com/office/drawing/2014/main" id="{00000000-0008-0000-0200-0000A8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49" name="Text Box 775">
          <a:extLst>
            <a:ext uri="{FF2B5EF4-FFF2-40B4-BE49-F238E27FC236}">
              <a16:creationId xmlns:a16="http://schemas.microsoft.com/office/drawing/2014/main" id="{00000000-0008-0000-0200-0000A9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50" name="Text Box 776">
          <a:extLst>
            <a:ext uri="{FF2B5EF4-FFF2-40B4-BE49-F238E27FC236}">
              <a16:creationId xmlns:a16="http://schemas.microsoft.com/office/drawing/2014/main" id="{00000000-0008-0000-0200-0000AA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51" name="Text Box 777">
          <a:extLst>
            <a:ext uri="{FF2B5EF4-FFF2-40B4-BE49-F238E27FC236}">
              <a16:creationId xmlns:a16="http://schemas.microsoft.com/office/drawing/2014/main" id="{00000000-0008-0000-0200-0000AB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52" name="Text Box 778">
          <a:extLst>
            <a:ext uri="{FF2B5EF4-FFF2-40B4-BE49-F238E27FC236}">
              <a16:creationId xmlns:a16="http://schemas.microsoft.com/office/drawing/2014/main" id="{00000000-0008-0000-0200-0000AC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53" name="Text Box 779">
          <a:extLst>
            <a:ext uri="{FF2B5EF4-FFF2-40B4-BE49-F238E27FC236}">
              <a16:creationId xmlns:a16="http://schemas.microsoft.com/office/drawing/2014/main" id="{00000000-0008-0000-0200-0000AD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54" name="Text Box 780">
          <a:extLst>
            <a:ext uri="{FF2B5EF4-FFF2-40B4-BE49-F238E27FC236}">
              <a16:creationId xmlns:a16="http://schemas.microsoft.com/office/drawing/2014/main" id="{00000000-0008-0000-0200-0000AE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55" name="Text Box 781">
          <a:extLst>
            <a:ext uri="{FF2B5EF4-FFF2-40B4-BE49-F238E27FC236}">
              <a16:creationId xmlns:a16="http://schemas.microsoft.com/office/drawing/2014/main" id="{00000000-0008-0000-0200-0000AF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56" name="Text Box 782">
          <a:extLst>
            <a:ext uri="{FF2B5EF4-FFF2-40B4-BE49-F238E27FC236}">
              <a16:creationId xmlns:a16="http://schemas.microsoft.com/office/drawing/2014/main" id="{00000000-0008-0000-0200-0000B0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57" name="Text Box 783">
          <a:extLst>
            <a:ext uri="{FF2B5EF4-FFF2-40B4-BE49-F238E27FC236}">
              <a16:creationId xmlns:a16="http://schemas.microsoft.com/office/drawing/2014/main" id="{00000000-0008-0000-0200-0000B1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58" name="Text Box 784">
          <a:extLst>
            <a:ext uri="{FF2B5EF4-FFF2-40B4-BE49-F238E27FC236}">
              <a16:creationId xmlns:a16="http://schemas.microsoft.com/office/drawing/2014/main" id="{00000000-0008-0000-0200-0000B2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59" name="Text Box 785">
          <a:extLst>
            <a:ext uri="{FF2B5EF4-FFF2-40B4-BE49-F238E27FC236}">
              <a16:creationId xmlns:a16="http://schemas.microsoft.com/office/drawing/2014/main" id="{00000000-0008-0000-0200-0000B3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60" name="Text Box 786">
          <a:extLst>
            <a:ext uri="{FF2B5EF4-FFF2-40B4-BE49-F238E27FC236}">
              <a16:creationId xmlns:a16="http://schemas.microsoft.com/office/drawing/2014/main" id="{00000000-0008-0000-0200-0000B4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61" name="Text Box 787">
          <a:extLst>
            <a:ext uri="{FF2B5EF4-FFF2-40B4-BE49-F238E27FC236}">
              <a16:creationId xmlns:a16="http://schemas.microsoft.com/office/drawing/2014/main" id="{00000000-0008-0000-0200-0000B5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62" name="Text Box 788">
          <a:extLst>
            <a:ext uri="{FF2B5EF4-FFF2-40B4-BE49-F238E27FC236}">
              <a16:creationId xmlns:a16="http://schemas.microsoft.com/office/drawing/2014/main" id="{00000000-0008-0000-0200-0000B6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63" name="Text Box 789">
          <a:extLst>
            <a:ext uri="{FF2B5EF4-FFF2-40B4-BE49-F238E27FC236}">
              <a16:creationId xmlns:a16="http://schemas.microsoft.com/office/drawing/2014/main" id="{00000000-0008-0000-0200-0000B7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64" name="Text Box 790">
          <a:extLst>
            <a:ext uri="{FF2B5EF4-FFF2-40B4-BE49-F238E27FC236}">
              <a16:creationId xmlns:a16="http://schemas.microsoft.com/office/drawing/2014/main" id="{00000000-0008-0000-0200-0000B8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65" name="Text Box 791">
          <a:extLst>
            <a:ext uri="{FF2B5EF4-FFF2-40B4-BE49-F238E27FC236}">
              <a16:creationId xmlns:a16="http://schemas.microsoft.com/office/drawing/2014/main" id="{00000000-0008-0000-0200-0000B9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66" name="Text Box 792">
          <a:extLst>
            <a:ext uri="{FF2B5EF4-FFF2-40B4-BE49-F238E27FC236}">
              <a16:creationId xmlns:a16="http://schemas.microsoft.com/office/drawing/2014/main" id="{00000000-0008-0000-0200-0000BA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67" name="Text Box 793">
          <a:extLst>
            <a:ext uri="{FF2B5EF4-FFF2-40B4-BE49-F238E27FC236}">
              <a16:creationId xmlns:a16="http://schemas.microsoft.com/office/drawing/2014/main" id="{00000000-0008-0000-0200-0000BB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68" name="Text Box 794">
          <a:extLst>
            <a:ext uri="{FF2B5EF4-FFF2-40B4-BE49-F238E27FC236}">
              <a16:creationId xmlns:a16="http://schemas.microsoft.com/office/drawing/2014/main" id="{00000000-0008-0000-0200-0000BC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69" name="Text Box 795">
          <a:extLst>
            <a:ext uri="{FF2B5EF4-FFF2-40B4-BE49-F238E27FC236}">
              <a16:creationId xmlns:a16="http://schemas.microsoft.com/office/drawing/2014/main" id="{00000000-0008-0000-0200-0000BD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70" name="Text Box 796">
          <a:extLst>
            <a:ext uri="{FF2B5EF4-FFF2-40B4-BE49-F238E27FC236}">
              <a16:creationId xmlns:a16="http://schemas.microsoft.com/office/drawing/2014/main" id="{00000000-0008-0000-0200-0000BE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71" name="Text Box 797">
          <a:extLst>
            <a:ext uri="{FF2B5EF4-FFF2-40B4-BE49-F238E27FC236}">
              <a16:creationId xmlns:a16="http://schemas.microsoft.com/office/drawing/2014/main" id="{00000000-0008-0000-0200-0000BF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72" name="Text Box 798">
          <a:extLst>
            <a:ext uri="{FF2B5EF4-FFF2-40B4-BE49-F238E27FC236}">
              <a16:creationId xmlns:a16="http://schemas.microsoft.com/office/drawing/2014/main" id="{00000000-0008-0000-0200-0000C0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73" name="Text Box 799">
          <a:extLst>
            <a:ext uri="{FF2B5EF4-FFF2-40B4-BE49-F238E27FC236}">
              <a16:creationId xmlns:a16="http://schemas.microsoft.com/office/drawing/2014/main" id="{00000000-0008-0000-0200-0000C1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74" name="Text Box 800">
          <a:extLst>
            <a:ext uri="{FF2B5EF4-FFF2-40B4-BE49-F238E27FC236}">
              <a16:creationId xmlns:a16="http://schemas.microsoft.com/office/drawing/2014/main" id="{00000000-0008-0000-0200-0000C2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75" name="Text Box 801">
          <a:extLst>
            <a:ext uri="{FF2B5EF4-FFF2-40B4-BE49-F238E27FC236}">
              <a16:creationId xmlns:a16="http://schemas.microsoft.com/office/drawing/2014/main" id="{00000000-0008-0000-0200-0000C3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76" name="Text Box 802">
          <a:extLst>
            <a:ext uri="{FF2B5EF4-FFF2-40B4-BE49-F238E27FC236}">
              <a16:creationId xmlns:a16="http://schemas.microsoft.com/office/drawing/2014/main" id="{00000000-0008-0000-0200-0000C4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77" name="Text Box 803">
          <a:extLst>
            <a:ext uri="{FF2B5EF4-FFF2-40B4-BE49-F238E27FC236}">
              <a16:creationId xmlns:a16="http://schemas.microsoft.com/office/drawing/2014/main" id="{00000000-0008-0000-0200-0000C5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78" name="Text Box 804">
          <a:extLst>
            <a:ext uri="{FF2B5EF4-FFF2-40B4-BE49-F238E27FC236}">
              <a16:creationId xmlns:a16="http://schemas.microsoft.com/office/drawing/2014/main" id="{00000000-0008-0000-0200-0000C6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79" name="Text Box 805">
          <a:extLst>
            <a:ext uri="{FF2B5EF4-FFF2-40B4-BE49-F238E27FC236}">
              <a16:creationId xmlns:a16="http://schemas.microsoft.com/office/drawing/2014/main" id="{00000000-0008-0000-0200-0000C7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80" name="Text Box 806">
          <a:extLst>
            <a:ext uri="{FF2B5EF4-FFF2-40B4-BE49-F238E27FC236}">
              <a16:creationId xmlns:a16="http://schemas.microsoft.com/office/drawing/2014/main" id="{00000000-0008-0000-0200-0000C8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481" name="Text Box 807">
          <a:extLst>
            <a:ext uri="{FF2B5EF4-FFF2-40B4-BE49-F238E27FC236}">
              <a16:creationId xmlns:a16="http://schemas.microsoft.com/office/drawing/2014/main" id="{00000000-0008-0000-0200-0000C9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82" name="Text Box 808">
          <a:extLst>
            <a:ext uri="{FF2B5EF4-FFF2-40B4-BE49-F238E27FC236}">
              <a16:creationId xmlns:a16="http://schemas.microsoft.com/office/drawing/2014/main" id="{00000000-0008-0000-0200-0000CA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83" name="Text Box 809">
          <a:extLst>
            <a:ext uri="{FF2B5EF4-FFF2-40B4-BE49-F238E27FC236}">
              <a16:creationId xmlns:a16="http://schemas.microsoft.com/office/drawing/2014/main" id="{00000000-0008-0000-0200-0000CB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84" name="Text Box 810">
          <a:extLst>
            <a:ext uri="{FF2B5EF4-FFF2-40B4-BE49-F238E27FC236}">
              <a16:creationId xmlns:a16="http://schemas.microsoft.com/office/drawing/2014/main" id="{00000000-0008-0000-0200-0000CC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85" name="Text Box 811">
          <a:extLst>
            <a:ext uri="{FF2B5EF4-FFF2-40B4-BE49-F238E27FC236}">
              <a16:creationId xmlns:a16="http://schemas.microsoft.com/office/drawing/2014/main" id="{00000000-0008-0000-0200-0000CD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86" name="Text Box 812">
          <a:extLst>
            <a:ext uri="{FF2B5EF4-FFF2-40B4-BE49-F238E27FC236}">
              <a16:creationId xmlns:a16="http://schemas.microsoft.com/office/drawing/2014/main" id="{00000000-0008-0000-0200-0000CE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87" name="Text Box 813">
          <a:extLst>
            <a:ext uri="{FF2B5EF4-FFF2-40B4-BE49-F238E27FC236}">
              <a16:creationId xmlns:a16="http://schemas.microsoft.com/office/drawing/2014/main" id="{00000000-0008-0000-0200-0000CF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88" name="Text Box 814">
          <a:extLst>
            <a:ext uri="{FF2B5EF4-FFF2-40B4-BE49-F238E27FC236}">
              <a16:creationId xmlns:a16="http://schemas.microsoft.com/office/drawing/2014/main" id="{00000000-0008-0000-0200-0000D0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89" name="Text Box 815">
          <a:extLst>
            <a:ext uri="{FF2B5EF4-FFF2-40B4-BE49-F238E27FC236}">
              <a16:creationId xmlns:a16="http://schemas.microsoft.com/office/drawing/2014/main" id="{00000000-0008-0000-0200-0000D1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90" name="Text Box 816">
          <a:extLst>
            <a:ext uri="{FF2B5EF4-FFF2-40B4-BE49-F238E27FC236}">
              <a16:creationId xmlns:a16="http://schemas.microsoft.com/office/drawing/2014/main" id="{00000000-0008-0000-0200-0000D2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91" name="Text Box 817">
          <a:extLst>
            <a:ext uri="{FF2B5EF4-FFF2-40B4-BE49-F238E27FC236}">
              <a16:creationId xmlns:a16="http://schemas.microsoft.com/office/drawing/2014/main" id="{00000000-0008-0000-0200-0000D3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92" name="Text Box 818">
          <a:extLst>
            <a:ext uri="{FF2B5EF4-FFF2-40B4-BE49-F238E27FC236}">
              <a16:creationId xmlns:a16="http://schemas.microsoft.com/office/drawing/2014/main" id="{00000000-0008-0000-0200-0000D4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93" name="Text Box 819">
          <a:extLst>
            <a:ext uri="{FF2B5EF4-FFF2-40B4-BE49-F238E27FC236}">
              <a16:creationId xmlns:a16="http://schemas.microsoft.com/office/drawing/2014/main" id="{00000000-0008-0000-0200-0000D5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94" name="Text Box 820">
          <a:extLst>
            <a:ext uri="{FF2B5EF4-FFF2-40B4-BE49-F238E27FC236}">
              <a16:creationId xmlns:a16="http://schemas.microsoft.com/office/drawing/2014/main" id="{00000000-0008-0000-0200-0000D6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95" name="Text Box 821">
          <a:extLst>
            <a:ext uri="{FF2B5EF4-FFF2-40B4-BE49-F238E27FC236}">
              <a16:creationId xmlns:a16="http://schemas.microsoft.com/office/drawing/2014/main" id="{00000000-0008-0000-0200-0000D7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96" name="Text Box 822">
          <a:extLst>
            <a:ext uri="{FF2B5EF4-FFF2-40B4-BE49-F238E27FC236}">
              <a16:creationId xmlns:a16="http://schemas.microsoft.com/office/drawing/2014/main" id="{00000000-0008-0000-0200-0000D8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497" name="Text Box 823">
          <a:extLst>
            <a:ext uri="{FF2B5EF4-FFF2-40B4-BE49-F238E27FC236}">
              <a16:creationId xmlns:a16="http://schemas.microsoft.com/office/drawing/2014/main" id="{00000000-0008-0000-0200-0000D9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98" name="Text Box 824">
          <a:extLst>
            <a:ext uri="{FF2B5EF4-FFF2-40B4-BE49-F238E27FC236}">
              <a16:creationId xmlns:a16="http://schemas.microsoft.com/office/drawing/2014/main" id="{00000000-0008-0000-0200-0000DA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499" name="Text Box 825">
          <a:extLst>
            <a:ext uri="{FF2B5EF4-FFF2-40B4-BE49-F238E27FC236}">
              <a16:creationId xmlns:a16="http://schemas.microsoft.com/office/drawing/2014/main" id="{00000000-0008-0000-0200-0000DB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4"/>
    <xdr:sp macro="" textlink="">
      <xdr:nvSpPr>
        <xdr:cNvPr id="1500" name="Text Box 826">
          <a:extLst>
            <a:ext uri="{FF2B5EF4-FFF2-40B4-BE49-F238E27FC236}">
              <a16:creationId xmlns:a16="http://schemas.microsoft.com/office/drawing/2014/main" id="{00000000-0008-0000-0200-0000DC050000}"/>
            </a:ext>
          </a:extLst>
        </xdr:cNvPr>
        <xdr:cNvSpPr txBox="1">
          <a:spLocks noChangeArrowheads="1"/>
        </xdr:cNvSpPr>
      </xdr:nvSpPr>
      <xdr:spPr bwMode="auto">
        <a:xfrm>
          <a:off x="1078006" y="19442206"/>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01" name="Text Box 827">
          <a:extLst>
            <a:ext uri="{FF2B5EF4-FFF2-40B4-BE49-F238E27FC236}">
              <a16:creationId xmlns:a16="http://schemas.microsoft.com/office/drawing/2014/main" id="{00000000-0008-0000-0200-0000DD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02" name="Text Box 828">
          <a:extLst>
            <a:ext uri="{FF2B5EF4-FFF2-40B4-BE49-F238E27FC236}">
              <a16:creationId xmlns:a16="http://schemas.microsoft.com/office/drawing/2014/main" id="{00000000-0008-0000-0200-0000DE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503" name="Text Box 829">
          <a:extLst>
            <a:ext uri="{FF2B5EF4-FFF2-40B4-BE49-F238E27FC236}">
              <a16:creationId xmlns:a16="http://schemas.microsoft.com/office/drawing/2014/main" id="{00000000-0008-0000-0200-0000DF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04" name="Text Box 830">
          <a:extLst>
            <a:ext uri="{FF2B5EF4-FFF2-40B4-BE49-F238E27FC236}">
              <a16:creationId xmlns:a16="http://schemas.microsoft.com/office/drawing/2014/main" id="{00000000-0008-0000-0200-0000E0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05" name="Text Box 831">
          <a:extLst>
            <a:ext uri="{FF2B5EF4-FFF2-40B4-BE49-F238E27FC236}">
              <a16:creationId xmlns:a16="http://schemas.microsoft.com/office/drawing/2014/main" id="{00000000-0008-0000-0200-0000E1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506" name="Text Box 832">
          <a:extLst>
            <a:ext uri="{FF2B5EF4-FFF2-40B4-BE49-F238E27FC236}">
              <a16:creationId xmlns:a16="http://schemas.microsoft.com/office/drawing/2014/main" id="{00000000-0008-0000-0200-0000E2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07" name="Text Box 833">
          <a:extLst>
            <a:ext uri="{FF2B5EF4-FFF2-40B4-BE49-F238E27FC236}">
              <a16:creationId xmlns:a16="http://schemas.microsoft.com/office/drawing/2014/main" id="{00000000-0008-0000-0200-0000E3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08" name="Text Box 834">
          <a:extLst>
            <a:ext uri="{FF2B5EF4-FFF2-40B4-BE49-F238E27FC236}">
              <a16:creationId xmlns:a16="http://schemas.microsoft.com/office/drawing/2014/main" id="{00000000-0008-0000-0200-0000E4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509" name="Text Box 835">
          <a:extLst>
            <a:ext uri="{FF2B5EF4-FFF2-40B4-BE49-F238E27FC236}">
              <a16:creationId xmlns:a16="http://schemas.microsoft.com/office/drawing/2014/main" id="{00000000-0008-0000-0200-0000E5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510" name="Text Box 836">
          <a:extLst>
            <a:ext uri="{FF2B5EF4-FFF2-40B4-BE49-F238E27FC236}">
              <a16:creationId xmlns:a16="http://schemas.microsoft.com/office/drawing/2014/main" id="{00000000-0008-0000-0200-0000E6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11" name="Text Box 837">
          <a:extLst>
            <a:ext uri="{FF2B5EF4-FFF2-40B4-BE49-F238E27FC236}">
              <a16:creationId xmlns:a16="http://schemas.microsoft.com/office/drawing/2014/main" id="{00000000-0008-0000-0200-0000E7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12" name="Text Box 838">
          <a:extLst>
            <a:ext uri="{FF2B5EF4-FFF2-40B4-BE49-F238E27FC236}">
              <a16:creationId xmlns:a16="http://schemas.microsoft.com/office/drawing/2014/main" id="{00000000-0008-0000-0200-0000E8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513" name="Text Box 839">
          <a:extLst>
            <a:ext uri="{FF2B5EF4-FFF2-40B4-BE49-F238E27FC236}">
              <a16:creationId xmlns:a16="http://schemas.microsoft.com/office/drawing/2014/main" id="{00000000-0008-0000-0200-0000E9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14" name="Text Box 840">
          <a:extLst>
            <a:ext uri="{FF2B5EF4-FFF2-40B4-BE49-F238E27FC236}">
              <a16:creationId xmlns:a16="http://schemas.microsoft.com/office/drawing/2014/main" id="{00000000-0008-0000-0200-0000EA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15" name="Text Box 841">
          <a:extLst>
            <a:ext uri="{FF2B5EF4-FFF2-40B4-BE49-F238E27FC236}">
              <a16:creationId xmlns:a16="http://schemas.microsoft.com/office/drawing/2014/main" id="{00000000-0008-0000-0200-0000EB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516" name="Text Box 842">
          <a:extLst>
            <a:ext uri="{FF2B5EF4-FFF2-40B4-BE49-F238E27FC236}">
              <a16:creationId xmlns:a16="http://schemas.microsoft.com/office/drawing/2014/main" id="{00000000-0008-0000-0200-0000EC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17" name="Text Box 843">
          <a:extLst>
            <a:ext uri="{FF2B5EF4-FFF2-40B4-BE49-F238E27FC236}">
              <a16:creationId xmlns:a16="http://schemas.microsoft.com/office/drawing/2014/main" id="{00000000-0008-0000-0200-0000ED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18" name="Text Box 844">
          <a:extLst>
            <a:ext uri="{FF2B5EF4-FFF2-40B4-BE49-F238E27FC236}">
              <a16:creationId xmlns:a16="http://schemas.microsoft.com/office/drawing/2014/main" id="{00000000-0008-0000-0200-0000EE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5"/>
    <xdr:sp macro="" textlink="">
      <xdr:nvSpPr>
        <xdr:cNvPr id="1519" name="Text Box 845">
          <a:extLst>
            <a:ext uri="{FF2B5EF4-FFF2-40B4-BE49-F238E27FC236}">
              <a16:creationId xmlns:a16="http://schemas.microsoft.com/office/drawing/2014/main" id="{00000000-0008-0000-0200-0000EF050000}"/>
            </a:ext>
          </a:extLst>
        </xdr:cNvPr>
        <xdr:cNvSpPr txBox="1">
          <a:spLocks noChangeArrowheads="1"/>
        </xdr:cNvSpPr>
      </xdr:nvSpPr>
      <xdr:spPr bwMode="auto">
        <a:xfrm>
          <a:off x="1078006" y="19442206"/>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20" name="Text Box 846">
          <a:extLst>
            <a:ext uri="{FF2B5EF4-FFF2-40B4-BE49-F238E27FC236}">
              <a16:creationId xmlns:a16="http://schemas.microsoft.com/office/drawing/2014/main" id="{00000000-0008-0000-0200-0000F0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21" name="Text Box 847">
          <a:extLst>
            <a:ext uri="{FF2B5EF4-FFF2-40B4-BE49-F238E27FC236}">
              <a16:creationId xmlns:a16="http://schemas.microsoft.com/office/drawing/2014/main" id="{00000000-0008-0000-0200-0000F1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522" name="Text Box 848">
          <a:extLst>
            <a:ext uri="{FF2B5EF4-FFF2-40B4-BE49-F238E27FC236}">
              <a16:creationId xmlns:a16="http://schemas.microsoft.com/office/drawing/2014/main" id="{00000000-0008-0000-0200-0000F2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23" name="Text Box 849">
          <a:extLst>
            <a:ext uri="{FF2B5EF4-FFF2-40B4-BE49-F238E27FC236}">
              <a16:creationId xmlns:a16="http://schemas.microsoft.com/office/drawing/2014/main" id="{00000000-0008-0000-0200-0000F3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24" name="Text Box 850">
          <a:extLst>
            <a:ext uri="{FF2B5EF4-FFF2-40B4-BE49-F238E27FC236}">
              <a16:creationId xmlns:a16="http://schemas.microsoft.com/office/drawing/2014/main" id="{00000000-0008-0000-0200-0000F4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525" name="Text Box 851">
          <a:extLst>
            <a:ext uri="{FF2B5EF4-FFF2-40B4-BE49-F238E27FC236}">
              <a16:creationId xmlns:a16="http://schemas.microsoft.com/office/drawing/2014/main" id="{00000000-0008-0000-0200-0000F5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26" name="Text Box 852">
          <a:extLst>
            <a:ext uri="{FF2B5EF4-FFF2-40B4-BE49-F238E27FC236}">
              <a16:creationId xmlns:a16="http://schemas.microsoft.com/office/drawing/2014/main" id="{00000000-0008-0000-0200-0000F6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27" name="Text Box 853">
          <a:extLst>
            <a:ext uri="{FF2B5EF4-FFF2-40B4-BE49-F238E27FC236}">
              <a16:creationId xmlns:a16="http://schemas.microsoft.com/office/drawing/2014/main" id="{00000000-0008-0000-0200-0000F7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528" name="Text Box 854">
          <a:extLst>
            <a:ext uri="{FF2B5EF4-FFF2-40B4-BE49-F238E27FC236}">
              <a16:creationId xmlns:a16="http://schemas.microsoft.com/office/drawing/2014/main" id="{00000000-0008-0000-0200-0000F8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529" name="Text Box 855">
          <a:extLst>
            <a:ext uri="{FF2B5EF4-FFF2-40B4-BE49-F238E27FC236}">
              <a16:creationId xmlns:a16="http://schemas.microsoft.com/office/drawing/2014/main" id="{00000000-0008-0000-0200-0000F9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30" name="Text Box 856">
          <a:extLst>
            <a:ext uri="{FF2B5EF4-FFF2-40B4-BE49-F238E27FC236}">
              <a16:creationId xmlns:a16="http://schemas.microsoft.com/office/drawing/2014/main" id="{00000000-0008-0000-0200-0000FA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31" name="Text Box 857">
          <a:extLst>
            <a:ext uri="{FF2B5EF4-FFF2-40B4-BE49-F238E27FC236}">
              <a16:creationId xmlns:a16="http://schemas.microsoft.com/office/drawing/2014/main" id="{00000000-0008-0000-0200-0000FB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532" name="Text Box 858">
          <a:extLst>
            <a:ext uri="{FF2B5EF4-FFF2-40B4-BE49-F238E27FC236}">
              <a16:creationId xmlns:a16="http://schemas.microsoft.com/office/drawing/2014/main" id="{00000000-0008-0000-0200-0000FC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33" name="Text Box 859">
          <a:extLst>
            <a:ext uri="{FF2B5EF4-FFF2-40B4-BE49-F238E27FC236}">
              <a16:creationId xmlns:a16="http://schemas.microsoft.com/office/drawing/2014/main" id="{00000000-0008-0000-0200-0000FD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34" name="Text Box 860">
          <a:extLst>
            <a:ext uri="{FF2B5EF4-FFF2-40B4-BE49-F238E27FC236}">
              <a16:creationId xmlns:a16="http://schemas.microsoft.com/office/drawing/2014/main" id="{00000000-0008-0000-0200-0000FE05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535" name="Text Box 861">
          <a:extLst>
            <a:ext uri="{FF2B5EF4-FFF2-40B4-BE49-F238E27FC236}">
              <a16:creationId xmlns:a16="http://schemas.microsoft.com/office/drawing/2014/main" id="{00000000-0008-0000-0200-0000FF05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36" name="Text Box 862">
          <a:extLst>
            <a:ext uri="{FF2B5EF4-FFF2-40B4-BE49-F238E27FC236}">
              <a16:creationId xmlns:a16="http://schemas.microsoft.com/office/drawing/2014/main" id="{00000000-0008-0000-0200-00000006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37" name="Text Box 863">
          <a:extLst>
            <a:ext uri="{FF2B5EF4-FFF2-40B4-BE49-F238E27FC236}">
              <a16:creationId xmlns:a16="http://schemas.microsoft.com/office/drawing/2014/main" id="{00000000-0008-0000-0200-00000106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538" name="Text Box 864">
          <a:extLst>
            <a:ext uri="{FF2B5EF4-FFF2-40B4-BE49-F238E27FC236}">
              <a16:creationId xmlns:a16="http://schemas.microsoft.com/office/drawing/2014/main" id="{00000000-0008-0000-0200-00000206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39" name="Text Box 865">
          <a:extLst>
            <a:ext uri="{FF2B5EF4-FFF2-40B4-BE49-F238E27FC236}">
              <a16:creationId xmlns:a16="http://schemas.microsoft.com/office/drawing/2014/main" id="{00000000-0008-0000-0200-00000306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40" name="Text Box 866">
          <a:extLst>
            <a:ext uri="{FF2B5EF4-FFF2-40B4-BE49-F238E27FC236}">
              <a16:creationId xmlns:a16="http://schemas.microsoft.com/office/drawing/2014/main" id="{00000000-0008-0000-0200-00000406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28576"/>
    <xdr:sp macro="" textlink="">
      <xdr:nvSpPr>
        <xdr:cNvPr id="1541" name="Text Box 867">
          <a:extLst>
            <a:ext uri="{FF2B5EF4-FFF2-40B4-BE49-F238E27FC236}">
              <a16:creationId xmlns:a16="http://schemas.microsoft.com/office/drawing/2014/main" id="{00000000-0008-0000-0200-000005060000}"/>
            </a:ext>
          </a:extLst>
        </xdr:cNvPr>
        <xdr:cNvSpPr txBox="1">
          <a:spLocks noChangeArrowheads="1"/>
        </xdr:cNvSpPr>
      </xdr:nvSpPr>
      <xdr:spPr bwMode="auto">
        <a:xfrm>
          <a:off x="1078006" y="19442206"/>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42" name="Text Box 868">
          <a:extLst>
            <a:ext uri="{FF2B5EF4-FFF2-40B4-BE49-F238E27FC236}">
              <a16:creationId xmlns:a16="http://schemas.microsoft.com/office/drawing/2014/main" id="{00000000-0008-0000-0200-00000606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43" name="Text Box 869">
          <a:extLst>
            <a:ext uri="{FF2B5EF4-FFF2-40B4-BE49-F238E27FC236}">
              <a16:creationId xmlns:a16="http://schemas.microsoft.com/office/drawing/2014/main" id="{00000000-0008-0000-0200-00000706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25</xdr:row>
      <xdr:rowOff>0</xdr:rowOff>
    </xdr:from>
    <xdr:ext cx="0" cy="38100"/>
    <xdr:sp macro="" textlink="">
      <xdr:nvSpPr>
        <xdr:cNvPr id="1544" name="Text Box 870">
          <a:extLst>
            <a:ext uri="{FF2B5EF4-FFF2-40B4-BE49-F238E27FC236}">
              <a16:creationId xmlns:a16="http://schemas.microsoft.com/office/drawing/2014/main" id="{00000000-0008-0000-0200-000008060000}"/>
            </a:ext>
          </a:extLst>
        </xdr:cNvPr>
        <xdr:cNvSpPr txBox="1">
          <a:spLocks noChangeArrowheads="1"/>
        </xdr:cNvSpPr>
      </xdr:nvSpPr>
      <xdr:spPr bwMode="auto">
        <a:xfrm>
          <a:off x="1078006" y="19442206"/>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45" name="Text Box 101">
          <a:extLst>
            <a:ext uri="{FF2B5EF4-FFF2-40B4-BE49-F238E27FC236}">
              <a16:creationId xmlns:a16="http://schemas.microsoft.com/office/drawing/2014/main" id="{00000000-0008-0000-0200-000009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46" name="Text Box 102">
          <a:extLst>
            <a:ext uri="{FF2B5EF4-FFF2-40B4-BE49-F238E27FC236}">
              <a16:creationId xmlns:a16="http://schemas.microsoft.com/office/drawing/2014/main" id="{00000000-0008-0000-0200-00000A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47" name="Text Box 103">
          <a:extLst>
            <a:ext uri="{FF2B5EF4-FFF2-40B4-BE49-F238E27FC236}">
              <a16:creationId xmlns:a16="http://schemas.microsoft.com/office/drawing/2014/main" id="{00000000-0008-0000-0200-00000B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48" name="Text Box 104">
          <a:extLst>
            <a:ext uri="{FF2B5EF4-FFF2-40B4-BE49-F238E27FC236}">
              <a16:creationId xmlns:a16="http://schemas.microsoft.com/office/drawing/2014/main" id="{00000000-0008-0000-0200-00000C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49" name="Text Box 105">
          <a:extLst>
            <a:ext uri="{FF2B5EF4-FFF2-40B4-BE49-F238E27FC236}">
              <a16:creationId xmlns:a16="http://schemas.microsoft.com/office/drawing/2014/main" id="{00000000-0008-0000-0200-00000D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50" name="Text Box 106">
          <a:extLst>
            <a:ext uri="{FF2B5EF4-FFF2-40B4-BE49-F238E27FC236}">
              <a16:creationId xmlns:a16="http://schemas.microsoft.com/office/drawing/2014/main" id="{00000000-0008-0000-0200-00000E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51" name="Text Box 107">
          <a:extLst>
            <a:ext uri="{FF2B5EF4-FFF2-40B4-BE49-F238E27FC236}">
              <a16:creationId xmlns:a16="http://schemas.microsoft.com/office/drawing/2014/main" id="{00000000-0008-0000-0200-00000F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52" name="Text Box 108">
          <a:extLst>
            <a:ext uri="{FF2B5EF4-FFF2-40B4-BE49-F238E27FC236}">
              <a16:creationId xmlns:a16="http://schemas.microsoft.com/office/drawing/2014/main" id="{00000000-0008-0000-0200-000010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53" name="Text Box 109">
          <a:extLst>
            <a:ext uri="{FF2B5EF4-FFF2-40B4-BE49-F238E27FC236}">
              <a16:creationId xmlns:a16="http://schemas.microsoft.com/office/drawing/2014/main" id="{00000000-0008-0000-0200-000011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54" name="Text Box 110">
          <a:extLst>
            <a:ext uri="{FF2B5EF4-FFF2-40B4-BE49-F238E27FC236}">
              <a16:creationId xmlns:a16="http://schemas.microsoft.com/office/drawing/2014/main" id="{00000000-0008-0000-0200-000012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55" name="Text Box 111">
          <a:extLst>
            <a:ext uri="{FF2B5EF4-FFF2-40B4-BE49-F238E27FC236}">
              <a16:creationId xmlns:a16="http://schemas.microsoft.com/office/drawing/2014/main" id="{00000000-0008-0000-0200-000013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56" name="Text Box 112">
          <a:extLst>
            <a:ext uri="{FF2B5EF4-FFF2-40B4-BE49-F238E27FC236}">
              <a16:creationId xmlns:a16="http://schemas.microsoft.com/office/drawing/2014/main" id="{00000000-0008-0000-0200-000014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57" name="Text Box 113">
          <a:extLst>
            <a:ext uri="{FF2B5EF4-FFF2-40B4-BE49-F238E27FC236}">
              <a16:creationId xmlns:a16="http://schemas.microsoft.com/office/drawing/2014/main" id="{00000000-0008-0000-0200-000015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58" name="Text Box 114">
          <a:extLst>
            <a:ext uri="{FF2B5EF4-FFF2-40B4-BE49-F238E27FC236}">
              <a16:creationId xmlns:a16="http://schemas.microsoft.com/office/drawing/2014/main" id="{00000000-0008-0000-0200-000016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59" name="Text Box 115">
          <a:extLst>
            <a:ext uri="{FF2B5EF4-FFF2-40B4-BE49-F238E27FC236}">
              <a16:creationId xmlns:a16="http://schemas.microsoft.com/office/drawing/2014/main" id="{00000000-0008-0000-0200-000017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60" name="Text Box 116">
          <a:extLst>
            <a:ext uri="{FF2B5EF4-FFF2-40B4-BE49-F238E27FC236}">
              <a16:creationId xmlns:a16="http://schemas.microsoft.com/office/drawing/2014/main" id="{00000000-0008-0000-0200-000018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61" name="Text Box 117">
          <a:extLst>
            <a:ext uri="{FF2B5EF4-FFF2-40B4-BE49-F238E27FC236}">
              <a16:creationId xmlns:a16="http://schemas.microsoft.com/office/drawing/2014/main" id="{00000000-0008-0000-0200-000019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62" name="Text Box 118">
          <a:extLst>
            <a:ext uri="{FF2B5EF4-FFF2-40B4-BE49-F238E27FC236}">
              <a16:creationId xmlns:a16="http://schemas.microsoft.com/office/drawing/2014/main" id="{00000000-0008-0000-0200-00001A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63" name="Text Box 119">
          <a:extLst>
            <a:ext uri="{FF2B5EF4-FFF2-40B4-BE49-F238E27FC236}">
              <a16:creationId xmlns:a16="http://schemas.microsoft.com/office/drawing/2014/main" id="{00000000-0008-0000-0200-00001B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64" name="Text Box 120">
          <a:extLst>
            <a:ext uri="{FF2B5EF4-FFF2-40B4-BE49-F238E27FC236}">
              <a16:creationId xmlns:a16="http://schemas.microsoft.com/office/drawing/2014/main" id="{00000000-0008-0000-0200-00001C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65" name="Text Box 121">
          <a:extLst>
            <a:ext uri="{FF2B5EF4-FFF2-40B4-BE49-F238E27FC236}">
              <a16:creationId xmlns:a16="http://schemas.microsoft.com/office/drawing/2014/main" id="{00000000-0008-0000-0200-00001D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66" name="Text Box 122">
          <a:extLst>
            <a:ext uri="{FF2B5EF4-FFF2-40B4-BE49-F238E27FC236}">
              <a16:creationId xmlns:a16="http://schemas.microsoft.com/office/drawing/2014/main" id="{00000000-0008-0000-0200-00001E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67" name="Text Box 123">
          <a:extLst>
            <a:ext uri="{FF2B5EF4-FFF2-40B4-BE49-F238E27FC236}">
              <a16:creationId xmlns:a16="http://schemas.microsoft.com/office/drawing/2014/main" id="{00000000-0008-0000-0200-00001F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68" name="Text Box 124">
          <a:extLst>
            <a:ext uri="{FF2B5EF4-FFF2-40B4-BE49-F238E27FC236}">
              <a16:creationId xmlns:a16="http://schemas.microsoft.com/office/drawing/2014/main" id="{00000000-0008-0000-0200-000020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69" name="Text Box 125">
          <a:extLst>
            <a:ext uri="{FF2B5EF4-FFF2-40B4-BE49-F238E27FC236}">
              <a16:creationId xmlns:a16="http://schemas.microsoft.com/office/drawing/2014/main" id="{00000000-0008-0000-0200-000021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70" name="Text Box 126">
          <a:extLst>
            <a:ext uri="{FF2B5EF4-FFF2-40B4-BE49-F238E27FC236}">
              <a16:creationId xmlns:a16="http://schemas.microsoft.com/office/drawing/2014/main" id="{00000000-0008-0000-0200-000022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71" name="Text Box 127">
          <a:extLst>
            <a:ext uri="{FF2B5EF4-FFF2-40B4-BE49-F238E27FC236}">
              <a16:creationId xmlns:a16="http://schemas.microsoft.com/office/drawing/2014/main" id="{00000000-0008-0000-0200-000023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72" name="Text Box 128">
          <a:extLst>
            <a:ext uri="{FF2B5EF4-FFF2-40B4-BE49-F238E27FC236}">
              <a16:creationId xmlns:a16="http://schemas.microsoft.com/office/drawing/2014/main" id="{00000000-0008-0000-0200-000024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573" name="Text Box 129">
          <a:extLst>
            <a:ext uri="{FF2B5EF4-FFF2-40B4-BE49-F238E27FC236}">
              <a16:creationId xmlns:a16="http://schemas.microsoft.com/office/drawing/2014/main" id="{00000000-0008-0000-0200-000025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937"/>
    <xdr:sp macro="" textlink="">
      <xdr:nvSpPr>
        <xdr:cNvPr id="1574" name="Text Box 130">
          <a:extLst>
            <a:ext uri="{FF2B5EF4-FFF2-40B4-BE49-F238E27FC236}">
              <a16:creationId xmlns:a16="http://schemas.microsoft.com/office/drawing/2014/main" id="{00000000-0008-0000-0200-000026060000}"/>
            </a:ext>
          </a:extLst>
        </xdr:cNvPr>
        <xdr:cNvSpPr txBox="1">
          <a:spLocks noChangeArrowheads="1"/>
        </xdr:cNvSpPr>
      </xdr:nvSpPr>
      <xdr:spPr bwMode="auto">
        <a:xfrm>
          <a:off x="1114425" y="1971675"/>
          <a:ext cx="0" cy="162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1575" name="Text Box 131">
          <a:extLst>
            <a:ext uri="{FF2B5EF4-FFF2-40B4-BE49-F238E27FC236}">
              <a16:creationId xmlns:a16="http://schemas.microsoft.com/office/drawing/2014/main" id="{00000000-0008-0000-0200-00002706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76" name="Text Box 132">
          <a:extLst>
            <a:ext uri="{FF2B5EF4-FFF2-40B4-BE49-F238E27FC236}">
              <a16:creationId xmlns:a16="http://schemas.microsoft.com/office/drawing/2014/main" id="{00000000-0008-0000-0200-000028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77" name="Text Box 133">
          <a:extLst>
            <a:ext uri="{FF2B5EF4-FFF2-40B4-BE49-F238E27FC236}">
              <a16:creationId xmlns:a16="http://schemas.microsoft.com/office/drawing/2014/main" id="{00000000-0008-0000-0200-000029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78" name="Text Box 134">
          <a:extLst>
            <a:ext uri="{FF2B5EF4-FFF2-40B4-BE49-F238E27FC236}">
              <a16:creationId xmlns:a16="http://schemas.microsoft.com/office/drawing/2014/main" id="{00000000-0008-0000-0200-00002A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79" name="Text Box 135">
          <a:extLst>
            <a:ext uri="{FF2B5EF4-FFF2-40B4-BE49-F238E27FC236}">
              <a16:creationId xmlns:a16="http://schemas.microsoft.com/office/drawing/2014/main" id="{00000000-0008-0000-0200-00002B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80" name="Text Box 136">
          <a:extLst>
            <a:ext uri="{FF2B5EF4-FFF2-40B4-BE49-F238E27FC236}">
              <a16:creationId xmlns:a16="http://schemas.microsoft.com/office/drawing/2014/main" id="{00000000-0008-0000-0200-00002C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1581" name="Text Box 137">
          <a:extLst>
            <a:ext uri="{FF2B5EF4-FFF2-40B4-BE49-F238E27FC236}">
              <a16:creationId xmlns:a16="http://schemas.microsoft.com/office/drawing/2014/main" id="{00000000-0008-0000-0200-00002D06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82" name="Text Box 138">
          <a:extLst>
            <a:ext uri="{FF2B5EF4-FFF2-40B4-BE49-F238E27FC236}">
              <a16:creationId xmlns:a16="http://schemas.microsoft.com/office/drawing/2014/main" id="{00000000-0008-0000-0200-00002E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83" name="Text Box 139">
          <a:extLst>
            <a:ext uri="{FF2B5EF4-FFF2-40B4-BE49-F238E27FC236}">
              <a16:creationId xmlns:a16="http://schemas.microsoft.com/office/drawing/2014/main" id="{00000000-0008-0000-0200-00002F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84" name="Text Box 140">
          <a:extLst>
            <a:ext uri="{FF2B5EF4-FFF2-40B4-BE49-F238E27FC236}">
              <a16:creationId xmlns:a16="http://schemas.microsoft.com/office/drawing/2014/main" id="{00000000-0008-0000-0200-000030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85" name="Text Box 141">
          <a:extLst>
            <a:ext uri="{FF2B5EF4-FFF2-40B4-BE49-F238E27FC236}">
              <a16:creationId xmlns:a16="http://schemas.microsoft.com/office/drawing/2014/main" id="{00000000-0008-0000-0200-000031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86" name="Text Box 142">
          <a:extLst>
            <a:ext uri="{FF2B5EF4-FFF2-40B4-BE49-F238E27FC236}">
              <a16:creationId xmlns:a16="http://schemas.microsoft.com/office/drawing/2014/main" id="{00000000-0008-0000-0200-000032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1587" name="Text Box 143">
          <a:extLst>
            <a:ext uri="{FF2B5EF4-FFF2-40B4-BE49-F238E27FC236}">
              <a16:creationId xmlns:a16="http://schemas.microsoft.com/office/drawing/2014/main" id="{00000000-0008-0000-0200-00003306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88" name="Text Box 144">
          <a:extLst>
            <a:ext uri="{FF2B5EF4-FFF2-40B4-BE49-F238E27FC236}">
              <a16:creationId xmlns:a16="http://schemas.microsoft.com/office/drawing/2014/main" id="{00000000-0008-0000-0200-000034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89" name="Text Box 145">
          <a:extLst>
            <a:ext uri="{FF2B5EF4-FFF2-40B4-BE49-F238E27FC236}">
              <a16:creationId xmlns:a16="http://schemas.microsoft.com/office/drawing/2014/main" id="{00000000-0008-0000-0200-000035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90" name="Text Box 146">
          <a:extLst>
            <a:ext uri="{FF2B5EF4-FFF2-40B4-BE49-F238E27FC236}">
              <a16:creationId xmlns:a16="http://schemas.microsoft.com/office/drawing/2014/main" id="{00000000-0008-0000-0200-000036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591" name="Text Box 147">
          <a:extLst>
            <a:ext uri="{FF2B5EF4-FFF2-40B4-BE49-F238E27FC236}">
              <a16:creationId xmlns:a16="http://schemas.microsoft.com/office/drawing/2014/main" id="{00000000-0008-0000-0200-00003706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92" name="Text Box 148">
          <a:extLst>
            <a:ext uri="{FF2B5EF4-FFF2-40B4-BE49-F238E27FC236}">
              <a16:creationId xmlns:a16="http://schemas.microsoft.com/office/drawing/2014/main" id="{00000000-0008-0000-0200-000038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93" name="Text Box 149">
          <a:extLst>
            <a:ext uri="{FF2B5EF4-FFF2-40B4-BE49-F238E27FC236}">
              <a16:creationId xmlns:a16="http://schemas.microsoft.com/office/drawing/2014/main" id="{00000000-0008-0000-0200-000039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94" name="Text Box 150">
          <a:extLst>
            <a:ext uri="{FF2B5EF4-FFF2-40B4-BE49-F238E27FC236}">
              <a16:creationId xmlns:a16="http://schemas.microsoft.com/office/drawing/2014/main" id="{00000000-0008-0000-0200-00003A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95" name="Text Box 151">
          <a:extLst>
            <a:ext uri="{FF2B5EF4-FFF2-40B4-BE49-F238E27FC236}">
              <a16:creationId xmlns:a16="http://schemas.microsoft.com/office/drawing/2014/main" id="{00000000-0008-0000-0200-00003B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96" name="Text Box 152">
          <a:extLst>
            <a:ext uri="{FF2B5EF4-FFF2-40B4-BE49-F238E27FC236}">
              <a16:creationId xmlns:a16="http://schemas.microsoft.com/office/drawing/2014/main" id="{00000000-0008-0000-0200-00003C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597" name="Text Box 153">
          <a:extLst>
            <a:ext uri="{FF2B5EF4-FFF2-40B4-BE49-F238E27FC236}">
              <a16:creationId xmlns:a16="http://schemas.microsoft.com/office/drawing/2014/main" id="{00000000-0008-0000-0200-00003D06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98" name="Text Box 154">
          <a:extLst>
            <a:ext uri="{FF2B5EF4-FFF2-40B4-BE49-F238E27FC236}">
              <a16:creationId xmlns:a16="http://schemas.microsoft.com/office/drawing/2014/main" id="{00000000-0008-0000-0200-00003E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99" name="Text Box 155">
          <a:extLst>
            <a:ext uri="{FF2B5EF4-FFF2-40B4-BE49-F238E27FC236}">
              <a16:creationId xmlns:a16="http://schemas.microsoft.com/office/drawing/2014/main" id="{00000000-0008-0000-0200-00003F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00" name="Text Box 156">
          <a:extLst>
            <a:ext uri="{FF2B5EF4-FFF2-40B4-BE49-F238E27FC236}">
              <a16:creationId xmlns:a16="http://schemas.microsoft.com/office/drawing/2014/main" id="{00000000-0008-0000-0200-000040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01" name="Text Box 157">
          <a:extLst>
            <a:ext uri="{FF2B5EF4-FFF2-40B4-BE49-F238E27FC236}">
              <a16:creationId xmlns:a16="http://schemas.microsoft.com/office/drawing/2014/main" id="{00000000-0008-0000-0200-000041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02" name="Text Box 158">
          <a:extLst>
            <a:ext uri="{FF2B5EF4-FFF2-40B4-BE49-F238E27FC236}">
              <a16:creationId xmlns:a16="http://schemas.microsoft.com/office/drawing/2014/main" id="{00000000-0008-0000-0200-000042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03" name="Text Box 159">
          <a:extLst>
            <a:ext uri="{FF2B5EF4-FFF2-40B4-BE49-F238E27FC236}">
              <a16:creationId xmlns:a16="http://schemas.microsoft.com/office/drawing/2014/main" id="{00000000-0008-0000-0200-00004306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04" name="Text Box 160">
          <a:extLst>
            <a:ext uri="{FF2B5EF4-FFF2-40B4-BE49-F238E27FC236}">
              <a16:creationId xmlns:a16="http://schemas.microsoft.com/office/drawing/2014/main" id="{00000000-0008-0000-0200-000044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05" name="Text Box 161">
          <a:extLst>
            <a:ext uri="{FF2B5EF4-FFF2-40B4-BE49-F238E27FC236}">
              <a16:creationId xmlns:a16="http://schemas.microsoft.com/office/drawing/2014/main" id="{00000000-0008-0000-0200-000045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06" name="Text Box 162">
          <a:extLst>
            <a:ext uri="{FF2B5EF4-FFF2-40B4-BE49-F238E27FC236}">
              <a16:creationId xmlns:a16="http://schemas.microsoft.com/office/drawing/2014/main" id="{00000000-0008-0000-0200-000046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07" name="Text Box 163">
          <a:extLst>
            <a:ext uri="{FF2B5EF4-FFF2-40B4-BE49-F238E27FC236}">
              <a16:creationId xmlns:a16="http://schemas.microsoft.com/office/drawing/2014/main" id="{00000000-0008-0000-0200-000047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08" name="Text Box 164">
          <a:extLst>
            <a:ext uri="{FF2B5EF4-FFF2-40B4-BE49-F238E27FC236}">
              <a16:creationId xmlns:a16="http://schemas.microsoft.com/office/drawing/2014/main" id="{00000000-0008-0000-0200-000048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09" name="Text Box 165">
          <a:extLst>
            <a:ext uri="{FF2B5EF4-FFF2-40B4-BE49-F238E27FC236}">
              <a16:creationId xmlns:a16="http://schemas.microsoft.com/office/drawing/2014/main" id="{00000000-0008-0000-0200-000049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10" name="Text Box 166">
          <a:extLst>
            <a:ext uri="{FF2B5EF4-FFF2-40B4-BE49-F238E27FC236}">
              <a16:creationId xmlns:a16="http://schemas.microsoft.com/office/drawing/2014/main" id="{00000000-0008-0000-0200-00004A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11" name="Text Box 167">
          <a:extLst>
            <a:ext uri="{FF2B5EF4-FFF2-40B4-BE49-F238E27FC236}">
              <a16:creationId xmlns:a16="http://schemas.microsoft.com/office/drawing/2014/main" id="{00000000-0008-0000-0200-00004B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12" name="Text Box 168">
          <a:extLst>
            <a:ext uri="{FF2B5EF4-FFF2-40B4-BE49-F238E27FC236}">
              <a16:creationId xmlns:a16="http://schemas.microsoft.com/office/drawing/2014/main" id="{00000000-0008-0000-0200-00004C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13" name="Text Box 169">
          <a:extLst>
            <a:ext uri="{FF2B5EF4-FFF2-40B4-BE49-F238E27FC236}">
              <a16:creationId xmlns:a16="http://schemas.microsoft.com/office/drawing/2014/main" id="{00000000-0008-0000-0200-00004D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14" name="Text Box 170">
          <a:extLst>
            <a:ext uri="{FF2B5EF4-FFF2-40B4-BE49-F238E27FC236}">
              <a16:creationId xmlns:a16="http://schemas.microsoft.com/office/drawing/2014/main" id="{00000000-0008-0000-0200-00004E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15" name="Text Box 171">
          <a:extLst>
            <a:ext uri="{FF2B5EF4-FFF2-40B4-BE49-F238E27FC236}">
              <a16:creationId xmlns:a16="http://schemas.microsoft.com/office/drawing/2014/main" id="{00000000-0008-0000-0200-00004F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16" name="Text Box 172">
          <a:extLst>
            <a:ext uri="{FF2B5EF4-FFF2-40B4-BE49-F238E27FC236}">
              <a16:creationId xmlns:a16="http://schemas.microsoft.com/office/drawing/2014/main" id="{00000000-0008-0000-0200-000050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17" name="Text Box 173">
          <a:extLst>
            <a:ext uri="{FF2B5EF4-FFF2-40B4-BE49-F238E27FC236}">
              <a16:creationId xmlns:a16="http://schemas.microsoft.com/office/drawing/2014/main" id="{00000000-0008-0000-0200-000051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18" name="Text Box 174">
          <a:extLst>
            <a:ext uri="{FF2B5EF4-FFF2-40B4-BE49-F238E27FC236}">
              <a16:creationId xmlns:a16="http://schemas.microsoft.com/office/drawing/2014/main" id="{00000000-0008-0000-0200-000052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19" name="Text Box 175">
          <a:extLst>
            <a:ext uri="{FF2B5EF4-FFF2-40B4-BE49-F238E27FC236}">
              <a16:creationId xmlns:a16="http://schemas.microsoft.com/office/drawing/2014/main" id="{00000000-0008-0000-0200-000053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20" name="Text Box 176">
          <a:extLst>
            <a:ext uri="{FF2B5EF4-FFF2-40B4-BE49-F238E27FC236}">
              <a16:creationId xmlns:a16="http://schemas.microsoft.com/office/drawing/2014/main" id="{00000000-0008-0000-0200-000054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21" name="Text Box 177">
          <a:extLst>
            <a:ext uri="{FF2B5EF4-FFF2-40B4-BE49-F238E27FC236}">
              <a16:creationId xmlns:a16="http://schemas.microsoft.com/office/drawing/2014/main" id="{00000000-0008-0000-0200-000055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22" name="Text Box 178">
          <a:extLst>
            <a:ext uri="{FF2B5EF4-FFF2-40B4-BE49-F238E27FC236}">
              <a16:creationId xmlns:a16="http://schemas.microsoft.com/office/drawing/2014/main" id="{00000000-0008-0000-0200-000056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23" name="Text Box 179">
          <a:extLst>
            <a:ext uri="{FF2B5EF4-FFF2-40B4-BE49-F238E27FC236}">
              <a16:creationId xmlns:a16="http://schemas.microsoft.com/office/drawing/2014/main" id="{00000000-0008-0000-0200-000057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24" name="Text Box 180">
          <a:extLst>
            <a:ext uri="{FF2B5EF4-FFF2-40B4-BE49-F238E27FC236}">
              <a16:creationId xmlns:a16="http://schemas.microsoft.com/office/drawing/2014/main" id="{00000000-0008-0000-0200-000058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25" name="Text Box 181">
          <a:extLst>
            <a:ext uri="{FF2B5EF4-FFF2-40B4-BE49-F238E27FC236}">
              <a16:creationId xmlns:a16="http://schemas.microsoft.com/office/drawing/2014/main" id="{00000000-0008-0000-0200-000059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26" name="Text Box 182">
          <a:extLst>
            <a:ext uri="{FF2B5EF4-FFF2-40B4-BE49-F238E27FC236}">
              <a16:creationId xmlns:a16="http://schemas.microsoft.com/office/drawing/2014/main" id="{00000000-0008-0000-0200-00005A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27" name="Text Box 183">
          <a:extLst>
            <a:ext uri="{FF2B5EF4-FFF2-40B4-BE49-F238E27FC236}">
              <a16:creationId xmlns:a16="http://schemas.microsoft.com/office/drawing/2014/main" id="{00000000-0008-0000-0200-00005B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28" name="Text Box 184">
          <a:extLst>
            <a:ext uri="{FF2B5EF4-FFF2-40B4-BE49-F238E27FC236}">
              <a16:creationId xmlns:a16="http://schemas.microsoft.com/office/drawing/2014/main" id="{00000000-0008-0000-0200-00005C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29" name="Text Box 185">
          <a:extLst>
            <a:ext uri="{FF2B5EF4-FFF2-40B4-BE49-F238E27FC236}">
              <a16:creationId xmlns:a16="http://schemas.microsoft.com/office/drawing/2014/main" id="{00000000-0008-0000-0200-00005D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30" name="Text Box 186">
          <a:extLst>
            <a:ext uri="{FF2B5EF4-FFF2-40B4-BE49-F238E27FC236}">
              <a16:creationId xmlns:a16="http://schemas.microsoft.com/office/drawing/2014/main" id="{00000000-0008-0000-0200-00005E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31" name="Text Box 187">
          <a:extLst>
            <a:ext uri="{FF2B5EF4-FFF2-40B4-BE49-F238E27FC236}">
              <a16:creationId xmlns:a16="http://schemas.microsoft.com/office/drawing/2014/main" id="{00000000-0008-0000-0200-00005F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32" name="Text Box 188">
          <a:extLst>
            <a:ext uri="{FF2B5EF4-FFF2-40B4-BE49-F238E27FC236}">
              <a16:creationId xmlns:a16="http://schemas.microsoft.com/office/drawing/2014/main" id="{00000000-0008-0000-0200-000060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33" name="Text Box 189">
          <a:extLst>
            <a:ext uri="{FF2B5EF4-FFF2-40B4-BE49-F238E27FC236}">
              <a16:creationId xmlns:a16="http://schemas.microsoft.com/office/drawing/2014/main" id="{00000000-0008-0000-0200-000061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34" name="Text Box 190">
          <a:extLst>
            <a:ext uri="{FF2B5EF4-FFF2-40B4-BE49-F238E27FC236}">
              <a16:creationId xmlns:a16="http://schemas.microsoft.com/office/drawing/2014/main" id="{00000000-0008-0000-0200-000062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35" name="Text Box 191">
          <a:extLst>
            <a:ext uri="{FF2B5EF4-FFF2-40B4-BE49-F238E27FC236}">
              <a16:creationId xmlns:a16="http://schemas.microsoft.com/office/drawing/2014/main" id="{00000000-0008-0000-0200-000063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36" name="Text Box 192">
          <a:extLst>
            <a:ext uri="{FF2B5EF4-FFF2-40B4-BE49-F238E27FC236}">
              <a16:creationId xmlns:a16="http://schemas.microsoft.com/office/drawing/2014/main" id="{00000000-0008-0000-0200-000064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37" name="Text Box 193">
          <a:extLst>
            <a:ext uri="{FF2B5EF4-FFF2-40B4-BE49-F238E27FC236}">
              <a16:creationId xmlns:a16="http://schemas.microsoft.com/office/drawing/2014/main" id="{00000000-0008-0000-0200-000065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38" name="Text Box 194">
          <a:extLst>
            <a:ext uri="{FF2B5EF4-FFF2-40B4-BE49-F238E27FC236}">
              <a16:creationId xmlns:a16="http://schemas.microsoft.com/office/drawing/2014/main" id="{00000000-0008-0000-0200-000066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39" name="Text Box 195">
          <a:extLst>
            <a:ext uri="{FF2B5EF4-FFF2-40B4-BE49-F238E27FC236}">
              <a16:creationId xmlns:a16="http://schemas.microsoft.com/office/drawing/2014/main" id="{00000000-0008-0000-0200-000067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40" name="Text Box 196">
          <a:extLst>
            <a:ext uri="{FF2B5EF4-FFF2-40B4-BE49-F238E27FC236}">
              <a16:creationId xmlns:a16="http://schemas.microsoft.com/office/drawing/2014/main" id="{00000000-0008-0000-0200-000068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41" name="Text Box 197">
          <a:extLst>
            <a:ext uri="{FF2B5EF4-FFF2-40B4-BE49-F238E27FC236}">
              <a16:creationId xmlns:a16="http://schemas.microsoft.com/office/drawing/2014/main" id="{00000000-0008-0000-0200-000069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42" name="Text Box 198">
          <a:extLst>
            <a:ext uri="{FF2B5EF4-FFF2-40B4-BE49-F238E27FC236}">
              <a16:creationId xmlns:a16="http://schemas.microsoft.com/office/drawing/2014/main" id="{00000000-0008-0000-0200-00006A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43" name="Text Box 199">
          <a:extLst>
            <a:ext uri="{FF2B5EF4-FFF2-40B4-BE49-F238E27FC236}">
              <a16:creationId xmlns:a16="http://schemas.microsoft.com/office/drawing/2014/main" id="{00000000-0008-0000-0200-00006B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44" name="Text Box 200">
          <a:extLst>
            <a:ext uri="{FF2B5EF4-FFF2-40B4-BE49-F238E27FC236}">
              <a16:creationId xmlns:a16="http://schemas.microsoft.com/office/drawing/2014/main" id="{00000000-0008-0000-0200-00006C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45" name="Text Box 201">
          <a:extLst>
            <a:ext uri="{FF2B5EF4-FFF2-40B4-BE49-F238E27FC236}">
              <a16:creationId xmlns:a16="http://schemas.microsoft.com/office/drawing/2014/main" id="{00000000-0008-0000-0200-00006D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46" name="Text Box 202">
          <a:extLst>
            <a:ext uri="{FF2B5EF4-FFF2-40B4-BE49-F238E27FC236}">
              <a16:creationId xmlns:a16="http://schemas.microsoft.com/office/drawing/2014/main" id="{00000000-0008-0000-0200-00006E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47" name="Text Box 203">
          <a:extLst>
            <a:ext uri="{FF2B5EF4-FFF2-40B4-BE49-F238E27FC236}">
              <a16:creationId xmlns:a16="http://schemas.microsoft.com/office/drawing/2014/main" id="{00000000-0008-0000-0200-00006F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48" name="Text Box 204">
          <a:extLst>
            <a:ext uri="{FF2B5EF4-FFF2-40B4-BE49-F238E27FC236}">
              <a16:creationId xmlns:a16="http://schemas.microsoft.com/office/drawing/2014/main" id="{00000000-0008-0000-0200-000070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49" name="Text Box 205">
          <a:extLst>
            <a:ext uri="{FF2B5EF4-FFF2-40B4-BE49-F238E27FC236}">
              <a16:creationId xmlns:a16="http://schemas.microsoft.com/office/drawing/2014/main" id="{00000000-0008-0000-0200-000071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50" name="Text Box 206">
          <a:extLst>
            <a:ext uri="{FF2B5EF4-FFF2-40B4-BE49-F238E27FC236}">
              <a16:creationId xmlns:a16="http://schemas.microsoft.com/office/drawing/2014/main" id="{00000000-0008-0000-0200-000072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651" name="Text Box 207">
          <a:extLst>
            <a:ext uri="{FF2B5EF4-FFF2-40B4-BE49-F238E27FC236}">
              <a16:creationId xmlns:a16="http://schemas.microsoft.com/office/drawing/2014/main" id="{00000000-0008-0000-0200-000073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1652" name="Text Box 208">
          <a:extLst>
            <a:ext uri="{FF2B5EF4-FFF2-40B4-BE49-F238E27FC236}">
              <a16:creationId xmlns:a16="http://schemas.microsoft.com/office/drawing/2014/main" id="{00000000-0008-0000-0200-00007406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53" name="Text Box 209">
          <a:extLst>
            <a:ext uri="{FF2B5EF4-FFF2-40B4-BE49-F238E27FC236}">
              <a16:creationId xmlns:a16="http://schemas.microsoft.com/office/drawing/2014/main" id="{00000000-0008-0000-0200-000075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54" name="Text Box 210">
          <a:extLst>
            <a:ext uri="{FF2B5EF4-FFF2-40B4-BE49-F238E27FC236}">
              <a16:creationId xmlns:a16="http://schemas.microsoft.com/office/drawing/2014/main" id="{00000000-0008-0000-0200-000076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55" name="Text Box 211">
          <a:extLst>
            <a:ext uri="{FF2B5EF4-FFF2-40B4-BE49-F238E27FC236}">
              <a16:creationId xmlns:a16="http://schemas.microsoft.com/office/drawing/2014/main" id="{00000000-0008-0000-0200-000077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56" name="Text Box 212">
          <a:extLst>
            <a:ext uri="{FF2B5EF4-FFF2-40B4-BE49-F238E27FC236}">
              <a16:creationId xmlns:a16="http://schemas.microsoft.com/office/drawing/2014/main" id="{00000000-0008-0000-0200-000078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57" name="Text Box 213">
          <a:extLst>
            <a:ext uri="{FF2B5EF4-FFF2-40B4-BE49-F238E27FC236}">
              <a16:creationId xmlns:a16="http://schemas.microsoft.com/office/drawing/2014/main" id="{00000000-0008-0000-0200-000079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58" name="Text Box 214">
          <a:extLst>
            <a:ext uri="{FF2B5EF4-FFF2-40B4-BE49-F238E27FC236}">
              <a16:creationId xmlns:a16="http://schemas.microsoft.com/office/drawing/2014/main" id="{00000000-0008-0000-0200-00007A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59" name="Text Box 215">
          <a:extLst>
            <a:ext uri="{FF2B5EF4-FFF2-40B4-BE49-F238E27FC236}">
              <a16:creationId xmlns:a16="http://schemas.microsoft.com/office/drawing/2014/main" id="{00000000-0008-0000-0200-00007B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60" name="Text Box 216">
          <a:extLst>
            <a:ext uri="{FF2B5EF4-FFF2-40B4-BE49-F238E27FC236}">
              <a16:creationId xmlns:a16="http://schemas.microsoft.com/office/drawing/2014/main" id="{00000000-0008-0000-0200-00007C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61" name="Text Box 217">
          <a:extLst>
            <a:ext uri="{FF2B5EF4-FFF2-40B4-BE49-F238E27FC236}">
              <a16:creationId xmlns:a16="http://schemas.microsoft.com/office/drawing/2014/main" id="{00000000-0008-0000-0200-00007D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62" name="Text Box 218">
          <a:extLst>
            <a:ext uri="{FF2B5EF4-FFF2-40B4-BE49-F238E27FC236}">
              <a16:creationId xmlns:a16="http://schemas.microsoft.com/office/drawing/2014/main" id="{00000000-0008-0000-0200-00007E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63" name="Text Box 219">
          <a:extLst>
            <a:ext uri="{FF2B5EF4-FFF2-40B4-BE49-F238E27FC236}">
              <a16:creationId xmlns:a16="http://schemas.microsoft.com/office/drawing/2014/main" id="{00000000-0008-0000-0200-00007F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64" name="Text Box 220">
          <a:extLst>
            <a:ext uri="{FF2B5EF4-FFF2-40B4-BE49-F238E27FC236}">
              <a16:creationId xmlns:a16="http://schemas.microsoft.com/office/drawing/2014/main" id="{00000000-0008-0000-0200-000080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65" name="Text Box 221">
          <a:extLst>
            <a:ext uri="{FF2B5EF4-FFF2-40B4-BE49-F238E27FC236}">
              <a16:creationId xmlns:a16="http://schemas.microsoft.com/office/drawing/2014/main" id="{00000000-0008-0000-0200-00008106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66" name="Text Box 222">
          <a:extLst>
            <a:ext uri="{FF2B5EF4-FFF2-40B4-BE49-F238E27FC236}">
              <a16:creationId xmlns:a16="http://schemas.microsoft.com/office/drawing/2014/main" id="{00000000-0008-0000-0200-000082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67" name="Text Box 223">
          <a:extLst>
            <a:ext uri="{FF2B5EF4-FFF2-40B4-BE49-F238E27FC236}">
              <a16:creationId xmlns:a16="http://schemas.microsoft.com/office/drawing/2014/main" id="{00000000-0008-0000-0200-000083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68" name="Text Box 224">
          <a:extLst>
            <a:ext uri="{FF2B5EF4-FFF2-40B4-BE49-F238E27FC236}">
              <a16:creationId xmlns:a16="http://schemas.microsoft.com/office/drawing/2014/main" id="{00000000-0008-0000-0200-00008406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69" name="Text Box 225">
          <a:extLst>
            <a:ext uri="{FF2B5EF4-FFF2-40B4-BE49-F238E27FC236}">
              <a16:creationId xmlns:a16="http://schemas.microsoft.com/office/drawing/2014/main" id="{00000000-0008-0000-0200-000085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70" name="Text Box 226">
          <a:extLst>
            <a:ext uri="{FF2B5EF4-FFF2-40B4-BE49-F238E27FC236}">
              <a16:creationId xmlns:a16="http://schemas.microsoft.com/office/drawing/2014/main" id="{00000000-0008-0000-0200-000086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71" name="Text Box 227">
          <a:extLst>
            <a:ext uri="{FF2B5EF4-FFF2-40B4-BE49-F238E27FC236}">
              <a16:creationId xmlns:a16="http://schemas.microsoft.com/office/drawing/2014/main" id="{00000000-0008-0000-0200-00008706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72" name="Text Box 228">
          <a:extLst>
            <a:ext uri="{FF2B5EF4-FFF2-40B4-BE49-F238E27FC236}">
              <a16:creationId xmlns:a16="http://schemas.microsoft.com/office/drawing/2014/main" id="{00000000-0008-0000-0200-00008806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73" name="Text Box 229">
          <a:extLst>
            <a:ext uri="{FF2B5EF4-FFF2-40B4-BE49-F238E27FC236}">
              <a16:creationId xmlns:a16="http://schemas.microsoft.com/office/drawing/2014/main" id="{00000000-0008-0000-0200-000089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74" name="Text Box 230">
          <a:extLst>
            <a:ext uri="{FF2B5EF4-FFF2-40B4-BE49-F238E27FC236}">
              <a16:creationId xmlns:a16="http://schemas.microsoft.com/office/drawing/2014/main" id="{00000000-0008-0000-0200-00008A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75" name="Text Box 231">
          <a:extLst>
            <a:ext uri="{FF2B5EF4-FFF2-40B4-BE49-F238E27FC236}">
              <a16:creationId xmlns:a16="http://schemas.microsoft.com/office/drawing/2014/main" id="{00000000-0008-0000-0200-00008B06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76" name="Text Box 232">
          <a:extLst>
            <a:ext uri="{FF2B5EF4-FFF2-40B4-BE49-F238E27FC236}">
              <a16:creationId xmlns:a16="http://schemas.microsoft.com/office/drawing/2014/main" id="{00000000-0008-0000-0200-00008C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77" name="Text Box 233">
          <a:extLst>
            <a:ext uri="{FF2B5EF4-FFF2-40B4-BE49-F238E27FC236}">
              <a16:creationId xmlns:a16="http://schemas.microsoft.com/office/drawing/2014/main" id="{00000000-0008-0000-0200-00008D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78" name="Text Box 234">
          <a:extLst>
            <a:ext uri="{FF2B5EF4-FFF2-40B4-BE49-F238E27FC236}">
              <a16:creationId xmlns:a16="http://schemas.microsoft.com/office/drawing/2014/main" id="{00000000-0008-0000-0200-00008E06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79" name="Text Box 235">
          <a:extLst>
            <a:ext uri="{FF2B5EF4-FFF2-40B4-BE49-F238E27FC236}">
              <a16:creationId xmlns:a16="http://schemas.microsoft.com/office/drawing/2014/main" id="{00000000-0008-0000-0200-00008F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80" name="Text Box 236">
          <a:extLst>
            <a:ext uri="{FF2B5EF4-FFF2-40B4-BE49-F238E27FC236}">
              <a16:creationId xmlns:a16="http://schemas.microsoft.com/office/drawing/2014/main" id="{00000000-0008-0000-0200-000090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81" name="Text Box 237">
          <a:extLst>
            <a:ext uri="{FF2B5EF4-FFF2-40B4-BE49-F238E27FC236}">
              <a16:creationId xmlns:a16="http://schemas.microsoft.com/office/drawing/2014/main" id="{00000000-0008-0000-0200-00009106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82" name="Text Box 238">
          <a:extLst>
            <a:ext uri="{FF2B5EF4-FFF2-40B4-BE49-F238E27FC236}">
              <a16:creationId xmlns:a16="http://schemas.microsoft.com/office/drawing/2014/main" id="{00000000-0008-0000-0200-000092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83" name="Text Box 239">
          <a:extLst>
            <a:ext uri="{FF2B5EF4-FFF2-40B4-BE49-F238E27FC236}">
              <a16:creationId xmlns:a16="http://schemas.microsoft.com/office/drawing/2014/main" id="{00000000-0008-0000-0200-000093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84" name="Text Box 240">
          <a:extLst>
            <a:ext uri="{FF2B5EF4-FFF2-40B4-BE49-F238E27FC236}">
              <a16:creationId xmlns:a16="http://schemas.microsoft.com/office/drawing/2014/main" id="{00000000-0008-0000-0200-000094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85" name="Text Box 241">
          <a:extLst>
            <a:ext uri="{FF2B5EF4-FFF2-40B4-BE49-F238E27FC236}">
              <a16:creationId xmlns:a16="http://schemas.microsoft.com/office/drawing/2014/main" id="{00000000-0008-0000-0200-000095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86" name="Text Box 242">
          <a:extLst>
            <a:ext uri="{FF2B5EF4-FFF2-40B4-BE49-F238E27FC236}">
              <a16:creationId xmlns:a16="http://schemas.microsoft.com/office/drawing/2014/main" id="{00000000-0008-0000-0200-000096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87" name="Text Box 243">
          <a:extLst>
            <a:ext uri="{FF2B5EF4-FFF2-40B4-BE49-F238E27FC236}">
              <a16:creationId xmlns:a16="http://schemas.microsoft.com/office/drawing/2014/main" id="{00000000-0008-0000-0200-000097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88" name="Text Box 244">
          <a:extLst>
            <a:ext uri="{FF2B5EF4-FFF2-40B4-BE49-F238E27FC236}">
              <a16:creationId xmlns:a16="http://schemas.microsoft.com/office/drawing/2014/main" id="{00000000-0008-0000-0200-000098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89" name="Text Box 245">
          <a:extLst>
            <a:ext uri="{FF2B5EF4-FFF2-40B4-BE49-F238E27FC236}">
              <a16:creationId xmlns:a16="http://schemas.microsoft.com/office/drawing/2014/main" id="{00000000-0008-0000-0200-000099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90" name="Text Box 246">
          <a:extLst>
            <a:ext uri="{FF2B5EF4-FFF2-40B4-BE49-F238E27FC236}">
              <a16:creationId xmlns:a16="http://schemas.microsoft.com/office/drawing/2014/main" id="{00000000-0008-0000-0200-00009A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91" name="Text Box 247">
          <a:extLst>
            <a:ext uri="{FF2B5EF4-FFF2-40B4-BE49-F238E27FC236}">
              <a16:creationId xmlns:a16="http://schemas.microsoft.com/office/drawing/2014/main" id="{00000000-0008-0000-0200-00009B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92" name="Text Box 248">
          <a:extLst>
            <a:ext uri="{FF2B5EF4-FFF2-40B4-BE49-F238E27FC236}">
              <a16:creationId xmlns:a16="http://schemas.microsoft.com/office/drawing/2014/main" id="{00000000-0008-0000-0200-00009C06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93" name="Text Box 249">
          <a:extLst>
            <a:ext uri="{FF2B5EF4-FFF2-40B4-BE49-F238E27FC236}">
              <a16:creationId xmlns:a16="http://schemas.microsoft.com/office/drawing/2014/main" id="{00000000-0008-0000-0200-00009D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94" name="Text Box 250">
          <a:extLst>
            <a:ext uri="{FF2B5EF4-FFF2-40B4-BE49-F238E27FC236}">
              <a16:creationId xmlns:a16="http://schemas.microsoft.com/office/drawing/2014/main" id="{00000000-0008-0000-0200-00009E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95" name="Text Box 251">
          <a:extLst>
            <a:ext uri="{FF2B5EF4-FFF2-40B4-BE49-F238E27FC236}">
              <a16:creationId xmlns:a16="http://schemas.microsoft.com/office/drawing/2014/main" id="{00000000-0008-0000-0200-00009F06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96" name="Text Box 252">
          <a:extLst>
            <a:ext uri="{FF2B5EF4-FFF2-40B4-BE49-F238E27FC236}">
              <a16:creationId xmlns:a16="http://schemas.microsoft.com/office/drawing/2014/main" id="{00000000-0008-0000-0200-0000A0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97" name="Text Box 253">
          <a:extLst>
            <a:ext uri="{FF2B5EF4-FFF2-40B4-BE49-F238E27FC236}">
              <a16:creationId xmlns:a16="http://schemas.microsoft.com/office/drawing/2014/main" id="{00000000-0008-0000-0200-0000A1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98" name="Text Box 254">
          <a:extLst>
            <a:ext uri="{FF2B5EF4-FFF2-40B4-BE49-F238E27FC236}">
              <a16:creationId xmlns:a16="http://schemas.microsoft.com/office/drawing/2014/main" id="{00000000-0008-0000-0200-0000A206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99" name="Text Box 255">
          <a:extLst>
            <a:ext uri="{FF2B5EF4-FFF2-40B4-BE49-F238E27FC236}">
              <a16:creationId xmlns:a16="http://schemas.microsoft.com/office/drawing/2014/main" id="{00000000-0008-0000-0200-0000A3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00" name="Text Box 256">
          <a:extLst>
            <a:ext uri="{FF2B5EF4-FFF2-40B4-BE49-F238E27FC236}">
              <a16:creationId xmlns:a16="http://schemas.microsoft.com/office/drawing/2014/main" id="{00000000-0008-0000-0200-0000A4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01" name="Text Box 257">
          <a:extLst>
            <a:ext uri="{FF2B5EF4-FFF2-40B4-BE49-F238E27FC236}">
              <a16:creationId xmlns:a16="http://schemas.microsoft.com/office/drawing/2014/main" id="{00000000-0008-0000-0200-0000A506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02" name="Text Box 258">
          <a:extLst>
            <a:ext uri="{FF2B5EF4-FFF2-40B4-BE49-F238E27FC236}">
              <a16:creationId xmlns:a16="http://schemas.microsoft.com/office/drawing/2014/main" id="{00000000-0008-0000-0200-0000A6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03" name="Text Box 259">
          <a:extLst>
            <a:ext uri="{FF2B5EF4-FFF2-40B4-BE49-F238E27FC236}">
              <a16:creationId xmlns:a16="http://schemas.microsoft.com/office/drawing/2014/main" id="{00000000-0008-0000-0200-0000A7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04" name="Text Box 260">
          <a:extLst>
            <a:ext uri="{FF2B5EF4-FFF2-40B4-BE49-F238E27FC236}">
              <a16:creationId xmlns:a16="http://schemas.microsoft.com/office/drawing/2014/main" id="{00000000-0008-0000-0200-0000A8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05" name="Text Box 261">
          <a:extLst>
            <a:ext uri="{FF2B5EF4-FFF2-40B4-BE49-F238E27FC236}">
              <a16:creationId xmlns:a16="http://schemas.microsoft.com/office/drawing/2014/main" id="{00000000-0008-0000-0200-0000A9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06" name="Text Box 262">
          <a:extLst>
            <a:ext uri="{FF2B5EF4-FFF2-40B4-BE49-F238E27FC236}">
              <a16:creationId xmlns:a16="http://schemas.microsoft.com/office/drawing/2014/main" id="{00000000-0008-0000-0200-0000AA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07" name="Text Box 263">
          <a:extLst>
            <a:ext uri="{FF2B5EF4-FFF2-40B4-BE49-F238E27FC236}">
              <a16:creationId xmlns:a16="http://schemas.microsoft.com/office/drawing/2014/main" id="{00000000-0008-0000-0200-0000AB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08" name="Text Box 264">
          <a:extLst>
            <a:ext uri="{FF2B5EF4-FFF2-40B4-BE49-F238E27FC236}">
              <a16:creationId xmlns:a16="http://schemas.microsoft.com/office/drawing/2014/main" id="{00000000-0008-0000-0200-0000AC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09" name="Text Box 265">
          <a:extLst>
            <a:ext uri="{FF2B5EF4-FFF2-40B4-BE49-F238E27FC236}">
              <a16:creationId xmlns:a16="http://schemas.microsoft.com/office/drawing/2014/main" id="{00000000-0008-0000-0200-0000AD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10" name="Text Box 266">
          <a:extLst>
            <a:ext uri="{FF2B5EF4-FFF2-40B4-BE49-F238E27FC236}">
              <a16:creationId xmlns:a16="http://schemas.microsoft.com/office/drawing/2014/main" id="{00000000-0008-0000-0200-0000AE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11" name="Text Box 267">
          <a:extLst>
            <a:ext uri="{FF2B5EF4-FFF2-40B4-BE49-F238E27FC236}">
              <a16:creationId xmlns:a16="http://schemas.microsoft.com/office/drawing/2014/main" id="{00000000-0008-0000-0200-0000AF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712" name="Text Box 268">
          <a:extLst>
            <a:ext uri="{FF2B5EF4-FFF2-40B4-BE49-F238E27FC236}">
              <a16:creationId xmlns:a16="http://schemas.microsoft.com/office/drawing/2014/main" id="{00000000-0008-0000-0200-0000B0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13" name="Text Box 269">
          <a:extLst>
            <a:ext uri="{FF2B5EF4-FFF2-40B4-BE49-F238E27FC236}">
              <a16:creationId xmlns:a16="http://schemas.microsoft.com/office/drawing/2014/main" id="{00000000-0008-0000-0200-0000B1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14" name="Text Box 270">
          <a:extLst>
            <a:ext uri="{FF2B5EF4-FFF2-40B4-BE49-F238E27FC236}">
              <a16:creationId xmlns:a16="http://schemas.microsoft.com/office/drawing/2014/main" id="{00000000-0008-0000-0200-0000B2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715" name="Text Box 271">
          <a:extLst>
            <a:ext uri="{FF2B5EF4-FFF2-40B4-BE49-F238E27FC236}">
              <a16:creationId xmlns:a16="http://schemas.microsoft.com/office/drawing/2014/main" id="{00000000-0008-0000-0200-0000B3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16" name="Text Box 272">
          <a:extLst>
            <a:ext uri="{FF2B5EF4-FFF2-40B4-BE49-F238E27FC236}">
              <a16:creationId xmlns:a16="http://schemas.microsoft.com/office/drawing/2014/main" id="{00000000-0008-0000-0200-0000B4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17" name="Text Box 273">
          <a:extLst>
            <a:ext uri="{FF2B5EF4-FFF2-40B4-BE49-F238E27FC236}">
              <a16:creationId xmlns:a16="http://schemas.microsoft.com/office/drawing/2014/main" id="{00000000-0008-0000-0200-0000B5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718" name="Text Box 274">
          <a:extLst>
            <a:ext uri="{FF2B5EF4-FFF2-40B4-BE49-F238E27FC236}">
              <a16:creationId xmlns:a16="http://schemas.microsoft.com/office/drawing/2014/main" id="{00000000-0008-0000-0200-0000B6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19" name="Text Box 275">
          <a:extLst>
            <a:ext uri="{FF2B5EF4-FFF2-40B4-BE49-F238E27FC236}">
              <a16:creationId xmlns:a16="http://schemas.microsoft.com/office/drawing/2014/main" id="{00000000-0008-0000-0200-0000B7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20" name="Text Box 276">
          <a:extLst>
            <a:ext uri="{FF2B5EF4-FFF2-40B4-BE49-F238E27FC236}">
              <a16:creationId xmlns:a16="http://schemas.microsoft.com/office/drawing/2014/main" id="{00000000-0008-0000-0200-0000B8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721" name="Text Box 277">
          <a:extLst>
            <a:ext uri="{FF2B5EF4-FFF2-40B4-BE49-F238E27FC236}">
              <a16:creationId xmlns:a16="http://schemas.microsoft.com/office/drawing/2014/main" id="{00000000-0008-0000-0200-0000B906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22" name="Text Box 278">
          <a:extLst>
            <a:ext uri="{FF2B5EF4-FFF2-40B4-BE49-F238E27FC236}">
              <a16:creationId xmlns:a16="http://schemas.microsoft.com/office/drawing/2014/main" id="{00000000-0008-0000-0200-0000BA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23" name="Text Box 279">
          <a:extLst>
            <a:ext uri="{FF2B5EF4-FFF2-40B4-BE49-F238E27FC236}">
              <a16:creationId xmlns:a16="http://schemas.microsoft.com/office/drawing/2014/main" id="{00000000-0008-0000-0200-0000BB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24" name="Text Box 280">
          <a:extLst>
            <a:ext uri="{FF2B5EF4-FFF2-40B4-BE49-F238E27FC236}">
              <a16:creationId xmlns:a16="http://schemas.microsoft.com/office/drawing/2014/main" id="{00000000-0008-0000-0200-0000BC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25" name="Text Box 281">
          <a:extLst>
            <a:ext uri="{FF2B5EF4-FFF2-40B4-BE49-F238E27FC236}">
              <a16:creationId xmlns:a16="http://schemas.microsoft.com/office/drawing/2014/main" id="{00000000-0008-0000-0200-0000BD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26" name="Text Box 282">
          <a:extLst>
            <a:ext uri="{FF2B5EF4-FFF2-40B4-BE49-F238E27FC236}">
              <a16:creationId xmlns:a16="http://schemas.microsoft.com/office/drawing/2014/main" id="{00000000-0008-0000-0200-0000BE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27" name="Text Box 283">
          <a:extLst>
            <a:ext uri="{FF2B5EF4-FFF2-40B4-BE49-F238E27FC236}">
              <a16:creationId xmlns:a16="http://schemas.microsoft.com/office/drawing/2014/main" id="{00000000-0008-0000-0200-0000BF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28" name="Text Box 284">
          <a:extLst>
            <a:ext uri="{FF2B5EF4-FFF2-40B4-BE49-F238E27FC236}">
              <a16:creationId xmlns:a16="http://schemas.microsoft.com/office/drawing/2014/main" id="{00000000-0008-0000-0200-0000C0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29" name="Text Box 285">
          <a:extLst>
            <a:ext uri="{FF2B5EF4-FFF2-40B4-BE49-F238E27FC236}">
              <a16:creationId xmlns:a16="http://schemas.microsoft.com/office/drawing/2014/main" id="{00000000-0008-0000-0200-0000C1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30" name="Text Box 286">
          <a:extLst>
            <a:ext uri="{FF2B5EF4-FFF2-40B4-BE49-F238E27FC236}">
              <a16:creationId xmlns:a16="http://schemas.microsoft.com/office/drawing/2014/main" id="{00000000-0008-0000-0200-0000C2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31" name="Text Box 287">
          <a:extLst>
            <a:ext uri="{FF2B5EF4-FFF2-40B4-BE49-F238E27FC236}">
              <a16:creationId xmlns:a16="http://schemas.microsoft.com/office/drawing/2014/main" id="{00000000-0008-0000-0200-0000C3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32" name="Text Box 288">
          <a:extLst>
            <a:ext uri="{FF2B5EF4-FFF2-40B4-BE49-F238E27FC236}">
              <a16:creationId xmlns:a16="http://schemas.microsoft.com/office/drawing/2014/main" id="{00000000-0008-0000-0200-0000C4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33" name="Text Box 289">
          <a:extLst>
            <a:ext uri="{FF2B5EF4-FFF2-40B4-BE49-F238E27FC236}">
              <a16:creationId xmlns:a16="http://schemas.microsoft.com/office/drawing/2014/main" id="{00000000-0008-0000-0200-0000C5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34" name="Text Box 290">
          <a:extLst>
            <a:ext uri="{FF2B5EF4-FFF2-40B4-BE49-F238E27FC236}">
              <a16:creationId xmlns:a16="http://schemas.microsoft.com/office/drawing/2014/main" id="{00000000-0008-0000-0200-0000C6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35" name="Text Box 291">
          <a:extLst>
            <a:ext uri="{FF2B5EF4-FFF2-40B4-BE49-F238E27FC236}">
              <a16:creationId xmlns:a16="http://schemas.microsoft.com/office/drawing/2014/main" id="{00000000-0008-0000-0200-0000C7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36" name="Text Box 292">
          <a:extLst>
            <a:ext uri="{FF2B5EF4-FFF2-40B4-BE49-F238E27FC236}">
              <a16:creationId xmlns:a16="http://schemas.microsoft.com/office/drawing/2014/main" id="{00000000-0008-0000-0200-0000C8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37" name="Text Box 293">
          <a:extLst>
            <a:ext uri="{FF2B5EF4-FFF2-40B4-BE49-F238E27FC236}">
              <a16:creationId xmlns:a16="http://schemas.microsoft.com/office/drawing/2014/main" id="{00000000-0008-0000-0200-0000C9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38" name="Text Box 294">
          <a:extLst>
            <a:ext uri="{FF2B5EF4-FFF2-40B4-BE49-F238E27FC236}">
              <a16:creationId xmlns:a16="http://schemas.microsoft.com/office/drawing/2014/main" id="{00000000-0008-0000-0200-0000CA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39" name="Text Box 295">
          <a:extLst>
            <a:ext uri="{FF2B5EF4-FFF2-40B4-BE49-F238E27FC236}">
              <a16:creationId xmlns:a16="http://schemas.microsoft.com/office/drawing/2014/main" id="{00000000-0008-0000-0200-0000CB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40" name="Text Box 296">
          <a:extLst>
            <a:ext uri="{FF2B5EF4-FFF2-40B4-BE49-F238E27FC236}">
              <a16:creationId xmlns:a16="http://schemas.microsoft.com/office/drawing/2014/main" id="{00000000-0008-0000-0200-0000CC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41" name="Text Box 297">
          <a:extLst>
            <a:ext uri="{FF2B5EF4-FFF2-40B4-BE49-F238E27FC236}">
              <a16:creationId xmlns:a16="http://schemas.microsoft.com/office/drawing/2014/main" id="{00000000-0008-0000-0200-0000CD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42" name="Text Box 298">
          <a:extLst>
            <a:ext uri="{FF2B5EF4-FFF2-40B4-BE49-F238E27FC236}">
              <a16:creationId xmlns:a16="http://schemas.microsoft.com/office/drawing/2014/main" id="{00000000-0008-0000-0200-0000CE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43" name="Text Box 299">
          <a:extLst>
            <a:ext uri="{FF2B5EF4-FFF2-40B4-BE49-F238E27FC236}">
              <a16:creationId xmlns:a16="http://schemas.microsoft.com/office/drawing/2014/main" id="{00000000-0008-0000-0200-0000CF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44" name="Text Box 300">
          <a:extLst>
            <a:ext uri="{FF2B5EF4-FFF2-40B4-BE49-F238E27FC236}">
              <a16:creationId xmlns:a16="http://schemas.microsoft.com/office/drawing/2014/main" id="{00000000-0008-0000-0200-0000D0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45" name="Text Box 301">
          <a:extLst>
            <a:ext uri="{FF2B5EF4-FFF2-40B4-BE49-F238E27FC236}">
              <a16:creationId xmlns:a16="http://schemas.microsoft.com/office/drawing/2014/main" id="{00000000-0008-0000-0200-0000D1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46" name="Text Box 302">
          <a:extLst>
            <a:ext uri="{FF2B5EF4-FFF2-40B4-BE49-F238E27FC236}">
              <a16:creationId xmlns:a16="http://schemas.microsoft.com/office/drawing/2014/main" id="{00000000-0008-0000-0200-0000D2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47" name="Text Box 303">
          <a:extLst>
            <a:ext uri="{FF2B5EF4-FFF2-40B4-BE49-F238E27FC236}">
              <a16:creationId xmlns:a16="http://schemas.microsoft.com/office/drawing/2014/main" id="{00000000-0008-0000-0200-0000D3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48" name="Text Box 304">
          <a:extLst>
            <a:ext uri="{FF2B5EF4-FFF2-40B4-BE49-F238E27FC236}">
              <a16:creationId xmlns:a16="http://schemas.microsoft.com/office/drawing/2014/main" id="{00000000-0008-0000-0200-0000D4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49" name="Text Box 305">
          <a:extLst>
            <a:ext uri="{FF2B5EF4-FFF2-40B4-BE49-F238E27FC236}">
              <a16:creationId xmlns:a16="http://schemas.microsoft.com/office/drawing/2014/main" id="{00000000-0008-0000-0200-0000D5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50" name="Text Box 306">
          <a:extLst>
            <a:ext uri="{FF2B5EF4-FFF2-40B4-BE49-F238E27FC236}">
              <a16:creationId xmlns:a16="http://schemas.microsoft.com/office/drawing/2014/main" id="{00000000-0008-0000-0200-0000D6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51" name="Text Box 307">
          <a:extLst>
            <a:ext uri="{FF2B5EF4-FFF2-40B4-BE49-F238E27FC236}">
              <a16:creationId xmlns:a16="http://schemas.microsoft.com/office/drawing/2014/main" id="{00000000-0008-0000-0200-0000D7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52" name="Text Box 308">
          <a:extLst>
            <a:ext uri="{FF2B5EF4-FFF2-40B4-BE49-F238E27FC236}">
              <a16:creationId xmlns:a16="http://schemas.microsoft.com/office/drawing/2014/main" id="{00000000-0008-0000-0200-0000D8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53" name="Text Box 309">
          <a:extLst>
            <a:ext uri="{FF2B5EF4-FFF2-40B4-BE49-F238E27FC236}">
              <a16:creationId xmlns:a16="http://schemas.microsoft.com/office/drawing/2014/main" id="{00000000-0008-0000-0200-0000D9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54" name="Text Box 310">
          <a:extLst>
            <a:ext uri="{FF2B5EF4-FFF2-40B4-BE49-F238E27FC236}">
              <a16:creationId xmlns:a16="http://schemas.microsoft.com/office/drawing/2014/main" id="{00000000-0008-0000-0200-0000DA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55" name="Text Box 311">
          <a:extLst>
            <a:ext uri="{FF2B5EF4-FFF2-40B4-BE49-F238E27FC236}">
              <a16:creationId xmlns:a16="http://schemas.microsoft.com/office/drawing/2014/main" id="{00000000-0008-0000-0200-0000DB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56" name="Text Box 312">
          <a:extLst>
            <a:ext uri="{FF2B5EF4-FFF2-40B4-BE49-F238E27FC236}">
              <a16:creationId xmlns:a16="http://schemas.microsoft.com/office/drawing/2014/main" id="{00000000-0008-0000-0200-0000DC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57" name="Text Box 313">
          <a:extLst>
            <a:ext uri="{FF2B5EF4-FFF2-40B4-BE49-F238E27FC236}">
              <a16:creationId xmlns:a16="http://schemas.microsoft.com/office/drawing/2014/main" id="{00000000-0008-0000-0200-0000DD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58" name="Text Box 314">
          <a:extLst>
            <a:ext uri="{FF2B5EF4-FFF2-40B4-BE49-F238E27FC236}">
              <a16:creationId xmlns:a16="http://schemas.microsoft.com/office/drawing/2014/main" id="{00000000-0008-0000-0200-0000DE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59" name="Text Box 315">
          <a:extLst>
            <a:ext uri="{FF2B5EF4-FFF2-40B4-BE49-F238E27FC236}">
              <a16:creationId xmlns:a16="http://schemas.microsoft.com/office/drawing/2014/main" id="{00000000-0008-0000-0200-0000DF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60" name="Text Box 316">
          <a:extLst>
            <a:ext uri="{FF2B5EF4-FFF2-40B4-BE49-F238E27FC236}">
              <a16:creationId xmlns:a16="http://schemas.microsoft.com/office/drawing/2014/main" id="{00000000-0008-0000-0200-0000E0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61" name="Text Box 317">
          <a:extLst>
            <a:ext uri="{FF2B5EF4-FFF2-40B4-BE49-F238E27FC236}">
              <a16:creationId xmlns:a16="http://schemas.microsoft.com/office/drawing/2014/main" id="{00000000-0008-0000-0200-0000E1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62" name="Text Box 318">
          <a:extLst>
            <a:ext uri="{FF2B5EF4-FFF2-40B4-BE49-F238E27FC236}">
              <a16:creationId xmlns:a16="http://schemas.microsoft.com/office/drawing/2014/main" id="{00000000-0008-0000-0200-0000E2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63" name="Text Box 319">
          <a:extLst>
            <a:ext uri="{FF2B5EF4-FFF2-40B4-BE49-F238E27FC236}">
              <a16:creationId xmlns:a16="http://schemas.microsoft.com/office/drawing/2014/main" id="{00000000-0008-0000-0200-0000E3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64" name="Text Box 320">
          <a:extLst>
            <a:ext uri="{FF2B5EF4-FFF2-40B4-BE49-F238E27FC236}">
              <a16:creationId xmlns:a16="http://schemas.microsoft.com/office/drawing/2014/main" id="{00000000-0008-0000-0200-0000E4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65" name="Text Box 321">
          <a:extLst>
            <a:ext uri="{FF2B5EF4-FFF2-40B4-BE49-F238E27FC236}">
              <a16:creationId xmlns:a16="http://schemas.microsoft.com/office/drawing/2014/main" id="{00000000-0008-0000-0200-0000E5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66" name="Text Box 322">
          <a:extLst>
            <a:ext uri="{FF2B5EF4-FFF2-40B4-BE49-F238E27FC236}">
              <a16:creationId xmlns:a16="http://schemas.microsoft.com/office/drawing/2014/main" id="{00000000-0008-0000-0200-0000E6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67" name="Text Box 323">
          <a:extLst>
            <a:ext uri="{FF2B5EF4-FFF2-40B4-BE49-F238E27FC236}">
              <a16:creationId xmlns:a16="http://schemas.microsoft.com/office/drawing/2014/main" id="{00000000-0008-0000-0200-0000E7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68" name="Text Box 324">
          <a:extLst>
            <a:ext uri="{FF2B5EF4-FFF2-40B4-BE49-F238E27FC236}">
              <a16:creationId xmlns:a16="http://schemas.microsoft.com/office/drawing/2014/main" id="{00000000-0008-0000-0200-0000E8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69" name="Text Box 325">
          <a:extLst>
            <a:ext uri="{FF2B5EF4-FFF2-40B4-BE49-F238E27FC236}">
              <a16:creationId xmlns:a16="http://schemas.microsoft.com/office/drawing/2014/main" id="{00000000-0008-0000-0200-0000E9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70" name="Text Box 326">
          <a:extLst>
            <a:ext uri="{FF2B5EF4-FFF2-40B4-BE49-F238E27FC236}">
              <a16:creationId xmlns:a16="http://schemas.microsoft.com/office/drawing/2014/main" id="{00000000-0008-0000-0200-0000EA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71" name="Text Box 327">
          <a:extLst>
            <a:ext uri="{FF2B5EF4-FFF2-40B4-BE49-F238E27FC236}">
              <a16:creationId xmlns:a16="http://schemas.microsoft.com/office/drawing/2014/main" id="{00000000-0008-0000-0200-0000EB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72" name="Text Box 328">
          <a:extLst>
            <a:ext uri="{FF2B5EF4-FFF2-40B4-BE49-F238E27FC236}">
              <a16:creationId xmlns:a16="http://schemas.microsoft.com/office/drawing/2014/main" id="{00000000-0008-0000-0200-0000EC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73" name="Text Box 329">
          <a:extLst>
            <a:ext uri="{FF2B5EF4-FFF2-40B4-BE49-F238E27FC236}">
              <a16:creationId xmlns:a16="http://schemas.microsoft.com/office/drawing/2014/main" id="{00000000-0008-0000-0200-0000ED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74" name="Text Box 330">
          <a:extLst>
            <a:ext uri="{FF2B5EF4-FFF2-40B4-BE49-F238E27FC236}">
              <a16:creationId xmlns:a16="http://schemas.microsoft.com/office/drawing/2014/main" id="{00000000-0008-0000-0200-0000EE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75" name="Text Box 331">
          <a:extLst>
            <a:ext uri="{FF2B5EF4-FFF2-40B4-BE49-F238E27FC236}">
              <a16:creationId xmlns:a16="http://schemas.microsoft.com/office/drawing/2014/main" id="{00000000-0008-0000-0200-0000EF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76" name="Text Box 332">
          <a:extLst>
            <a:ext uri="{FF2B5EF4-FFF2-40B4-BE49-F238E27FC236}">
              <a16:creationId xmlns:a16="http://schemas.microsoft.com/office/drawing/2014/main" id="{00000000-0008-0000-0200-0000F0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77" name="Text Box 333">
          <a:extLst>
            <a:ext uri="{FF2B5EF4-FFF2-40B4-BE49-F238E27FC236}">
              <a16:creationId xmlns:a16="http://schemas.microsoft.com/office/drawing/2014/main" id="{00000000-0008-0000-0200-0000F1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78" name="Text Box 334">
          <a:extLst>
            <a:ext uri="{FF2B5EF4-FFF2-40B4-BE49-F238E27FC236}">
              <a16:creationId xmlns:a16="http://schemas.microsoft.com/office/drawing/2014/main" id="{00000000-0008-0000-0200-0000F2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79" name="Text Box 335">
          <a:extLst>
            <a:ext uri="{FF2B5EF4-FFF2-40B4-BE49-F238E27FC236}">
              <a16:creationId xmlns:a16="http://schemas.microsoft.com/office/drawing/2014/main" id="{00000000-0008-0000-0200-0000F3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80" name="Text Box 336">
          <a:extLst>
            <a:ext uri="{FF2B5EF4-FFF2-40B4-BE49-F238E27FC236}">
              <a16:creationId xmlns:a16="http://schemas.microsoft.com/office/drawing/2014/main" id="{00000000-0008-0000-0200-0000F4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81" name="Text Box 337">
          <a:extLst>
            <a:ext uri="{FF2B5EF4-FFF2-40B4-BE49-F238E27FC236}">
              <a16:creationId xmlns:a16="http://schemas.microsoft.com/office/drawing/2014/main" id="{00000000-0008-0000-0200-0000F5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82" name="Text Box 338">
          <a:extLst>
            <a:ext uri="{FF2B5EF4-FFF2-40B4-BE49-F238E27FC236}">
              <a16:creationId xmlns:a16="http://schemas.microsoft.com/office/drawing/2014/main" id="{00000000-0008-0000-0200-0000F6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83" name="Text Box 339">
          <a:extLst>
            <a:ext uri="{FF2B5EF4-FFF2-40B4-BE49-F238E27FC236}">
              <a16:creationId xmlns:a16="http://schemas.microsoft.com/office/drawing/2014/main" id="{00000000-0008-0000-0200-0000F7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84" name="Text Box 340">
          <a:extLst>
            <a:ext uri="{FF2B5EF4-FFF2-40B4-BE49-F238E27FC236}">
              <a16:creationId xmlns:a16="http://schemas.microsoft.com/office/drawing/2014/main" id="{00000000-0008-0000-0200-0000F8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85" name="Text Box 341">
          <a:extLst>
            <a:ext uri="{FF2B5EF4-FFF2-40B4-BE49-F238E27FC236}">
              <a16:creationId xmlns:a16="http://schemas.microsoft.com/office/drawing/2014/main" id="{00000000-0008-0000-0200-0000F9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86" name="Text Box 342">
          <a:extLst>
            <a:ext uri="{FF2B5EF4-FFF2-40B4-BE49-F238E27FC236}">
              <a16:creationId xmlns:a16="http://schemas.microsoft.com/office/drawing/2014/main" id="{00000000-0008-0000-0200-0000FA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87" name="Text Box 343">
          <a:extLst>
            <a:ext uri="{FF2B5EF4-FFF2-40B4-BE49-F238E27FC236}">
              <a16:creationId xmlns:a16="http://schemas.microsoft.com/office/drawing/2014/main" id="{00000000-0008-0000-0200-0000FB06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88" name="Text Box 344">
          <a:extLst>
            <a:ext uri="{FF2B5EF4-FFF2-40B4-BE49-F238E27FC236}">
              <a16:creationId xmlns:a16="http://schemas.microsoft.com/office/drawing/2014/main" id="{00000000-0008-0000-0200-0000FC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89" name="Text Box 345">
          <a:extLst>
            <a:ext uri="{FF2B5EF4-FFF2-40B4-BE49-F238E27FC236}">
              <a16:creationId xmlns:a16="http://schemas.microsoft.com/office/drawing/2014/main" id="{00000000-0008-0000-0200-0000FD06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90" name="Text Box 346">
          <a:extLst>
            <a:ext uri="{FF2B5EF4-FFF2-40B4-BE49-F238E27FC236}">
              <a16:creationId xmlns:a16="http://schemas.microsoft.com/office/drawing/2014/main" id="{00000000-0008-0000-0200-0000FE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91" name="Text Box 347">
          <a:extLst>
            <a:ext uri="{FF2B5EF4-FFF2-40B4-BE49-F238E27FC236}">
              <a16:creationId xmlns:a16="http://schemas.microsoft.com/office/drawing/2014/main" id="{00000000-0008-0000-0200-0000FF06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92" name="Text Box 348">
          <a:extLst>
            <a:ext uri="{FF2B5EF4-FFF2-40B4-BE49-F238E27FC236}">
              <a16:creationId xmlns:a16="http://schemas.microsoft.com/office/drawing/2014/main" id="{00000000-0008-0000-0200-000000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93" name="Text Box 349">
          <a:extLst>
            <a:ext uri="{FF2B5EF4-FFF2-40B4-BE49-F238E27FC236}">
              <a16:creationId xmlns:a16="http://schemas.microsoft.com/office/drawing/2014/main" id="{00000000-0008-0000-0200-000001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94" name="Text Box 350">
          <a:extLst>
            <a:ext uri="{FF2B5EF4-FFF2-40B4-BE49-F238E27FC236}">
              <a16:creationId xmlns:a16="http://schemas.microsoft.com/office/drawing/2014/main" id="{00000000-0008-0000-0200-000002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95" name="Text Box 351">
          <a:extLst>
            <a:ext uri="{FF2B5EF4-FFF2-40B4-BE49-F238E27FC236}">
              <a16:creationId xmlns:a16="http://schemas.microsoft.com/office/drawing/2014/main" id="{00000000-0008-0000-0200-000003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96" name="Text Box 352">
          <a:extLst>
            <a:ext uri="{FF2B5EF4-FFF2-40B4-BE49-F238E27FC236}">
              <a16:creationId xmlns:a16="http://schemas.microsoft.com/office/drawing/2014/main" id="{00000000-0008-0000-0200-000004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97" name="Text Box 353">
          <a:extLst>
            <a:ext uri="{FF2B5EF4-FFF2-40B4-BE49-F238E27FC236}">
              <a16:creationId xmlns:a16="http://schemas.microsoft.com/office/drawing/2014/main" id="{00000000-0008-0000-0200-000005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98" name="Text Box 354">
          <a:extLst>
            <a:ext uri="{FF2B5EF4-FFF2-40B4-BE49-F238E27FC236}">
              <a16:creationId xmlns:a16="http://schemas.microsoft.com/office/drawing/2014/main" id="{00000000-0008-0000-0200-000006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799" name="Text Box 355">
          <a:extLst>
            <a:ext uri="{FF2B5EF4-FFF2-40B4-BE49-F238E27FC236}">
              <a16:creationId xmlns:a16="http://schemas.microsoft.com/office/drawing/2014/main" id="{00000000-0008-0000-0200-000007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00" name="Text Box 356">
          <a:extLst>
            <a:ext uri="{FF2B5EF4-FFF2-40B4-BE49-F238E27FC236}">
              <a16:creationId xmlns:a16="http://schemas.microsoft.com/office/drawing/2014/main" id="{00000000-0008-0000-0200-000008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01" name="Text Box 357">
          <a:extLst>
            <a:ext uri="{FF2B5EF4-FFF2-40B4-BE49-F238E27FC236}">
              <a16:creationId xmlns:a16="http://schemas.microsoft.com/office/drawing/2014/main" id="{00000000-0008-0000-0200-000009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02" name="Text Box 358">
          <a:extLst>
            <a:ext uri="{FF2B5EF4-FFF2-40B4-BE49-F238E27FC236}">
              <a16:creationId xmlns:a16="http://schemas.microsoft.com/office/drawing/2014/main" id="{00000000-0008-0000-0200-00000A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03" name="Text Box 359">
          <a:extLst>
            <a:ext uri="{FF2B5EF4-FFF2-40B4-BE49-F238E27FC236}">
              <a16:creationId xmlns:a16="http://schemas.microsoft.com/office/drawing/2014/main" id="{00000000-0008-0000-0200-00000B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04" name="Text Box 360">
          <a:extLst>
            <a:ext uri="{FF2B5EF4-FFF2-40B4-BE49-F238E27FC236}">
              <a16:creationId xmlns:a16="http://schemas.microsoft.com/office/drawing/2014/main" id="{00000000-0008-0000-0200-00000C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05" name="Text Box 361">
          <a:extLst>
            <a:ext uri="{FF2B5EF4-FFF2-40B4-BE49-F238E27FC236}">
              <a16:creationId xmlns:a16="http://schemas.microsoft.com/office/drawing/2014/main" id="{00000000-0008-0000-0200-00000D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06" name="Text Box 362">
          <a:extLst>
            <a:ext uri="{FF2B5EF4-FFF2-40B4-BE49-F238E27FC236}">
              <a16:creationId xmlns:a16="http://schemas.microsoft.com/office/drawing/2014/main" id="{00000000-0008-0000-0200-00000E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07" name="Text Box 363">
          <a:extLst>
            <a:ext uri="{FF2B5EF4-FFF2-40B4-BE49-F238E27FC236}">
              <a16:creationId xmlns:a16="http://schemas.microsoft.com/office/drawing/2014/main" id="{00000000-0008-0000-0200-00000F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08" name="Text Box 364">
          <a:extLst>
            <a:ext uri="{FF2B5EF4-FFF2-40B4-BE49-F238E27FC236}">
              <a16:creationId xmlns:a16="http://schemas.microsoft.com/office/drawing/2014/main" id="{00000000-0008-0000-0200-000010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09" name="Text Box 365">
          <a:extLst>
            <a:ext uri="{FF2B5EF4-FFF2-40B4-BE49-F238E27FC236}">
              <a16:creationId xmlns:a16="http://schemas.microsoft.com/office/drawing/2014/main" id="{00000000-0008-0000-0200-000011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10" name="Text Box 366">
          <a:extLst>
            <a:ext uri="{FF2B5EF4-FFF2-40B4-BE49-F238E27FC236}">
              <a16:creationId xmlns:a16="http://schemas.microsoft.com/office/drawing/2014/main" id="{00000000-0008-0000-0200-000012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11" name="Text Box 367">
          <a:extLst>
            <a:ext uri="{FF2B5EF4-FFF2-40B4-BE49-F238E27FC236}">
              <a16:creationId xmlns:a16="http://schemas.microsoft.com/office/drawing/2014/main" id="{00000000-0008-0000-0200-000013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12" name="Text Box 368">
          <a:extLst>
            <a:ext uri="{FF2B5EF4-FFF2-40B4-BE49-F238E27FC236}">
              <a16:creationId xmlns:a16="http://schemas.microsoft.com/office/drawing/2014/main" id="{00000000-0008-0000-0200-000014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13" name="Text Box 369">
          <a:extLst>
            <a:ext uri="{FF2B5EF4-FFF2-40B4-BE49-F238E27FC236}">
              <a16:creationId xmlns:a16="http://schemas.microsoft.com/office/drawing/2014/main" id="{00000000-0008-0000-0200-000015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14" name="Text Box 370">
          <a:extLst>
            <a:ext uri="{FF2B5EF4-FFF2-40B4-BE49-F238E27FC236}">
              <a16:creationId xmlns:a16="http://schemas.microsoft.com/office/drawing/2014/main" id="{00000000-0008-0000-0200-000016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15" name="Text Box 371">
          <a:extLst>
            <a:ext uri="{FF2B5EF4-FFF2-40B4-BE49-F238E27FC236}">
              <a16:creationId xmlns:a16="http://schemas.microsoft.com/office/drawing/2014/main" id="{00000000-0008-0000-0200-000017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16" name="Text Box 372">
          <a:extLst>
            <a:ext uri="{FF2B5EF4-FFF2-40B4-BE49-F238E27FC236}">
              <a16:creationId xmlns:a16="http://schemas.microsoft.com/office/drawing/2014/main" id="{00000000-0008-0000-0200-000018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817" name="Text Box 373">
          <a:extLst>
            <a:ext uri="{FF2B5EF4-FFF2-40B4-BE49-F238E27FC236}">
              <a16:creationId xmlns:a16="http://schemas.microsoft.com/office/drawing/2014/main" id="{00000000-0008-0000-0200-000019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1818" name="Text Box 374">
          <a:extLst>
            <a:ext uri="{FF2B5EF4-FFF2-40B4-BE49-F238E27FC236}">
              <a16:creationId xmlns:a16="http://schemas.microsoft.com/office/drawing/2014/main" id="{00000000-0008-0000-0200-00001A07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19" name="Text Box 375">
          <a:extLst>
            <a:ext uri="{FF2B5EF4-FFF2-40B4-BE49-F238E27FC236}">
              <a16:creationId xmlns:a16="http://schemas.microsoft.com/office/drawing/2014/main" id="{00000000-0008-0000-0200-00001B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20" name="Text Box 376">
          <a:extLst>
            <a:ext uri="{FF2B5EF4-FFF2-40B4-BE49-F238E27FC236}">
              <a16:creationId xmlns:a16="http://schemas.microsoft.com/office/drawing/2014/main" id="{00000000-0008-0000-0200-00001C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1821" name="Text Box 377">
          <a:extLst>
            <a:ext uri="{FF2B5EF4-FFF2-40B4-BE49-F238E27FC236}">
              <a16:creationId xmlns:a16="http://schemas.microsoft.com/office/drawing/2014/main" id="{00000000-0008-0000-0200-00001D07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22" name="Text Box 378">
          <a:extLst>
            <a:ext uri="{FF2B5EF4-FFF2-40B4-BE49-F238E27FC236}">
              <a16:creationId xmlns:a16="http://schemas.microsoft.com/office/drawing/2014/main" id="{00000000-0008-0000-0200-00001E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23" name="Text Box 379">
          <a:extLst>
            <a:ext uri="{FF2B5EF4-FFF2-40B4-BE49-F238E27FC236}">
              <a16:creationId xmlns:a16="http://schemas.microsoft.com/office/drawing/2014/main" id="{00000000-0008-0000-0200-00001F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1824" name="Text Box 380">
          <a:extLst>
            <a:ext uri="{FF2B5EF4-FFF2-40B4-BE49-F238E27FC236}">
              <a16:creationId xmlns:a16="http://schemas.microsoft.com/office/drawing/2014/main" id="{00000000-0008-0000-0200-00002007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25" name="Text Box 381">
          <a:extLst>
            <a:ext uri="{FF2B5EF4-FFF2-40B4-BE49-F238E27FC236}">
              <a16:creationId xmlns:a16="http://schemas.microsoft.com/office/drawing/2014/main" id="{00000000-0008-0000-0200-000021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26" name="Text Box 382">
          <a:extLst>
            <a:ext uri="{FF2B5EF4-FFF2-40B4-BE49-F238E27FC236}">
              <a16:creationId xmlns:a16="http://schemas.microsoft.com/office/drawing/2014/main" id="{00000000-0008-0000-0200-000022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27" name="Text Box 383">
          <a:extLst>
            <a:ext uri="{FF2B5EF4-FFF2-40B4-BE49-F238E27FC236}">
              <a16:creationId xmlns:a16="http://schemas.microsoft.com/office/drawing/2014/main" id="{00000000-0008-0000-0200-000023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28" name="Text Box 384">
          <a:extLst>
            <a:ext uri="{FF2B5EF4-FFF2-40B4-BE49-F238E27FC236}">
              <a16:creationId xmlns:a16="http://schemas.microsoft.com/office/drawing/2014/main" id="{00000000-0008-0000-0200-000024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29" name="Text Box 385">
          <a:extLst>
            <a:ext uri="{FF2B5EF4-FFF2-40B4-BE49-F238E27FC236}">
              <a16:creationId xmlns:a16="http://schemas.microsoft.com/office/drawing/2014/main" id="{00000000-0008-0000-0200-000025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30" name="Text Box 386">
          <a:extLst>
            <a:ext uri="{FF2B5EF4-FFF2-40B4-BE49-F238E27FC236}">
              <a16:creationId xmlns:a16="http://schemas.microsoft.com/office/drawing/2014/main" id="{00000000-0008-0000-0200-000026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31" name="Text Box 387">
          <a:extLst>
            <a:ext uri="{FF2B5EF4-FFF2-40B4-BE49-F238E27FC236}">
              <a16:creationId xmlns:a16="http://schemas.microsoft.com/office/drawing/2014/main" id="{00000000-0008-0000-0200-000027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32" name="Text Box 388">
          <a:extLst>
            <a:ext uri="{FF2B5EF4-FFF2-40B4-BE49-F238E27FC236}">
              <a16:creationId xmlns:a16="http://schemas.microsoft.com/office/drawing/2014/main" id="{00000000-0008-0000-0200-000028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33" name="Text Box 389">
          <a:extLst>
            <a:ext uri="{FF2B5EF4-FFF2-40B4-BE49-F238E27FC236}">
              <a16:creationId xmlns:a16="http://schemas.microsoft.com/office/drawing/2014/main" id="{00000000-0008-0000-0200-000029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34" name="Text Box 390">
          <a:extLst>
            <a:ext uri="{FF2B5EF4-FFF2-40B4-BE49-F238E27FC236}">
              <a16:creationId xmlns:a16="http://schemas.microsoft.com/office/drawing/2014/main" id="{00000000-0008-0000-0200-00002A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35" name="Text Box 391">
          <a:extLst>
            <a:ext uri="{FF2B5EF4-FFF2-40B4-BE49-F238E27FC236}">
              <a16:creationId xmlns:a16="http://schemas.microsoft.com/office/drawing/2014/main" id="{00000000-0008-0000-0200-00002B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36" name="Text Box 392">
          <a:extLst>
            <a:ext uri="{FF2B5EF4-FFF2-40B4-BE49-F238E27FC236}">
              <a16:creationId xmlns:a16="http://schemas.microsoft.com/office/drawing/2014/main" id="{00000000-0008-0000-0200-00002C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37" name="Text Box 393">
          <a:extLst>
            <a:ext uri="{FF2B5EF4-FFF2-40B4-BE49-F238E27FC236}">
              <a16:creationId xmlns:a16="http://schemas.microsoft.com/office/drawing/2014/main" id="{00000000-0008-0000-0200-00002D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38" name="Text Box 394">
          <a:extLst>
            <a:ext uri="{FF2B5EF4-FFF2-40B4-BE49-F238E27FC236}">
              <a16:creationId xmlns:a16="http://schemas.microsoft.com/office/drawing/2014/main" id="{00000000-0008-0000-0200-00002E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39" name="Text Box 395">
          <a:extLst>
            <a:ext uri="{FF2B5EF4-FFF2-40B4-BE49-F238E27FC236}">
              <a16:creationId xmlns:a16="http://schemas.microsoft.com/office/drawing/2014/main" id="{00000000-0008-0000-0200-00002F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40" name="Text Box 396">
          <a:extLst>
            <a:ext uri="{FF2B5EF4-FFF2-40B4-BE49-F238E27FC236}">
              <a16:creationId xmlns:a16="http://schemas.microsoft.com/office/drawing/2014/main" id="{00000000-0008-0000-0200-000030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41" name="Text Box 397">
          <a:extLst>
            <a:ext uri="{FF2B5EF4-FFF2-40B4-BE49-F238E27FC236}">
              <a16:creationId xmlns:a16="http://schemas.microsoft.com/office/drawing/2014/main" id="{00000000-0008-0000-0200-000031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42" name="Text Box 398">
          <a:extLst>
            <a:ext uri="{FF2B5EF4-FFF2-40B4-BE49-F238E27FC236}">
              <a16:creationId xmlns:a16="http://schemas.microsoft.com/office/drawing/2014/main" id="{00000000-0008-0000-0200-000032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43" name="Text Box 399">
          <a:extLst>
            <a:ext uri="{FF2B5EF4-FFF2-40B4-BE49-F238E27FC236}">
              <a16:creationId xmlns:a16="http://schemas.microsoft.com/office/drawing/2014/main" id="{00000000-0008-0000-0200-000033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44" name="Text Box 400">
          <a:extLst>
            <a:ext uri="{FF2B5EF4-FFF2-40B4-BE49-F238E27FC236}">
              <a16:creationId xmlns:a16="http://schemas.microsoft.com/office/drawing/2014/main" id="{00000000-0008-0000-0200-000034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45" name="Text Box 401">
          <a:extLst>
            <a:ext uri="{FF2B5EF4-FFF2-40B4-BE49-F238E27FC236}">
              <a16:creationId xmlns:a16="http://schemas.microsoft.com/office/drawing/2014/main" id="{00000000-0008-0000-0200-000035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46" name="Text Box 402">
          <a:extLst>
            <a:ext uri="{FF2B5EF4-FFF2-40B4-BE49-F238E27FC236}">
              <a16:creationId xmlns:a16="http://schemas.microsoft.com/office/drawing/2014/main" id="{00000000-0008-0000-0200-000036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47" name="Text Box 403">
          <a:extLst>
            <a:ext uri="{FF2B5EF4-FFF2-40B4-BE49-F238E27FC236}">
              <a16:creationId xmlns:a16="http://schemas.microsoft.com/office/drawing/2014/main" id="{00000000-0008-0000-0200-000037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48" name="Text Box 404">
          <a:extLst>
            <a:ext uri="{FF2B5EF4-FFF2-40B4-BE49-F238E27FC236}">
              <a16:creationId xmlns:a16="http://schemas.microsoft.com/office/drawing/2014/main" id="{00000000-0008-0000-0200-000038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49" name="Text Box 405">
          <a:extLst>
            <a:ext uri="{FF2B5EF4-FFF2-40B4-BE49-F238E27FC236}">
              <a16:creationId xmlns:a16="http://schemas.microsoft.com/office/drawing/2014/main" id="{00000000-0008-0000-0200-000039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50" name="Text Box 406">
          <a:extLst>
            <a:ext uri="{FF2B5EF4-FFF2-40B4-BE49-F238E27FC236}">
              <a16:creationId xmlns:a16="http://schemas.microsoft.com/office/drawing/2014/main" id="{00000000-0008-0000-0200-00003A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51" name="Text Box 407">
          <a:extLst>
            <a:ext uri="{FF2B5EF4-FFF2-40B4-BE49-F238E27FC236}">
              <a16:creationId xmlns:a16="http://schemas.microsoft.com/office/drawing/2014/main" id="{00000000-0008-0000-0200-00003B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52" name="Text Box 408">
          <a:extLst>
            <a:ext uri="{FF2B5EF4-FFF2-40B4-BE49-F238E27FC236}">
              <a16:creationId xmlns:a16="http://schemas.microsoft.com/office/drawing/2014/main" id="{00000000-0008-0000-0200-00003C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53" name="Text Box 409">
          <a:extLst>
            <a:ext uri="{FF2B5EF4-FFF2-40B4-BE49-F238E27FC236}">
              <a16:creationId xmlns:a16="http://schemas.microsoft.com/office/drawing/2014/main" id="{00000000-0008-0000-0200-00003D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1854" name="Text Box 410">
          <a:extLst>
            <a:ext uri="{FF2B5EF4-FFF2-40B4-BE49-F238E27FC236}">
              <a16:creationId xmlns:a16="http://schemas.microsoft.com/office/drawing/2014/main" id="{00000000-0008-0000-0200-00003E07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855" name="Text Box 411">
          <a:extLst>
            <a:ext uri="{FF2B5EF4-FFF2-40B4-BE49-F238E27FC236}">
              <a16:creationId xmlns:a16="http://schemas.microsoft.com/office/drawing/2014/main" id="{00000000-0008-0000-0200-00003F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56" name="Text Box 412">
          <a:extLst>
            <a:ext uri="{FF2B5EF4-FFF2-40B4-BE49-F238E27FC236}">
              <a16:creationId xmlns:a16="http://schemas.microsoft.com/office/drawing/2014/main" id="{00000000-0008-0000-0200-000040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57" name="Text Box 413">
          <a:extLst>
            <a:ext uri="{FF2B5EF4-FFF2-40B4-BE49-F238E27FC236}">
              <a16:creationId xmlns:a16="http://schemas.microsoft.com/office/drawing/2014/main" id="{00000000-0008-0000-0200-000041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858" name="Text Box 414">
          <a:extLst>
            <a:ext uri="{FF2B5EF4-FFF2-40B4-BE49-F238E27FC236}">
              <a16:creationId xmlns:a16="http://schemas.microsoft.com/office/drawing/2014/main" id="{00000000-0008-0000-0200-000042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59" name="Text Box 415">
          <a:extLst>
            <a:ext uri="{FF2B5EF4-FFF2-40B4-BE49-F238E27FC236}">
              <a16:creationId xmlns:a16="http://schemas.microsoft.com/office/drawing/2014/main" id="{00000000-0008-0000-0200-000043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60" name="Text Box 416">
          <a:extLst>
            <a:ext uri="{FF2B5EF4-FFF2-40B4-BE49-F238E27FC236}">
              <a16:creationId xmlns:a16="http://schemas.microsoft.com/office/drawing/2014/main" id="{00000000-0008-0000-0200-000044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861" name="Text Box 417">
          <a:extLst>
            <a:ext uri="{FF2B5EF4-FFF2-40B4-BE49-F238E27FC236}">
              <a16:creationId xmlns:a16="http://schemas.microsoft.com/office/drawing/2014/main" id="{00000000-0008-0000-0200-000045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62" name="Text Box 418">
          <a:extLst>
            <a:ext uri="{FF2B5EF4-FFF2-40B4-BE49-F238E27FC236}">
              <a16:creationId xmlns:a16="http://schemas.microsoft.com/office/drawing/2014/main" id="{00000000-0008-0000-0200-000046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63" name="Text Box 419">
          <a:extLst>
            <a:ext uri="{FF2B5EF4-FFF2-40B4-BE49-F238E27FC236}">
              <a16:creationId xmlns:a16="http://schemas.microsoft.com/office/drawing/2014/main" id="{00000000-0008-0000-0200-000047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64" name="Text Box 420">
          <a:extLst>
            <a:ext uri="{FF2B5EF4-FFF2-40B4-BE49-F238E27FC236}">
              <a16:creationId xmlns:a16="http://schemas.microsoft.com/office/drawing/2014/main" id="{00000000-0008-0000-0200-000048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65" name="Text Box 421">
          <a:extLst>
            <a:ext uri="{FF2B5EF4-FFF2-40B4-BE49-F238E27FC236}">
              <a16:creationId xmlns:a16="http://schemas.microsoft.com/office/drawing/2014/main" id="{00000000-0008-0000-0200-000049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66" name="Text Box 422">
          <a:extLst>
            <a:ext uri="{FF2B5EF4-FFF2-40B4-BE49-F238E27FC236}">
              <a16:creationId xmlns:a16="http://schemas.microsoft.com/office/drawing/2014/main" id="{00000000-0008-0000-0200-00004A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67" name="Text Box 423">
          <a:extLst>
            <a:ext uri="{FF2B5EF4-FFF2-40B4-BE49-F238E27FC236}">
              <a16:creationId xmlns:a16="http://schemas.microsoft.com/office/drawing/2014/main" id="{00000000-0008-0000-0200-00004B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68" name="Text Box 424">
          <a:extLst>
            <a:ext uri="{FF2B5EF4-FFF2-40B4-BE49-F238E27FC236}">
              <a16:creationId xmlns:a16="http://schemas.microsoft.com/office/drawing/2014/main" id="{00000000-0008-0000-0200-00004C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69" name="Text Box 425">
          <a:extLst>
            <a:ext uri="{FF2B5EF4-FFF2-40B4-BE49-F238E27FC236}">
              <a16:creationId xmlns:a16="http://schemas.microsoft.com/office/drawing/2014/main" id="{00000000-0008-0000-0200-00004D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70" name="Text Box 426">
          <a:extLst>
            <a:ext uri="{FF2B5EF4-FFF2-40B4-BE49-F238E27FC236}">
              <a16:creationId xmlns:a16="http://schemas.microsoft.com/office/drawing/2014/main" id="{00000000-0008-0000-0200-00004E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71" name="Text Box 427">
          <a:extLst>
            <a:ext uri="{FF2B5EF4-FFF2-40B4-BE49-F238E27FC236}">
              <a16:creationId xmlns:a16="http://schemas.microsoft.com/office/drawing/2014/main" id="{00000000-0008-0000-0200-00004F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72" name="Text Box 428">
          <a:extLst>
            <a:ext uri="{FF2B5EF4-FFF2-40B4-BE49-F238E27FC236}">
              <a16:creationId xmlns:a16="http://schemas.microsoft.com/office/drawing/2014/main" id="{00000000-0008-0000-0200-000050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73" name="Text Box 429">
          <a:extLst>
            <a:ext uri="{FF2B5EF4-FFF2-40B4-BE49-F238E27FC236}">
              <a16:creationId xmlns:a16="http://schemas.microsoft.com/office/drawing/2014/main" id="{00000000-0008-0000-0200-000051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74" name="Text Box 430">
          <a:extLst>
            <a:ext uri="{FF2B5EF4-FFF2-40B4-BE49-F238E27FC236}">
              <a16:creationId xmlns:a16="http://schemas.microsoft.com/office/drawing/2014/main" id="{00000000-0008-0000-0200-000052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75" name="Text Box 431">
          <a:extLst>
            <a:ext uri="{FF2B5EF4-FFF2-40B4-BE49-F238E27FC236}">
              <a16:creationId xmlns:a16="http://schemas.microsoft.com/office/drawing/2014/main" id="{00000000-0008-0000-0200-000053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76" name="Text Box 432">
          <a:extLst>
            <a:ext uri="{FF2B5EF4-FFF2-40B4-BE49-F238E27FC236}">
              <a16:creationId xmlns:a16="http://schemas.microsoft.com/office/drawing/2014/main" id="{00000000-0008-0000-0200-000054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77" name="Text Box 433">
          <a:extLst>
            <a:ext uri="{FF2B5EF4-FFF2-40B4-BE49-F238E27FC236}">
              <a16:creationId xmlns:a16="http://schemas.microsoft.com/office/drawing/2014/main" id="{00000000-0008-0000-0200-000055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78" name="Text Box 434">
          <a:extLst>
            <a:ext uri="{FF2B5EF4-FFF2-40B4-BE49-F238E27FC236}">
              <a16:creationId xmlns:a16="http://schemas.microsoft.com/office/drawing/2014/main" id="{00000000-0008-0000-0200-000056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79" name="Text Box 435">
          <a:extLst>
            <a:ext uri="{FF2B5EF4-FFF2-40B4-BE49-F238E27FC236}">
              <a16:creationId xmlns:a16="http://schemas.microsoft.com/office/drawing/2014/main" id="{00000000-0008-0000-0200-000057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80" name="Text Box 436">
          <a:extLst>
            <a:ext uri="{FF2B5EF4-FFF2-40B4-BE49-F238E27FC236}">
              <a16:creationId xmlns:a16="http://schemas.microsoft.com/office/drawing/2014/main" id="{00000000-0008-0000-0200-000058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81" name="Text Box 437">
          <a:extLst>
            <a:ext uri="{FF2B5EF4-FFF2-40B4-BE49-F238E27FC236}">
              <a16:creationId xmlns:a16="http://schemas.microsoft.com/office/drawing/2014/main" id="{00000000-0008-0000-0200-000059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82" name="Text Box 438">
          <a:extLst>
            <a:ext uri="{FF2B5EF4-FFF2-40B4-BE49-F238E27FC236}">
              <a16:creationId xmlns:a16="http://schemas.microsoft.com/office/drawing/2014/main" id="{00000000-0008-0000-0200-00005A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83" name="Text Box 439">
          <a:extLst>
            <a:ext uri="{FF2B5EF4-FFF2-40B4-BE49-F238E27FC236}">
              <a16:creationId xmlns:a16="http://schemas.microsoft.com/office/drawing/2014/main" id="{00000000-0008-0000-0200-00005B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84" name="Text Box 440">
          <a:extLst>
            <a:ext uri="{FF2B5EF4-FFF2-40B4-BE49-F238E27FC236}">
              <a16:creationId xmlns:a16="http://schemas.microsoft.com/office/drawing/2014/main" id="{00000000-0008-0000-0200-00005C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85" name="Text Box 441">
          <a:extLst>
            <a:ext uri="{FF2B5EF4-FFF2-40B4-BE49-F238E27FC236}">
              <a16:creationId xmlns:a16="http://schemas.microsoft.com/office/drawing/2014/main" id="{00000000-0008-0000-0200-00005D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86" name="Text Box 442">
          <a:extLst>
            <a:ext uri="{FF2B5EF4-FFF2-40B4-BE49-F238E27FC236}">
              <a16:creationId xmlns:a16="http://schemas.microsoft.com/office/drawing/2014/main" id="{00000000-0008-0000-0200-00005E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87" name="Text Box 443">
          <a:extLst>
            <a:ext uri="{FF2B5EF4-FFF2-40B4-BE49-F238E27FC236}">
              <a16:creationId xmlns:a16="http://schemas.microsoft.com/office/drawing/2014/main" id="{00000000-0008-0000-0200-00005F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88" name="Text Box 444">
          <a:extLst>
            <a:ext uri="{FF2B5EF4-FFF2-40B4-BE49-F238E27FC236}">
              <a16:creationId xmlns:a16="http://schemas.microsoft.com/office/drawing/2014/main" id="{00000000-0008-0000-0200-000060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89" name="Text Box 445">
          <a:extLst>
            <a:ext uri="{FF2B5EF4-FFF2-40B4-BE49-F238E27FC236}">
              <a16:creationId xmlns:a16="http://schemas.microsoft.com/office/drawing/2014/main" id="{00000000-0008-0000-0200-000061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890" name="Text Box 446">
          <a:extLst>
            <a:ext uri="{FF2B5EF4-FFF2-40B4-BE49-F238E27FC236}">
              <a16:creationId xmlns:a16="http://schemas.microsoft.com/office/drawing/2014/main" id="{00000000-0008-0000-0200-000062070000}"/>
            </a:ext>
          </a:extLst>
        </xdr:cNvPr>
        <xdr:cNvSpPr txBox="1">
          <a:spLocks noChangeArrowheads="1"/>
        </xdr:cNvSpPr>
      </xdr:nvSpPr>
      <xdr:spPr bwMode="auto">
        <a:xfrm>
          <a:off x="4762500" y="1971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891" name="Text Box 447">
          <a:extLst>
            <a:ext uri="{FF2B5EF4-FFF2-40B4-BE49-F238E27FC236}">
              <a16:creationId xmlns:a16="http://schemas.microsoft.com/office/drawing/2014/main" id="{00000000-0008-0000-0200-000063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92" name="Text Box 448">
          <a:extLst>
            <a:ext uri="{FF2B5EF4-FFF2-40B4-BE49-F238E27FC236}">
              <a16:creationId xmlns:a16="http://schemas.microsoft.com/office/drawing/2014/main" id="{00000000-0008-0000-0200-000064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93" name="Text Box 449">
          <a:extLst>
            <a:ext uri="{FF2B5EF4-FFF2-40B4-BE49-F238E27FC236}">
              <a16:creationId xmlns:a16="http://schemas.microsoft.com/office/drawing/2014/main" id="{00000000-0008-0000-0200-000065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94" name="Text Box 450">
          <a:extLst>
            <a:ext uri="{FF2B5EF4-FFF2-40B4-BE49-F238E27FC236}">
              <a16:creationId xmlns:a16="http://schemas.microsoft.com/office/drawing/2014/main" id="{00000000-0008-0000-0200-000066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95" name="Text Box 451">
          <a:extLst>
            <a:ext uri="{FF2B5EF4-FFF2-40B4-BE49-F238E27FC236}">
              <a16:creationId xmlns:a16="http://schemas.microsoft.com/office/drawing/2014/main" id="{00000000-0008-0000-0200-000067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96" name="Text Box 452">
          <a:extLst>
            <a:ext uri="{FF2B5EF4-FFF2-40B4-BE49-F238E27FC236}">
              <a16:creationId xmlns:a16="http://schemas.microsoft.com/office/drawing/2014/main" id="{00000000-0008-0000-0200-000068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97" name="Text Box 453">
          <a:extLst>
            <a:ext uri="{FF2B5EF4-FFF2-40B4-BE49-F238E27FC236}">
              <a16:creationId xmlns:a16="http://schemas.microsoft.com/office/drawing/2014/main" id="{00000000-0008-0000-0200-000069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98" name="Text Box 454">
          <a:extLst>
            <a:ext uri="{FF2B5EF4-FFF2-40B4-BE49-F238E27FC236}">
              <a16:creationId xmlns:a16="http://schemas.microsoft.com/office/drawing/2014/main" id="{00000000-0008-0000-0200-00006A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99" name="Text Box 455">
          <a:extLst>
            <a:ext uri="{FF2B5EF4-FFF2-40B4-BE49-F238E27FC236}">
              <a16:creationId xmlns:a16="http://schemas.microsoft.com/office/drawing/2014/main" id="{00000000-0008-0000-0200-00006B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00" name="Text Box 456">
          <a:extLst>
            <a:ext uri="{FF2B5EF4-FFF2-40B4-BE49-F238E27FC236}">
              <a16:creationId xmlns:a16="http://schemas.microsoft.com/office/drawing/2014/main" id="{00000000-0008-0000-0200-00006C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01" name="Text Box 457">
          <a:extLst>
            <a:ext uri="{FF2B5EF4-FFF2-40B4-BE49-F238E27FC236}">
              <a16:creationId xmlns:a16="http://schemas.microsoft.com/office/drawing/2014/main" id="{00000000-0008-0000-0200-00006D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02" name="Text Box 458">
          <a:extLst>
            <a:ext uri="{FF2B5EF4-FFF2-40B4-BE49-F238E27FC236}">
              <a16:creationId xmlns:a16="http://schemas.microsoft.com/office/drawing/2014/main" id="{00000000-0008-0000-0200-00006E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03" name="Text Box 459">
          <a:extLst>
            <a:ext uri="{FF2B5EF4-FFF2-40B4-BE49-F238E27FC236}">
              <a16:creationId xmlns:a16="http://schemas.microsoft.com/office/drawing/2014/main" id="{00000000-0008-0000-0200-00006F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04" name="Text Box 460">
          <a:extLst>
            <a:ext uri="{FF2B5EF4-FFF2-40B4-BE49-F238E27FC236}">
              <a16:creationId xmlns:a16="http://schemas.microsoft.com/office/drawing/2014/main" id="{00000000-0008-0000-0200-000070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05" name="Text Box 461">
          <a:extLst>
            <a:ext uri="{FF2B5EF4-FFF2-40B4-BE49-F238E27FC236}">
              <a16:creationId xmlns:a16="http://schemas.microsoft.com/office/drawing/2014/main" id="{00000000-0008-0000-0200-000071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06" name="Text Box 462">
          <a:extLst>
            <a:ext uri="{FF2B5EF4-FFF2-40B4-BE49-F238E27FC236}">
              <a16:creationId xmlns:a16="http://schemas.microsoft.com/office/drawing/2014/main" id="{00000000-0008-0000-0200-000072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07" name="Text Box 463">
          <a:extLst>
            <a:ext uri="{FF2B5EF4-FFF2-40B4-BE49-F238E27FC236}">
              <a16:creationId xmlns:a16="http://schemas.microsoft.com/office/drawing/2014/main" id="{00000000-0008-0000-0200-000073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08" name="Text Box 464">
          <a:extLst>
            <a:ext uri="{FF2B5EF4-FFF2-40B4-BE49-F238E27FC236}">
              <a16:creationId xmlns:a16="http://schemas.microsoft.com/office/drawing/2014/main" id="{00000000-0008-0000-0200-000074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09" name="Text Box 465">
          <a:extLst>
            <a:ext uri="{FF2B5EF4-FFF2-40B4-BE49-F238E27FC236}">
              <a16:creationId xmlns:a16="http://schemas.microsoft.com/office/drawing/2014/main" id="{00000000-0008-0000-0200-000075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10" name="Text Box 466">
          <a:extLst>
            <a:ext uri="{FF2B5EF4-FFF2-40B4-BE49-F238E27FC236}">
              <a16:creationId xmlns:a16="http://schemas.microsoft.com/office/drawing/2014/main" id="{00000000-0008-0000-0200-000076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11" name="Text Box 467">
          <a:extLst>
            <a:ext uri="{FF2B5EF4-FFF2-40B4-BE49-F238E27FC236}">
              <a16:creationId xmlns:a16="http://schemas.microsoft.com/office/drawing/2014/main" id="{00000000-0008-0000-0200-000077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12" name="Text Box 468">
          <a:extLst>
            <a:ext uri="{FF2B5EF4-FFF2-40B4-BE49-F238E27FC236}">
              <a16:creationId xmlns:a16="http://schemas.microsoft.com/office/drawing/2014/main" id="{00000000-0008-0000-0200-000078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13" name="Text Box 469">
          <a:extLst>
            <a:ext uri="{FF2B5EF4-FFF2-40B4-BE49-F238E27FC236}">
              <a16:creationId xmlns:a16="http://schemas.microsoft.com/office/drawing/2014/main" id="{00000000-0008-0000-0200-000079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14" name="Text Box 470">
          <a:extLst>
            <a:ext uri="{FF2B5EF4-FFF2-40B4-BE49-F238E27FC236}">
              <a16:creationId xmlns:a16="http://schemas.microsoft.com/office/drawing/2014/main" id="{00000000-0008-0000-0200-00007A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15" name="Text Box 471">
          <a:extLst>
            <a:ext uri="{FF2B5EF4-FFF2-40B4-BE49-F238E27FC236}">
              <a16:creationId xmlns:a16="http://schemas.microsoft.com/office/drawing/2014/main" id="{00000000-0008-0000-0200-00007B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16" name="Text Box 472">
          <a:extLst>
            <a:ext uri="{FF2B5EF4-FFF2-40B4-BE49-F238E27FC236}">
              <a16:creationId xmlns:a16="http://schemas.microsoft.com/office/drawing/2014/main" id="{00000000-0008-0000-0200-00007C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17" name="Text Box 473">
          <a:extLst>
            <a:ext uri="{FF2B5EF4-FFF2-40B4-BE49-F238E27FC236}">
              <a16:creationId xmlns:a16="http://schemas.microsoft.com/office/drawing/2014/main" id="{00000000-0008-0000-0200-00007D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18" name="Text Box 474">
          <a:extLst>
            <a:ext uri="{FF2B5EF4-FFF2-40B4-BE49-F238E27FC236}">
              <a16:creationId xmlns:a16="http://schemas.microsoft.com/office/drawing/2014/main" id="{00000000-0008-0000-0200-00007E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19" name="Text Box 475">
          <a:extLst>
            <a:ext uri="{FF2B5EF4-FFF2-40B4-BE49-F238E27FC236}">
              <a16:creationId xmlns:a16="http://schemas.microsoft.com/office/drawing/2014/main" id="{00000000-0008-0000-0200-00007F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20" name="Text Box 476">
          <a:extLst>
            <a:ext uri="{FF2B5EF4-FFF2-40B4-BE49-F238E27FC236}">
              <a16:creationId xmlns:a16="http://schemas.microsoft.com/office/drawing/2014/main" id="{00000000-0008-0000-0200-000080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21" name="Text Box 477">
          <a:extLst>
            <a:ext uri="{FF2B5EF4-FFF2-40B4-BE49-F238E27FC236}">
              <a16:creationId xmlns:a16="http://schemas.microsoft.com/office/drawing/2014/main" id="{00000000-0008-0000-0200-000081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22" name="Text Box 478">
          <a:extLst>
            <a:ext uri="{FF2B5EF4-FFF2-40B4-BE49-F238E27FC236}">
              <a16:creationId xmlns:a16="http://schemas.microsoft.com/office/drawing/2014/main" id="{00000000-0008-0000-0200-000082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923" name="Text Box 479">
          <a:extLst>
            <a:ext uri="{FF2B5EF4-FFF2-40B4-BE49-F238E27FC236}">
              <a16:creationId xmlns:a16="http://schemas.microsoft.com/office/drawing/2014/main" id="{00000000-0008-0000-0200-000083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24" name="Text Box 480">
          <a:extLst>
            <a:ext uri="{FF2B5EF4-FFF2-40B4-BE49-F238E27FC236}">
              <a16:creationId xmlns:a16="http://schemas.microsoft.com/office/drawing/2014/main" id="{00000000-0008-0000-0200-000084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25" name="Text Box 481">
          <a:extLst>
            <a:ext uri="{FF2B5EF4-FFF2-40B4-BE49-F238E27FC236}">
              <a16:creationId xmlns:a16="http://schemas.microsoft.com/office/drawing/2014/main" id="{00000000-0008-0000-0200-000085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926" name="Text Box 482">
          <a:extLst>
            <a:ext uri="{FF2B5EF4-FFF2-40B4-BE49-F238E27FC236}">
              <a16:creationId xmlns:a16="http://schemas.microsoft.com/office/drawing/2014/main" id="{00000000-0008-0000-0200-000086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27" name="Text Box 483">
          <a:extLst>
            <a:ext uri="{FF2B5EF4-FFF2-40B4-BE49-F238E27FC236}">
              <a16:creationId xmlns:a16="http://schemas.microsoft.com/office/drawing/2014/main" id="{00000000-0008-0000-0200-000087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28" name="Text Box 484">
          <a:extLst>
            <a:ext uri="{FF2B5EF4-FFF2-40B4-BE49-F238E27FC236}">
              <a16:creationId xmlns:a16="http://schemas.microsoft.com/office/drawing/2014/main" id="{00000000-0008-0000-0200-000088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929" name="Text Box 485">
          <a:extLst>
            <a:ext uri="{FF2B5EF4-FFF2-40B4-BE49-F238E27FC236}">
              <a16:creationId xmlns:a16="http://schemas.microsoft.com/office/drawing/2014/main" id="{00000000-0008-0000-0200-000089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930" name="Text Box 486">
          <a:extLst>
            <a:ext uri="{FF2B5EF4-FFF2-40B4-BE49-F238E27FC236}">
              <a16:creationId xmlns:a16="http://schemas.microsoft.com/office/drawing/2014/main" id="{00000000-0008-0000-0200-00008A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31" name="Text Box 487">
          <a:extLst>
            <a:ext uri="{FF2B5EF4-FFF2-40B4-BE49-F238E27FC236}">
              <a16:creationId xmlns:a16="http://schemas.microsoft.com/office/drawing/2014/main" id="{00000000-0008-0000-0200-00008B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32" name="Text Box 488">
          <a:extLst>
            <a:ext uri="{FF2B5EF4-FFF2-40B4-BE49-F238E27FC236}">
              <a16:creationId xmlns:a16="http://schemas.microsoft.com/office/drawing/2014/main" id="{00000000-0008-0000-0200-00008C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933" name="Text Box 489">
          <a:extLst>
            <a:ext uri="{FF2B5EF4-FFF2-40B4-BE49-F238E27FC236}">
              <a16:creationId xmlns:a16="http://schemas.microsoft.com/office/drawing/2014/main" id="{00000000-0008-0000-0200-00008D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34" name="Text Box 490">
          <a:extLst>
            <a:ext uri="{FF2B5EF4-FFF2-40B4-BE49-F238E27FC236}">
              <a16:creationId xmlns:a16="http://schemas.microsoft.com/office/drawing/2014/main" id="{00000000-0008-0000-0200-00008E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35" name="Text Box 491">
          <a:extLst>
            <a:ext uri="{FF2B5EF4-FFF2-40B4-BE49-F238E27FC236}">
              <a16:creationId xmlns:a16="http://schemas.microsoft.com/office/drawing/2014/main" id="{00000000-0008-0000-0200-00008F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936" name="Text Box 492">
          <a:extLst>
            <a:ext uri="{FF2B5EF4-FFF2-40B4-BE49-F238E27FC236}">
              <a16:creationId xmlns:a16="http://schemas.microsoft.com/office/drawing/2014/main" id="{00000000-0008-0000-0200-000090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37" name="Text Box 493">
          <a:extLst>
            <a:ext uri="{FF2B5EF4-FFF2-40B4-BE49-F238E27FC236}">
              <a16:creationId xmlns:a16="http://schemas.microsoft.com/office/drawing/2014/main" id="{00000000-0008-0000-0200-000091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38" name="Text Box 494">
          <a:extLst>
            <a:ext uri="{FF2B5EF4-FFF2-40B4-BE49-F238E27FC236}">
              <a16:creationId xmlns:a16="http://schemas.microsoft.com/office/drawing/2014/main" id="{00000000-0008-0000-0200-000092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939" name="Text Box 495">
          <a:extLst>
            <a:ext uri="{FF2B5EF4-FFF2-40B4-BE49-F238E27FC236}">
              <a16:creationId xmlns:a16="http://schemas.microsoft.com/office/drawing/2014/main" id="{00000000-0008-0000-0200-000093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940" name="Text Box 496">
          <a:extLst>
            <a:ext uri="{FF2B5EF4-FFF2-40B4-BE49-F238E27FC236}">
              <a16:creationId xmlns:a16="http://schemas.microsoft.com/office/drawing/2014/main" id="{00000000-0008-0000-0200-000094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41" name="Text Box 497">
          <a:extLst>
            <a:ext uri="{FF2B5EF4-FFF2-40B4-BE49-F238E27FC236}">
              <a16:creationId xmlns:a16="http://schemas.microsoft.com/office/drawing/2014/main" id="{00000000-0008-0000-0200-000095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42" name="Text Box 498">
          <a:extLst>
            <a:ext uri="{FF2B5EF4-FFF2-40B4-BE49-F238E27FC236}">
              <a16:creationId xmlns:a16="http://schemas.microsoft.com/office/drawing/2014/main" id="{00000000-0008-0000-0200-000096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943" name="Text Box 499">
          <a:extLst>
            <a:ext uri="{FF2B5EF4-FFF2-40B4-BE49-F238E27FC236}">
              <a16:creationId xmlns:a16="http://schemas.microsoft.com/office/drawing/2014/main" id="{00000000-0008-0000-0200-000097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44" name="Text Box 500">
          <a:extLst>
            <a:ext uri="{FF2B5EF4-FFF2-40B4-BE49-F238E27FC236}">
              <a16:creationId xmlns:a16="http://schemas.microsoft.com/office/drawing/2014/main" id="{00000000-0008-0000-0200-000098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45" name="Text Box 501">
          <a:extLst>
            <a:ext uri="{FF2B5EF4-FFF2-40B4-BE49-F238E27FC236}">
              <a16:creationId xmlns:a16="http://schemas.microsoft.com/office/drawing/2014/main" id="{00000000-0008-0000-0200-000099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946" name="Text Box 502">
          <a:extLst>
            <a:ext uri="{FF2B5EF4-FFF2-40B4-BE49-F238E27FC236}">
              <a16:creationId xmlns:a16="http://schemas.microsoft.com/office/drawing/2014/main" id="{00000000-0008-0000-0200-00009A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47" name="Text Box 503">
          <a:extLst>
            <a:ext uri="{FF2B5EF4-FFF2-40B4-BE49-F238E27FC236}">
              <a16:creationId xmlns:a16="http://schemas.microsoft.com/office/drawing/2014/main" id="{00000000-0008-0000-0200-00009B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48" name="Text Box 504">
          <a:extLst>
            <a:ext uri="{FF2B5EF4-FFF2-40B4-BE49-F238E27FC236}">
              <a16:creationId xmlns:a16="http://schemas.microsoft.com/office/drawing/2014/main" id="{00000000-0008-0000-0200-00009C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7"/>
    <xdr:sp macro="" textlink="">
      <xdr:nvSpPr>
        <xdr:cNvPr id="1949" name="Text Box 505">
          <a:extLst>
            <a:ext uri="{FF2B5EF4-FFF2-40B4-BE49-F238E27FC236}">
              <a16:creationId xmlns:a16="http://schemas.microsoft.com/office/drawing/2014/main" id="{00000000-0008-0000-0200-00009D070000}"/>
            </a:ext>
          </a:extLst>
        </xdr:cNvPr>
        <xdr:cNvSpPr txBox="1">
          <a:spLocks noChangeArrowheads="1"/>
        </xdr:cNvSpPr>
      </xdr:nvSpPr>
      <xdr:spPr bwMode="auto">
        <a:xfrm>
          <a:off x="1114425" y="1971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50" name="Text Box 506">
          <a:extLst>
            <a:ext uri="{FF2B5EF4-FFF2-40B4-BE49-F238E27FC236}">
              <a16:creationId xmlns:a16="http://schemas.microsoft.com/office/drawing/2014/main" id="{00000000-0008-0000-0200-00009E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51" name="Text Box 507">
          <a:extLst>
            <a:ext uri="{FF2B5EF4-FFF2-40B4-BE49-F238E27FC236}">
              <a16:creationId xmlns:a16="http://schemas.microsoft.com/office/drawing/2014/main" id="{00000000-0008-0000-0200-00009F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52" name="Text Box 508">
          <a:extLst>
            <a:ext uri="{FF2B5EF4-FFF2-40B4-BE49-F238E27FC236}">
              <a16:creationId xmlns:a16="http://schemas.microsoft.com/office/drawing/2014/main" id="{00000000-0008-0000-0200-0000A0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53" name="Text Box 509">
          <a:extLst>
            <a:ext uri="{FF2B5EF4-FFF2-40B4-BE49-F238E27FC236}">
              <a16:creationId xmlns:a16="http://schemas.microsoft.com/office/drawing/2014/main" id="{00000000-0008-0000-0200-0000A1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54" name="Text Box 510">
          <a:extLst>
            <a:ext uri="{FF2B5EF4-FFF2-40B4-BE49-F238E27FC236}">
              <a16:creationId xmlns:a16="http://schemas.microsoft.com/office/drawing/2014/main" id="{00000000-0008-0000-0200-0000A2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55" name="Text Box 511">
          <a:extLst>
            <a:ext uri="{FF2B5EF4-FFF2-40B4-BE49-F238E27FC236}">
              <a16:creationId xmlns:a16="http://schemas.microsoft.com/office/drawing/2014/main" id="{00000000-0008-0000-0200-0000A3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56" name="Text Box 512">
          <a:extLst>
            <a:ext uri="{FF2B5EF4-FFF2-40B4-BE49-F238E27FC236}">
              <a16:creationId xmlns:a16="http://schemas.microsoft.com/office/drawing/2014/main" id="{00000000-0008-0000-0200-0000A4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57" name="Text Box 513">
          <a:extLst>
            <a:ext uri="{FF2B5EF4-FFF2-40B4-BE49-F238E27FC236}">
              <a16:creationId xmlns:a16="http://schemas.microsoft.com/office/drawing/2014/main" id="{00000000-0008-0000-0200-0000A5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58" name="Text Box 514">
          <a:extLst>
            <a:ext uri="{FF2B5EF4-FFF2-40B4-BE49-F238E27FC236}">
              <a16:creationId xmlns:a16="http://schemas.microsoft.com/office/drawing/2014/main" id="{00000000-0008-0000-0200-0000A6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59" name="Text Box 515">
          <a:extLst>
            <a:ext uri="{FF2B5EF4-FFF2-40B4-BE49-F238E27FC236}">
              <a16:creationId xmlns:a16="http://schemas.microsoft.com/office/drawing/2014/main" id="{00000000-0008-0000-0200-0000A7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60" name="Text Box 516">
          <a:extLst>
            <a:ext uri="{FF2B5EF4-FFF2-40B4-BE49-F238E27FC236}">
              <a16:creationId xmlns:a16="http://schemas.microsoft.com/office/drawing/2014/main" id="{00000000-0008-0000-0200-0000A8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61" name="Text Box 517">
          <a:extLst>
            <a:ext uri="{FF2B5EF4-FFF2-40B4-BE49-F238E27FC236}">
              <a16:creationId xmlns:a16="http://schemas.microsoft.com/office/drawing/2014/main" id="{00000000-0008-0000-0200-0000A9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62" name="Text Box 518">
          <a:extLst>
            <a:ext uri="{FF2B5EF4-FFF2-40B4-BE49-F238E27FC236}">
              <a16:creationId xmlns:a16="http://schemas.microsoft.com/office/drawing/2014/main" id="{00000000-0008-0000-0200-0000AA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63" name="Text Box 519">
          <a:extLst>
            <a:ext uri="{FF2B5EF4-FFF2-40B4-BE49-F238E27FC236}">
              <a16:creationId xmlns:a16="http://schemas.microsoft.com/office/drawing/2014/main" id="{00000000-0008-0000-0200-0000AB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64" name="Text Box 520">
          <a:extLst>
            <a:ext uri="{FF2B5EF4-FFF2-40B4-BE49-F238E27FC236}">
              <a16:creationId xmlns:a16="http://schemas.microsoft.com/office/drawing/2014/main" id="{00000000-0008-0000-0200-0000AC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65" name="Text Box 521">
          <a:extLst>
            <a:ext uri="{FF2B5EF4-FFF2-40B4-BE49-F238E27FC236}">
              <a16:creationId xmlns:a16="http://schemas.microsoft.com/office/drawing/2014/main" id="{00000000-0008-0000-0200-0000AD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66" name="Text Box 522">
          <a:extLst>
            <a:ext uri="{FF2B5EF4-FFF2-40B4-BE49-F238E27FC236}">
              <a16:creationId xmlns:a16="http://schemas.microsoft.com/office/drawing/2014/main" id="{00000000-0008-0000-0200-0000AE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67" name="Text Box 523">
          <a:extLst>
            <a:ext uri="{FF2B5EF4-FFF2-40B4-BE49-F238E27FC236}">
              <a16:creationId xmlns:a16="http://schemas.microsoft.com/office/drawing/2014/main" id="{00000000-0008-0000-0200-0000AF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68" name="Text Box 524">
          <a:extLst>
            <a:ext uri="{FF2B5EF4-FFF2-40B4-BE49-F238E27FC236}">
              <a16:creationId xmlns:a16="http://schemas.microsoft.com/office/drawing/2014/main" id="{00000000-0008-0000-0200-0000B0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69" name="Text Box 525">
          <a:extLst>
            <a:ext uri="{FF2B5EF4-FFF2-40B4-BE49-F238E27FC236}">
              <a16:creationId xmlns:a16="http://schemas.microsoft.com/office/drawing/2014/main" id="{00000000-0008-0000-0200-0000B1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70" name="Text Box 526">
          <a:extLst>
            <a:ext uri="{FF2B5EF4-FFF2-40B4-BE49-F238E27FC236}">
              <a16:creationId xmlns:a16="http://schemas.microsoft.com/office/drawing/2014/main" id="{00000000-0008-0000-0200-0000B2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71" name="Text Box 527">
          <a:extLst>
            <a:ext uri="{FF2B5EF4-FFF2-40B4-BE49-F238E27FC236}">
              <a16:creationId xmlns:a16="http://schemas.microsoft.com/office/drawing/2014/main" id="{00000000-0008-0000-0200-0000B3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72" name="Text Box 528">
          <a:extLst>
            <a:ext uri="{FF2B5EF4-FFF2-40B4-BE49-F238E27FC236}">
              <a16:creationId xmlns:a16="http://schemas.microsoft.com/office/drawing/2014/main" id="{00000000-0008-0000-0200-0000B4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73" name="Text Box 529">
          <a:extLst>
            <a:ext uri="{FF2B5EF4-FFF2-40B4-BE49-F238E27FC236}">
              <a16:creationId xmlns:a16="http://schemas.microsoft.com/office/drawing/2014/main" id="{00000000-0008-0000-0200-0000B5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74" name="Text Box 530">
          <a:extLst>
            <a:ext uri="{FF2B5EF4-FFF2-40B4-BE49-F238E27FC236}">
              <a16:creationId xmlns:a16="http://schemas.microsoft.com/office/drawing/2014/main" id="{00000000-0008-0000-0200-0000B6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75" name="Text Box 531">
          <a:extLst>
            <a:ext uri="{FF2B5EF4-FFF2-40B4-BE49-F238E27FC236}">
              <a16:creationId xmlns:a16="http://schemas.microsoft.com/office/drawing/2014/main" id="{00000000-0008-0000-0200-0000B7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76" name="Text Box 532">
          <a:extLst>
            <a:ext uri="{FF2B5EF4-FFF2-40B4-BE49-F238E27FC236}">
              <a16:creationId xmlns:a16="http://schemas.microsoft.com/office/drawing/2014/main" id="{00000000-0008-0000-0200-0000B8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77" name="Text Box 533">
          <a:extLst>
            <a:ext uri="{FF2B5EF4-FFF2-40B4-BE49-F238E27FC236}">
              <a16:creationId xmlns:a16="http://schemas.microsoft.com/office/drawing/2014/main" id="{00000000-0008-0000-0200-0000B9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78" name="Text Box 534">
          <a:extLst>
            <a:ext uri="{FF2B5EF4-FFF2-40B4-BE49-F238E27FC236}">
              <a16:creationId xmlns:a16="http://schemas.microsoft.com/office/drawing/2014/main" id="{00000000-0008-0000-0200-0000BA07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79" name="Text Box 535">
          <a:extLst>
            <a:ext uri="{FF2B5EF4-FFF2-40B4-BE49-F238E27FC236}">
              <a16:creationId xmlns:a16="http://schemas.microsoft.com/office/drawing/2014/main" id="{00000000-0008-0000-0200-0000BB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0" name="Text Box 536">
          <a:extLst>
            <a:ext uri="{FF2B5EF4-FFF2-40B4-BE49-F238E27FC236}">
              <a16:creationId xmlns:a16="http://schemas.microsoft.com/office/drawing/2014/main" id="{00000000-0008-0000-0200-0000BC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1" name="Text Box 537">
          <a:extLst>
            <a:ext uri="{FF2B5EF4-FFF2-40B4-BE49-F238E27FC236}">
              <a16:creationId xmlns:a16="http://schemas.microsoft.com/office/drawing/2014/main" id="{00000000-0008-0000-0200-0000BD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82" name="Text Box 538">
          <a:extLst>
            <a:ext uri="{FF2B5EF4-FFF2-40B4-BE49-F238E27FC236}">
              <a16:creationId xmlns:a16="http://schemas.microsoft.com/office/drawing/2014/main" id="{00000000-0008-0000-0200-0000BE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3" name="Text Box 539">
          <a:extLst>
            <a:ext uri="{FF2B5EF4-FFF2-40B4-BE49-F238E27FC236}">
              <a16:creationId xmlns:a16="http://schemas.microsoft.com/office/drawing/2014/main" id="{00000000-0008-0000-0200-0000BF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4" name="Text Box 540">
          <a:extLst>
            <a:ext uri="{FF2B5EF4-FFF2-40B4-BE49-F238E27FC236}">
              <a16:creationId xmlns:a16="http://schemas.microsoft.com/office/drawing/2014/main" id="{00000000-0008-0000-0200-0000C0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85" name="Text Box 541">
          <a:extLst>
            <a:ext uri="{FF2B5EF4-FFF2-40B4-BE49-F238E27FC236}">
              <a16:creationId xmlns:a16="http://schemas.microsoft.com/office/drawing/2014/main" id="{00000000-0008-0000-0200-0000C1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6" name="Text Box 542">
          <a:extLst>
            <a:ext uri="{FF2B5EF4-FFF2-40B4-BE49-F238E27FC236}">
              <a16:creationId xmlns:a16="http://schemas.microsoft.com/office/drawing/2014/main" id="{00000000-0008-0000-0200-0000C2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7" name="Text Box 543">
          <a:extLst>
            <a:ext uri="{FF2B5EF4-FFF2-40B4-BE49-F238E27FC236}">
              <a16:creationId xmlns:a16="http://schemas.microsoft.com/office/drawing/2014/main" id="{00000000-0008-0000-0200-0000C3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88" name="Text Box 544">
          <a:extLst>
            <a:ext uri="{FF2B5EF4-FFF2-40B4-BE49-F238E27FC236}">
              <a16:creationId xmlns:a16="http://schemas.microsoft.com/office/drawing/2014/main" id="{00000000-0008-0000-0200-0000C4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9" name="Text Box 545">
          <a:extLst>
            <a:ext uri="{FF2B5EF4-FFF2-40B4-BE49-F238E27FC236}">
              <a16:creationId xmlns:a16="http://schemas.microsoft.com/office/drawing/2014/main" id="{00000000-0008-0000-0200-0000C5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90" name="Text Box 546">
          <a:extLst>
            <a:ext uri="{FF2B5EF4-FFF2-40B4-BE49-F238E27FC236}">
              <a16:creationId xmlns:a16="http://schemas.microsoft.com/office/drawing/2014/main" id="{00000000-0008-0000-0200-0000C6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91" name="Text Box 547">
          <a:extLst>
            <a:ext uri="{FF2B5EF4-FFF2-40B4-BE49-F238E27FC236}">
              <a16:creationId xmlns:a16="http://schemas.microsoft.com/office/drawing/2014/main" id="{00000000-0008-0000-0200-0000C7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92" name="Text Box 548">
          <a:extLst>
            <a:ext uri="{FF2B5EF4-FFF2-40B4-BE49-F238E27FC236}">
              <a16:creationId xmlns:a16="http://schemas.microsoft.com/office/drawing/2014/main" id="{00000000-0008-0000-0200-0000C8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93" name="Text Box 549">
          <a:extLst>
            <a:ext uri="{FF2B5EF4-FFF2-40B4-BE49-F238E27FC236}">
              <a16:creationId xmlns:a16="http://schemas.microsoft.com/office/drawing/2014/main" id="{00000000-0008-0000-0200-0000C9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94" name="Text Box 550">
          <a:extLst>
            <a:ext uri="{FF2B5EF4-FFF2-40B4-BE49-F238E27FC236}">
              <a16:creationId xmlns:a16="http://schemas.microsoft.com/office/drawing/2014/main" id="{00000000-0008-0000-0200-0000CA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95" name="Text Box 551">
          <a:extLst>
            <a:ext uri="{FF2B5EF4-FFF2-40B4-BE49-F238E27FC236}">
              <a16:creationId xmlns:a16="http://schemas.microsoft.com/office/drawing/2014/main" id="{00000000-0008-0000-0200-0000CB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96" name="Text Box 552">
          <a:extLst>
            <a:ext uri="{FF2B5EF4-FFF2-40B4-BE49-F238E27FC236}">
              <a16:creationId xmlns:a16="http://schemas.microsoft.com/office/drawing/2014/main" id="{00000000-0008-0000-0200-0000CC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97" name="Text Box 553">
          <a:extLst>
            <a:ext uri="{FF2B5EF4-FFF2-40B4-BE49-F238E27FC236}">
              <a16:creationId xmlns:a16="http://schemas.microsoft.com/office/drawing/2014/main" id="{00000000-0008-0000-0200-0000CD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98" name="Text Box 554">
          <a:extLst>
            <a:ext uri="{FF2B5EF4-FFF2-40B4-BE49-F238E27FC236}">
              <a16:creationId xmlns:a16="http://schemas.microsoft.com/office/drawing/2014/main" id="{00000000-0008-0000-0200-0000CE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99" name="Text Box 555">
          <a:extLst>
            <a:ext uri="{FF2B5EF4-FFF2-40B4-BE49-F238E27FC236}">
              <a16:creationId xmlns:a16="http://schemas.microsoft.com/office/drawing/2014/main" id="{00000000-0008-0000-0200-0000CF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00" name="Text Box 556">
          <a:extLst>
            <a:ext uri="{FF2B5EF4-FFF2-40B4-BE49-F238E27FC236}">
              <a16:creationId xmlns:a16="http://schemas.microsoft.com/office/drawing/2014/main" id="{00000000-0008-0000-0200-0000D0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01" name="Text Box 557">
          <a:extLst>
            <a:ext uri="{FF2B5EF4-FFF2-40B4-BE49-F238E27FC236}">
              <a16:creationId xmlns:a16="http://schemas.microsoft.com/office/drawing/2014/main" id="{00000000-0008-0000-0200-0000D1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02" name="Text Box 558">
          <a:extLst>
            <a:ext uri="{FF2B5EF4-FFF2-40B4-BE49-F238E27FC236}">
              <a16:creationId xmlns:a16="http://schemas.microsoft.com/office/drawing/2014/main" id="{00000000-0008-0000-0200-0000D2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03" name="Text Box 559">
          <a:extLst>
            <a:ext uri="{FF2B5EF4-FFF2-40B4-BE49-F238E27FC236}">
              <a16:creationId xmlns:a16="http://schemas.microsoft.com/office/drawing/2014/main" id="{00000000-0008-0000-0200-0000D3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04" name="Text Box 560">
          <a:extLst>
            <a:ext uri="{FF2B5EF4-FFF2-40B4-BE49-F238E27FC236}">
              <a16:creationId xmlns:a16="http://schemas.microsoft.com/office/drawing/2014/main" id="{00000000-0008-0000-0200-0000D4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05" name="Text Box 561">
          <a:extLst>
            <a:ext uri="{FF2B5EF4-FFF2-40B4-BE49-F238E27FC236}">
              <a16:creationId xmlns:a16="http://schemas.microsoft.com/office/drawing/2014/main" id="{00000000-0008-0000-0200-0000D5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06" name="Text Box 562">
          <a:extLst>
            <a:ext uri="{FF2B5EF4-FFF2-40B4-BE49-F238E27FC236}">
              <a16:creationId xmlns:a16="http://schemas.microsoft.com/office/drawing/2014/main" id="{00000000-0008-0000-0200-0000D6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07" name="Text Box 563">
          <a:extLst>
            <a:ext uri="{FF2B5EF4-FFF2-40B4-BE49-F238E27FC236}">
              <a16:creationId xmlns:a16="http://schemas.microsoft.com/office/drawing/2014/main" id="{00000000-0008-0000-0200-0000D7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08" name="Text Box 564">
          <a:extLst>
            <a:ext uri="{FF2B5EF4-FFF2-40B4-BE49-F238E27FC236}">
              <a16:creationId xmlns:a16="http://schemas.microsoft.com/office/drawing/2014/main" id="{00000000-0008-0000-0200-0000D8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09" name="Text Box 565">
          <a:extLst>
            <a:ext uri="{FF2B5EF4-FFF2-40B4-BE49-F238E27FC236}">
              <a16:creationId xmlns:a16="http://schemas.microsoft.com/office/drawing/2014/main" id="{00000000-0008-0000-0200-0000D9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10" name="Text Box 566">
          <a:extLst>
            <a:ext uri="{FF2B5EF4-FFF2-40B4-BE49-F238E27FC236}">
              <a16:creationId xmlns:a16="http://schemas.microsoft.com/office/drawing/2014/main" id="{00000000-0008-0000-0200-0000DA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11" name="Text Box 567">
          <a:extLst>
            <a:ext uri="{FF2B5EF4-FFF2-40B4-BE49-F238E27FC236}">
              <a16:creationId xmlns:a16="http://schemas.microsoft.com/office/drawing/2014/main" id="{00000000-0008-0000-0200-0000DB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12" name="Text Box 568">
          <a:extLst>
            <a:ext uri="{FF2B5EF4-FFF2-40B4-BE49-F238E27FC236}">
              <a16:creationId xmlns:a16="http://schemas.microsoft.com/office/drawing/2014/main" id="{00000000-0008-0000-0200-0000DC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13" name="Text Box 569">
          <a:extLst>
            <a:ext uri="{FF2B5EF4-FFF2-40B4-BE49-F238E27FC236}">
              <a16:creationId xmlns:a16="http://schemas.microsoft.com/office/drawing/2014/main" id="{00000000-0008-0000-0200-0000DD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14" name="Text Box 570">
          <a:extLst>
            <a:ext uri="{FF2B5EF4-FFF2-40B4-BE49-F238E27FC236}">
              <a16:creationId xmlns:a16="http://schemas.microsoft.com/office/drawing/2014/main" id="{00000000-0008-0000-0200-0000DE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15" name="Text Box 571">
          <a:extLst>
            <a:ext uri="{FF2B5EF4-FFF2-40B4-BE49-F238E27FC236}">
              <a16:creationId xmlns:a16="http://schemas.microsoft.com/office/drawing/2014/main" id="{00000000-0008-0000-0200-0000DF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16" name="Text Box 572">
          <a:extLst>
            <a:ext uri="{FF2B5EF4-FFF2-40B4-BE49-F238E27FC236}">
              <a16:creationId xmlns:a16="http://schemas.microsoft.com/office/drawing/2014/main" id="{00000000-0008-0000-0200-0000E0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17" name="Text Box 573">
          <a:extLst>
            <a:ext uri="{FF2B5EF4-FFF2-40B4-BE49-F238E27FC236}">
              <a16:creationId xmlns:a16="http://schemas.microsoft.com/office/drawing/2014/main" id="{00000000-0008-0000-0200-0000E1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18" name="Text Box 574">
          <a:extLst>
            <a:ext uri="{FF2B5EF4-FFF2-40B4-BE49-F238E27FC236}">
              <a16:creationId xmlns:a16="http://schemas.microsoft.com/office/drawing/2014/main" id="{00000000-0008-0000-0200-0000E2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19" name="Text Box 575">
          <a:extLst>
            <a:ext uri="{FF2B5EF4-FFF2-40B4-BE49-F238E27FC236}">
              <a16:creationId xmlns:a16="http://schemas.microsoft.com/office/drawing/2014/main" id="{00000000-0008-0000-0200-0000E3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20" name="Text Box 576">
          <a:extLst>
            <a:ext uri="{FF2B5EF4-FFF2-40B4-BE49-F238E27FC236}">
              <a16:creationId xmlns:a16="http://schemas.microsoft.com/office/drawing/2014/main" id="{00000000-0008-0000-0200-0000E4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21" name="Text Box 577">
          <a:extLst>
            <a:ext uri="{FF2B5EF4-FFF2-40B4-BE49-F238E27FC236}">
              <a16:creationId xmlns:a16="http://schemas.microsoft.com/office/drawing/2014/main" id="{00000000-0008-0000-0200-0000E5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22" name="Text Box 578">
          <a:extLst>
            <a:ext uri="{FF2B5EF4-FFF2-40B4-BE49-F238E27FC236}">
              <a16:creationId xmlns:a16="http://schemas.microsoft.com/office/drawing/2014/main" id="{00000000-0008-0000-0200-0000E6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23" name="Text Box 579">
          <a:extLst>
            <a:ext uri="{FF2B5EF4-FFF2-40B4-BE49-F238E27FC236}">
              <a16:creationId xmlns:a16="http://schemas.microsoft.com/office/drawing/2014/main" id="{00000000-0008-0000-0200-0000E7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24" name="Text Box 580">
          <a:extLst>
            <a:ext uri="{FF2B5EF4-FFF2-40B4-BE49-F238E27FC236}">
              <a16:creationId xmlns:a16="http://schemas.microsoft.com/office/drawing/2014/main" id="{00000000-0008-0000-0200-0000E8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25" name="Text Box 581">
          <a:extLst>
            <a:ext uri="{FF2B5EF4-FFF2-40B4-BE49-F238E27FC236}">
              <a16:creationId xmlns:a16="http://schemas.microsoft.com/office/drawing/2014/main" id="{00000000-0008-0000-0200-0000E9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26" name="Text Box 582">
          <a:extLst>
            <a:ext uri="{FF2B5EF4-FFF2-40B4-BE49-F238E27FC236}">
              <a16:creationId xmlns:a16="http://schemas.microsoft.com/office/drawing/2014/main" id="{00000000-0008-0000-0200-0000EA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27" name="Text Box 583">
          <a:extLst>
            <a:ext uri="{FF2B5EF4-FFF2-40B4-BE49-F238E27FC236}">
              <a16:creationId xmlns:a16="http://schemas.microsoft.com/office/drawing/2014/main" id="{00000000-0008-0000-0200-0000EB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28" name="Text Box 584">
          <a:extLst>
            <a:ext uri="{FF2B5EF4-FFF2-40B4-BE49-F238E27FC236}">
              <a16:creationId xmlns:a16="http://schemas.microsoft.com/office/drawing/2014/main" id="{00000000-0008-0000-0200-0000EC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29" name="Text Box 585">
          <a:extLst>
            <a:ext uri="{FF2B5EF4-FFF2-40B4-BE49-F238E27FC236}">
              <a16:creationId xmlns:a16="http://schemas.microsoft.com/office/drawing/2014/main" id="{00000000-0008-0000-0200-0000ED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30" name="Text Box 586">
          <a:extLst>
            <a:ext uri="{FF2B5EF4-FFF2-40B4-BE49-F238E27FC236}">
              <a16:creationId xmlns:a16="http://schemas.microsoft.com/office/drawing/2014/main" id="{00000000-0008-0000-0200-0000EE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31" name="Text Box 587">
          <a:extLst>
            <a:ext uri="{FF2B5EF4-FFF2-40B4-BE49-F238E27FC236}">
              <a16:creationId xmlns:a16="http://schemas.microsoft.com/office/drawing/2014/main" id="{00000000-0008-0000-0200-0000EF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32" name="Text Box 588">
          <a:extLst>
            <a:ext uri="{FF2B5EF4-FFF2-40B4-BE49-F238E27FC236}">
              <a16:creationId xmlns:a16="http://schemas.microsoft.com/office/drawing/2014/main" id="{00000000-0008-0000-0200-0000F0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33" name="Text Box 589">
          <a:extLst>
            <a:ext uri="{FF2B5EF4-FFF2-40B4-BE49-F238E27FC236}">
              <a16:creationId xmlns:a16="http://schemas.microsoft.com/office/drawing/2014/main" id="{00000000-0008-0000-0200-0000F1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34" name="Text Box 590">
          <a:extLst>
            <a:ext uri="{FF2B5EF4-FFF2-40B4-BE49-F238E27FC236}">
              <a16:creationId xmlns:a16="http://schemas.microsoft.com/office/drawing/2014/main" id="{00000000-0008-0000-0200-0000F2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35" name="Text Box 591">
          <a:extLst>
            <a:ext uri="{FF2B5EF4-FFF2-40B4-BE49-F238E27FC236}">
              <a16:creationId xmlns:a16="http://schemas.microsoft.com/office/drawing/2014/main" id="{00000000-0008-0000-0200-0000F3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36" name="Text Box 592">
          <a:extLst>
            <a:ext uri="{FF2B5EF4-FFF2-40B4-BE49-F238E27FC236}">
              <a16:creationId xmlns:a16="http://schemas.microsoft.com/office/drawing/2014/main" id="{00000000-0008-0000-0200-0000F4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37" name="Text Box 593">
          <a:extLst>
            <a:ext uri="{FF2B5EF4-FFF2-40B4-BE49-F238E27FC236}">
              <a16:creationId xmlns:a16="http://schemas.microsoft.com/office/drawing/2014/main" id="{00000000-0008-0000-0200-0000F5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38" name="Text Box 594">
          <a:extLst>
            <a:ext uri="{FF2B5EF4-FFF2-40B4-BE49-F238E27FC236}">
              <a16:creationId xmlns:a16="http://schemas.microsoft.com/office/drawing/2014/main" id="{00000000-0008-0000-0200-0000F6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39" name="Text Box 595">
          <a:extLst>
            <a:ext uri="{FF2B5EF4-FFF2-40B4-BE49-F238E27FC236}">
              <a16:creationId xmlns:a16="http://schemas.microsoft.com/office/drawing/2014/main" id="{00000000-0008-0000-0200-0000F7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40" name="Text Box 596">
          <a:extLst>
            <a:ext uri="{FF2B5EF4-FFF2-40B4-BE49-F238E27FC236}">
              <a16:creationId xmlns:a16="http://schemas.microsoft.com/office/drawing/2014/main" id="{00000000-0008-0000-0200-0000F8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41" name="Text Box 597">
          <a:extLst>
            <a:ext uri="{FF2B5EF4-FFF2-40B4-BE49-F238E27FC236}">
              <a16:creationId xmlns:a16="http://schemas.microsoft.com/office/drawing/2014/main" id="{00000000-0008-0000-0200-0000F9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42" name="Text Box 598">
          <a:extLst>
            <a:ext uri="{FF2B5EF4-FFF2-40B4-BE49-F238E27FC236}">
              <a16:creationId xmlns:a16="http://schemas.microsoft.com/office/drawing/2014/main" id="{00000000-0008-0000-0200-0000FA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43" name="Text Box 599">
          <a:extLst>
            <a:ext uri="{FF2B5EF4-FFF2-40B4-BE49-F238E27FC236}">
              <a16:creationId xmlns:a16="http://schemas.microsoft.com/office/drawing/2014/main" id="{00000000-0008-0000-0200-0000FB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44" name="Text Box 600">
          <a:extLst>
            <a:ext uri="{FF2B5EF4-FFF2-40B4-BE49-F238E27FC236}">
              <a16:creationId xmlns:a16="http://schemas.microsoft.com/office/drawing/2014/main" id="{00000000-0008-0000-0200-0000FC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45" name="Text Box 601">
          <a:extLst>
            <a:ext uri="{FF2B5EF4-FFF2-40B4-BE49-F238E27FC236}">
              <a16:creationId xmlns:a16="http://schemas.microsoft.com/office/drawing/2014/main" id="{00000000-0008-0000-0200-0000FD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46" name="Text Box 602">
          <a:extLst>
            <a:ext uri="{FF2B5EF4-FFF2-40B4-BE49-F238E27FC236}">
              <a16:creationId xmlns:a16="http://schemas.microsoft.com/office/drawing/2014/main" id="{00000000-0008-0000-0200-0000FE07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47" name="Text Box 603">
          <a:extLst>
            <a:ext uri="{FF2B5EF4-FFF2-40B4-BE49-F238E27FC236}">
              <a16:creationId xmlns:a16="http://schemas.microsoft.com/office/drawing/2014/main" id="{00000000-0008-0000-0200-0000FF07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48" name="Text Box 604">
          <a:extLst>
            <a:ext uri="{FF2B5EF4-FFF2-40B4-BE49-F238E27FC236}">
              <a16:creationId xmlns:a16="http://schemas.microsoft.com/office/drawing/2014/main" id="{00000000-0008-0000-0200-000000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49" name="Text Box 605">
          <a:extLst>
            <a:ext uri="{FF2B5EF4-FFF2-40B4-BE49-F238E27FC236}">
              <a16:creationId xmlns:a16="http://schemas.microsoft.com/office/drawing/2014/main" id="{00000000-0008-0000-0200-000001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50" name="Text Box 606">
          <a:extLst>
            <a:ext uri="{FF2B5EF4-FFF2-40B4-BE49-F238E27FC236}">
              <a16:creationId xmlns:a16="http://schemas.microsoft.com/office/drawing/2014/main" id="{00000000-0008-0000-0200-000002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2051" name="Text Box 607">
          <a:extLst>
            <a:ext uri="{FF2B5EF4-FFF2-40B4-BE49-F238E27FC236}">
              <a16:creationId xmlns:a16="http://schemas.microsoft.com/office/drawing/2014/main" id="{00000000-0008-0000-0200-00000308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52" name="Text Box 608">
          <a:extLst>
            <a:ext uri="{FF2B5EF4-FFF2-40B4-BE49-F238E27FC236}">
              <a16:creationId xmlns:a16="http://schemas.microsoft.com/office/drawing/2014/main" id="{00000000-0008-0000-0200-000004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53" name="Text Box 609">
          <a:extLst>
            <a:ext uri="{FF2B5EF4-FFF2-40B4-BE49-F238E27FC236}">
              <a16:creationId xmlns:a16="http://schemas.microsoft.com/office/drawing/2014/main" id="{00000000-0008-0000-0200-000005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2054" name="Text Box 610">
          <a:extLst>
            <a:ext uri="{FF2B5EF4-FFF2-40B4-BE49-F238E27FC236}">
              <a16:creationId xmlns:a16="http://schemas.microsoft.com/office/drawing/2014/main" id="{00000000-0008-0000-0200-00000608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55" name="Text Box 611">
          <a:extLst>
            <a:ext uri="{FF2B5EF4-FFF2-40B4-BE49-F238E27FC236}">
              <a16:creationId xmlns:a16="http://schemas.microsoft.com/office/drawing/2014/main" id="{00000000-0008-0000-0200-000007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56" name="Text Box 612">
          <a:extLst>
            <a:ext uri="{FF2B5EF4-FFF2-40B4-BE49-F238E27FC236}">
              <a16:creationId xmlns:a16="http://schemas.microsoft.com/office/drawing/2014/main" id="{00000000-0008-0000-0200-000008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2057" name="Text Box 613">
          <a:extLst>
            <a:ext uri="{FF2B5EF4-FFF2-40B4-BE49-F238E27FC236}">
              <a16:creationId xmlns:a16="http://schemas.microsoft.com/office/drawing/2014/main" id="{00000000-0008-0000-0200-00000908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58" name="Text Box 614">
          <a:extLst>
            <a:ext uri="{FF2B5EF4-FFF2-40B4-BE49-F238E27FC236}">
              <a16:creationId xmlns:a16="http://schemas.microsoft.com/office/drawing/2014/main" id="{00000000-0008-0000-0200-00000A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59" name="Text Box 615">
          <a:extLst>
            <a:ext uri="{FF2B5EF4-FFF2-40B4-BE49-F238E27FC236}">
              <a16:creationId xmlns:a16="http://schemas.microsoft.com/office/drawing/2014/main" id="{00000000-0008-0000-0200-00000B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2060" name="Text Box 616">
          <a:extLst>
            <a:ext uri="{FF2B5EF4-FFF2-40B4-BE49-F238E27FC236}">
              <a16:creationId xmlns:a16="http://schemas.microsoft.com/office/drawing/2014/main" id="{00000000-0008-0000-0200-00000C08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61" name="Text Box 617">
          <a:extLst>
            <a:ext uri="{FF2B5EF4-FFF2-40B4-BE49-F238E27FC236}">
              <a16:creationId xmlns:a16="http://schemas.microsoft.com/office/drawing/2014/main" id="{00000000-0008-0000-0200-00000D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62" name="Text Box 618">
          <a:extLst>
            <a:ext uri="{FF2B5EF4-FFF2-40B4-BE49-F238E27FC236}">
              <a16:creationId xmlns:a16="http://schemas.microsoft.com/office/drawing/2014/main" id="{00000000-0008-0000-0200-00000E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2063" name="Text Box 619">
          <a:extLst>
            <a:ext uri="{FF2B5EF4-FFF2-40B4-BE49-F238E27FC236}">
              <a16:creationId xmlns:a16="http://schemas.microsoft.com/office/drawing/2014/main" id="{00000000-0008-0000-0200-00000F08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64" name="Text Box 620">
          <a:extLst>
            <a:ext uri="{FF2B5EF4-FFF2-40B4-BE49-F238E27FC236}">
              <a16:creationId xmlns:a16="http://schemas.microsoft.com/office/drawing/2014/main" id="{00000000-0008-0000-0200-000010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65" name="Text Box 621">
          <a:extLst>
            <a:ext uri="{FF2B5EF4-FFF2-40B4-BE49-F238E27FC236}">
              <a16:creationId xmlns:a16="http://schemas.microsoft.com/office/drawing/2014/main" id="{00000000-0008-0000-0200-000011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2066" name="Text Box 622">
          <a:extLst>
            <a:ext uri="{FF2B5EF4-FFF2-40B4-BE49-F238E27FC236}">
              <a16:creationId xmlns:a16="http://schemas.microsoft.com/office/drawing/2014/main" id="{00000000-0008-0000-0200-00001208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2067" name="Text Box 623">
          <a:extLst>
            <a:ext uri="{FF2B5EF4-FFF2-40B4-BE49-F238E27FC236}">
              <a16:creationId xmlns:a16="http://schemas.microsoft.com/office/drawing/2014/main" id="{00000000-0008-0000-0200-00001308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68" name="Text Box 624">
          <a:extLst>
            <a:ext uri="{FF2B5EF4-FFF2-40B4-BE49-F238E27FC236}">
              <a16:creationId xmlns:a16="http://schemas.microsoft.com/office/drawing/2014/main" id="{00000000-0008-0000-0200-000014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69" name="Text Box 625">
          <a:extLst>
            <a:ext uri="{FF2B5EF4-FFF2-40B4-BE49-F238E27FC236}">
              <a16:creationId xmlns:a16="http://schemas.microsoft.com/office/drawing/2014/main" id="{00000000-0008-0000-0200-000015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2070" name="Text Box 626">
          <a:extLst>
            <a:ext uri="{FF2B5EF4-FFF2-40B4-BE49-F238E27FC236}">
              <a16:creationId xmlns:a16="http://schemas.microsoft.com/office/drawing/2014/main" id="{00000000-0008-0000-0200-00001608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71" name="Text Box 627">
          <a:extLst>
            <a:ext uri="{FF2B5EF4-FFF2-40B4-BE49-F238E27FC236}">
              <a16:creationId xmlns:a16="http://schemas.microsoft.com/office/drawing/2014/main" id="{00000000-0008-0000-0200-000017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72" name="Text Box 628">
          <a:extLst>
            <a:ext uri="{FF2B5EF4-FFF2-40B4-BE49-F238E27FC236}">
              <a16:creationId xmlns:a16="http://schemas.microsoft.com/office/drawing/2014/main" id="{00000000-0008-0000-0200-000018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2073" name="Text Box 629">
          <a:extLst>
            <a:ext uri="{FF2B5EF4-FFF2-40B4-BE49-F238E27FC236}">
              <a16:creationId xmlns:a16="http://schemas.microsoft.com/office/drawing/2014/main" id="{00000000-0008-0000-0200-00001908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74" name="Text Box 630">
          <a:extLst>
            <a:ext uri="{FF2B5EF4-FFF2-40B4-BE49-F238E27FC236}">
              <a16:creationId xmlns:a16="http://schemas.microsoft.com/office/drawing/2014/main" id="{00000000-0008-0000-0200-00001A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75" name="Text Box 631">
          <a:extLst>
            <a:ext uri="{FF2B5EF4-FFF2-40B4-BE49-F238E27FC236}">
              <a16:creationId xmlns:a16="http://schemas.microsoft.com/office/drawing/2014/main" id="{00000000-0008-0000-0200-00001B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2076" name="Text Box 632">
          <a:extLst>
            <a:ext uri="{FF2B5EF4-FFF2-40B4-BE49-F238E27FC236}">
              <a16:creationId xmlns:a16="http://schemas.microsoft.com/office/drawing/2014/main" id="{00000000-0008-0000-0200-00001C08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2077" name="Text Box 633">
          <a:extLst>
            <a:ext uri="{FF2B5EF4-FFF2-40B4-BE49-F238E27FC236}">
              <a16:creationId xmlns:a16="http://schemas.microsoft.com/office/drawing/2014/main" id="{00000000-0008-0000-0200-00001D08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78" name="Text Box 634">
          <a:extLst>
            <a:ext uri="{FF2B5EF4-FFF2-40B4-BE49-F238E27FC236}">
              <a16:creationId xmlns:a16="http://schemas.microsoft.com/office/drawing/2014/main" id="{00000000-0008-0000-0200-00001E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79" name="Text Box 635">
          <a:extLst>
            <a:ext uri="{FF2B5EF4-FFF2-40B4-BE49-F238E27FC236}">
              <a16:creationId xmlns:a16="http://schemas.microsoft.com/office/drawing/2014/main" id="{00000000-0008-0000-0200-00001F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2080" name="Text Box 636">
          <a:extLst>
            <a:ext uri="{FF2B5EF4-FFF2-40B4-BE49-F238E27FC236}">
              <a16:creationId xmlns:a16="http://schemas.microsoft.com/office/drawing/2014/main" id="{00000000-0008-0000-0200-00002008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81" name="Text Box 637">
          <a:extLst>
            <a:ext uri="{FF2B5EF4-FFF2-40B4-BE49-F238E27FC236}">
              <a16:creationId xmlns:a16="http://schemas.microsoft.com/office/drawing/2014/main" id="{00000000-0008-0000-0200-000021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82" name="Text Box 638">
          <a:extLst>
            <a:ext uri="{FF2B5EF4-FFF2-40B4-BE49-F238E27FC236}">
              <a16:creationId xmlns:a16="http://schemas.microsoft.com/office/drawing/2014/main" id="{00000000-0008-0000-0200-000022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2083" name="Text Box 639">
          <a:extLst>
            <a:ext uri="{FF2B5EF4-FFF2-40B4-BE49-F238E27FC236}">
              <a16:creationId xmlns:a16="http://schemas.microsoft.com/office/drawing/2014/main" id="{00000000-0008-0000-0200-00002308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84" name="Text Box 640">
          <a:extLst>
            <a:ext uri="{FF2B5EF4-FFF2-40B4-BE49-F238E27FC236}">
              <a16:creationId xmlns:a16="http://schemas.microsoft.com/office/drawing/2014/main" id="{00000000-0008-0000-0200-000024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85" name="Text Box 641">
          <a:extLst>
            <a:ext uri="{FF2B5EF4-FFF2-40B4-BE49-F238E27FC236}">
              <a16:creationId xmlns:a16="http://schemas.microsoft.com/office/drawing/2014/main" id="{00000000-0008-0000-0200-000025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3"/>
    <xdr:sp macro="" textlink="">
      <xdr:nvSpPr>
        <xdr:cNvPr id="2086" name="Text Box 642">
          <a:extLst>
            <a:ext uri="{FF2B5EF4-FFF2-40B4-BE49-F238E27FC236}">
              <a16:creationId xmlns:a16="http://schemas.microsoft.com/office/drawing/2014/main" id="{00000000-0008-0000-0200-000026080000}"/>
            </a:ext>
          </a:extLst>
        </xdr:cNvPr>
        <xdr:cNvSpPr txBox="1">
          <a:spLocks noChangeArrowheads="1"/>
        </xdr:cNvSpPr>
      </xdr:nvSpPr>
      <xdr:spPr bwMode="auto">
        <a:xfrm>
          <a:off x="1114425" y="1971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87" name="Text Box 643">
          <a:extLst>
            <a:ext uri="{FF2B5EF4-FFF2-40B4-BE49-F238E27FC236}">
              <a16:creationId xmlns:a16="http://schemas.microsoft.com/office/drawing/2014/main" id="{00000000-0008-0000-0200-000027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88" name="Text Box 644">
          <a:extLst>
            <a:ext uri="{FF2B5EF4-FFF2-40B4-BE49-F238E27FC236}">
              <a16:creationId xmlns:a16="http://schemas.microsoft.com/office/drawing/2014/main" id="{00000000-0008-0000-0200-000028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89" name="Text Box 645">
          <a:extLst>
            <a:ext uri="{FF2B5EF4-FFF2-40B4-BE49-F238E27FC236}">
              <a16:creationId xmlns:a16="http://schemas.microsoft.com/office/drawing/2014/main" id="{00000000-0008-0000-0200-000029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90" name="Text Box 646">
          <a:extLst>
            <a:ext uri="{FF2B5EF4-FFF2-40B4-BE49-F238E27FC236}">
              <a16:creationId xmlns:a16="http://schemas.microsoft.com/office/drawing/2014/main" id="{00000000-0008-0000-0200-00002A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91" name="Text Box 647">
          <a:extLst>
            <a:ext uri="{FF2B5EF4-FFF2-40B4-BE49-F238E27FC236}">
              <a16:creationId xmlns:a16="http://schemas.microsoft.com/office/drawing/2014/main" id="{00000000-0008-0000-0200-00002B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92" name="Text Box 648">
          <a:extLst>
            <a:ext uri="{FF2B5EF4-FFF2-40B4-BE49-F238E27FC236}">
              <a16:creationId xmlns:a16="http://schemas.microsoft.com/office/drawing/2014/main" id="{00000000-0008-0000-0200-00002C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93" name="Text Box 649">
          <a:extLst>
            <a:ext uri="{FF2B5EF4-FFF2-40B4-BE49-F238E27FC236}">
              <a16:creationId xmlns:a16="http://schemas.microsoft.com/office/drawing/2014/main" id="{00000000-0008-0000-0200-00002D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94" name="Text Box 650">
          <a:extLst>
            <a:ext uri="{FF2B5EF4-FFF2-40B4-BE49-F238E27FC236}">
              <a16:creationId xmlns:a16="http://schemas.microsoft.com/office/drawing/2014/main" id="{00000000-0008-0000-0200-00002E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95" name="Text Box 651">
          <a:extLst>
            <a:ext uri="{FF2B5EF4-FFF2-40B4-BE49-F238E27FC236}">
              <a16:creationId xmlns:a16="http://schemas.microsoft.com/office/drawing/2014/main" id="{00000000-0008-0000-0200-00002F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96" name="Text Box 652">
          <a:extLst>
            <a:ext uri="{FF2B5EF4-FFF2-40B4-BE49-F238E27FC236}">
              <a16:creationId xmlns:a16="http://schemas.microsoft.com/office/drawing/2014/main" id="{00000000-0008-0000-0200-000030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97" name="Text Box 653">
          <a:extLst>
            <a:ext uri="{FF2B5EF4-FFF2-40B4-BE49-F238E27FC236}">
              <a16:creationId xmlns:a16="http://schemas.microsoft.com/office/drawing/2014/main" id="{00000000-0008-0000-0200-000031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98" name="Text Box 654">
          <a:extLst>
            <a:ext uri="{FF2B5EF4-FFF2-40B4-BE49-F238E27FC236}">
              <a16:creationId xmlns:a16="http://schemas.microsoft.com/office/drawing/2014/main" id="{00000000-0008-0000-0200-000032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99" name="Text Box 655">
          <a:extLst>
            <a:ext uri="{FF2B5EF4-FFF2-40B4-BE49-F238E27FC236}">
              <a16:creationId xmlns:a16="http://schemas.microsoft.com/office/drawing/2014/main" id="{00000000-0008-0000-0200-000033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00" name="Text Box 656">
          <a:extLst>
            <a:ext uri="{FF2B5EF4-FFF2-40B4-BE49-F238E27FC236}">
              <a16:creationId xmlns:a16="http://schemas.microsoft.com/office/drawing/2014/main" id="{00000000-0008-0000-0200-000034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01" name="Text Box 657">
          <a:extLst>
            <a:ext uri="{FF2B5EF4-FFF2-40B4-BE49-F238E27FC236}">
              <a16:creationId xmlns:a16="http://schemas.microsoft.com/office/drawing/2014/main" id="{00000000-0008-0000-0200-000035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02" name="Text Box 658">
          <a:extLst>
            <a:ext uri="{FF2B5EF4-FFF2-40B4-BE49-F238E27FC236}">
              <a16:creationId xmlns:a16="http://schemas.microsoft.com/office/drawing/2014/main" id="{00000000-0008-0000-0200-000036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03" name="Text Box 659">
          <a:extLst>
            <a:ext uri="{FF2B5EF4-FFF2-40B4-BE49-F238E27FC236}">
              <a16:creationId xmlns:a16="http://schemas.microsoft.com/office/drawing/2014/main" id="{00000000-0008-0000-0200-000037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04" name="Text Box 660">
          <a:extLst>
            <a:ext uri="{FF2B5EF4-FFF2-40B4-BE49-F238E27FC236}">
              <a16:creationId xmlns:a16="http://schemas.microsoft.com/office/drawing/2014/main" id="{00000000-0008-0000-0200-000038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05" name="Text Box 661">
          <a:extLst>
            <a:ext uri="{FF2B5EF4-FFF2-40B4-BE49-F238E27FC236}">
              <a16:creationId xmlns:a16="http://schemas.microsoft.com/office/drawing/2014/main" id="{00000000-0008-0000-0200-000039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06" name="Text Box 662">
          <a:extLst>
            <a:ext uri="{FF2B5EF4-FFF2-40B4-BE49-F238E27FC236}">
              <a16:creationId xmlns:a16="http://schemas.microsoft.com/office/drawing/2014/main" id="{00000000-0008-0000-0200-00003A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07" name="Text Box 663">
          <a:extLst>
            <a:ext uri="{FF2B5EF4-FFF2-40B4-BE49-F238E27FC236}">
              <a16:creationId xmlns:a16="http://schemas.microsoft.com/office/drawing/2014/main" id="{00000000-0008-0000-0200-00003B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08" name="Text Box 664">
          <a:extLst>
            <a:ext uri="{FF2B5EF4-FFF2-40B4-BE49-F238E27FC236}">
              <a16:creationId xmlns:a16="http://schemas.microsoft.com/office/drawing/2014/main" id="{00000000-0008-0000-0200-00003C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09" name="Text Box 665">
          <a:extLst>
            <a:ext uri="{FF2B5EF4-FFF2-40B4-BE49-F238E27FC236}">
              <a16:creationId xmlns:a16="http://schemas.microsoft.com/office/drawing/2014/main" id="{00000000-0008-0000-0200-00003D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10" name="Text Box 666">
          <a:extLst>
            <a:ext uri="{FF2B5EF4-FFF2-40B4-BE49-F238E27FC236}">
              <a16:creationId xmlns:a16="http://schemas.microsoft.com/office/drawing/2014/main" id="{00000000-0008-0000-0200-00003E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11" name="Text Box 667">
          <a:extLst>
            <a:ext uri="{FF2B5EF4-FFF2-40B4-BE49-F238E27FC236}">
              <a16:creationId xmlns:a16="http://schemas.microsoft.com/office/drawing/2014/main" id="{00000000-0008-0000-0200-00003F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12" name="Text Box 668">
          <a:extLst>
            <a:ext uri="{FF2B5EF4-FFF2-40B4-BE49-F238E27FC236}">
              <a16:creationId xmlns:a16="http://schemas.microsoft.com/office/drawing/2014/main" id="{00000000-0008-0000-0200-000040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13" name="Text Box 669">
          <a:extLst>
            <a:ext uri="{FF2B5EF4-FFF2-40B4-BE49-F238E27FC236}">
              <a16:creationId xmlns:a16="http://schemas.microsoft.com/office/drawing/2014/main" id="{00000000-0008-0000-0200-000041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14" name="Text Box 670">
          <a:extLst>
            <a:ext uri="{FF2B5EF4-FFF2-40B4-BE49-F238E27FC236}">
              <a16:creationId xmlns:a16="http://schemas.microsoft.com/office/drawing/2014/main" id="{00000000-0008-0000-0200-000042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15" name="Text Box 671">
          <a:extLst>
            <a:ext uri="{FF2B5EF4-FFF2-40B4-BE49-F238E27FC236}">
              <a16:creationId xmlns:a16="http://schemas.microsoft.com/office/drawing/2014/main" id="{00000000-0008-0000-0200-000043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16" name="Text Box 672">
          <a:extLst>
            <a:ext uri="{FF2B5EF4-FFF2-40B4-BE49-F238E27FC236}">
              <a16:creationId xmlns:a16="http://schemas.microsoft.com/office/drawing/2014/main" id="{00000000-0008-0000-0200-000044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17" name="Text Box 673">
          <a:extLst>
            <a:ext uri="{FF2B5EF4-FFF2-40B4-BE49-F238E27FC236}">
              <a16:creationId xmlns:a16="http://schemas.microsoft.com/office/drawing/2014/main" id="{00000000-0008-0000-0200-000045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18" name="Text Box 674">
          <a:extLst>
            <a:ext uri="{FF2B5EF4-FFF2-40B4-BE49-F238E27FC236}">
              <a16:creationId xmlns:a16="http://schemas.microsoft.com/office/drawing/2014/main" id="{00000000-0008-0000-0200-000046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19" name="Text Box 675">
          <a:extLst>
            <a:ext uri="{FF2B5EF4-FFF2-40B4-BE49-F238E27FC236}">
              <a16:creationId xmlns:a16="http://schemas.microsoft.com/office/drawing/2014/main" id="{00000000-0008-0000-0200-000047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20" name="Text Box 676">
          <a:extLst>
            <a:ext uri="{FF2B5EF4-FFF2-40B4-BE49-F238E27FC236}">
              <a16:creationId xmlns:a16="http://schemas.microsoft.com/office/drawing/2014/main" id="{00000000-0008-0000-0200-000048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21" name="Text Box 677">
          <a:extLst>
            <a:ext uri="{FF2B5EF4-FFF2-40B4-BE49-F238E27FC236}">
              <a16:creationId xmlns:a16="http://schemas.microsoft.com/office/drawing/2014/main" id="{00000000-0008-0000-0200-000049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22" name="Text Box 678">
          <a:extLst>
            <a:ext uri="{FF2B5EF4-FFF2-40B4-BE49-F238E27FC236}">
              <a16:creationId xmlns:a16="http://schemas.microsoft.com/office/drawing/2014/main" id="{00000000-0008-0000-0200-00004A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23" name="Text Box 679">
          <a:extLst>
            <a:ext uri="{FF2B5EF4-FFF2-40B4-BE49-F238E27FC236}">
              <a16:creationId xmlns:a16="http://schemas.microsoft.com/office/drawing/2014/main" id="{00000000-0008-0000-0200-00004B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24" name="Text Box 680">
          <a:extLst>
            <a:ext uri="{FF2B5EF4-FFF2-40B4-BE49-F238E27FC236}">
              <a16:creationId xmlns:a16="http://schemas.microsoft.com/office/drawing/2014/main" id="{00000000-0008-0000-0200-00004C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25" name="Text Box 681">
          <a:extLst>
            <a:ext uri="{FF2B5EF4-FFF2-40B4-BE49-F238E27FC236}">
              <a16:creationId xmlns:a16="http://schemas.microsoft.com/office/drawing/2014/main" id="{00000000-0008-0000-0200-00004D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26" name="Text Box 682">
          <a:extLst>
            <a:ext uri="{FF2B5EF4-FFF2-40B4-BE49-F238E27FC236}">
              <a16:creationId xmlns:a16="http://schemas.microsoft.com/office/drawing/2014/main" id="{00000000-0008-0000-0200-00004E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27" name="Text Box 683">
          <a:extLst>
            <a:ext uri="{FF2B5EF4-FFF2-40B4-BE49-F238E27FC236}">
              <a16:creationId xmlns:a16="http://schemas.microsoft.com/office/drawing/2014/main" id="{00000000-0008-0000-0200-00004F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28" name="Text Box 684">
          <a:extLst>
            <a:ext uri="{FF2B5EF4-FFF2-40B4-BE49-F238E27FC236}">
              <a16:creationId xmlns:a16="http://schemas.microsoft.com/office/drawing/2014/main" id="{00000000-0008-0000-0200-000050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29" name="Text Box 685">
          <a:extLst>
            <a:ext uri="{FF2B5EF4-FFF2-40B4-BE49-F238E27FC236}">
              <a16:creationId xmlns:a16="http://schemas.microsoft.com/office/drawing/2014/main" id="{00000000-0008-0000-0200-000051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30" name="Text Box 686">
          <a:extLst>
            <a:ext uri="{FF2B5EF4-FFF2-40B4-BE49-F238E27FC236}">
              <a16:creationId xmlns:a16="http://schemas.microsoft.com/office/drawing/2014/main" id="{00000000-0008-0000-0200-000052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31" name="Text Box 687">
          <a:extLst>
            <a:ext uri="{FF2B5EF4-FFF2-40B4-BE49-F238E27FC236}">
              <a16:creationId xmlns:a16="http://schemas.microsoft.com/office/drawing/2014/main" id="{00000000-0008-0000-0200-000053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32" name="Text Box 688">
          <a:extLst>
            <a:ext uri="{FF2B5EF4-FFF2-40B4-BE49-F238E27FC236}">
              <a16:creationId xmlns:a16="http://schemas.microsoft.com/office/drawing/2014/main" id="{00000000-0008-0000-0200-000054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33" name="Text Box 689">
          <a:extLst>
            <a:ext uri="{FF2B5EF4-FFF2-40B4-BE49-F238E27FC236}">
              <a16:creationId xmlns:a16="http://schemas.microsoft.com/office/drawing/2014/main" id="{00000000-0008-0000-0200-000055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34" name="Text Box 690">
          <a:extLst>
            <a:ext uri="{FF2B5EF4-FFF2-40B4-BE49-F238E27FC236}">
              <a16:creationId xmlns:a16="http://schemas.microsoft.com/office/drawing/2014/main" id="{00000000-0008-0000-0200-000056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35" name="Text Box 691">
          <a:extLst>
            <a:ext uri="{FF2B5EF4-FFF2-40B4-BE49-F238E27FC236}">
              <a16:creationId xmlns:a16="http://schemas.microsoft.com/office/drawing/2014/main" id="{00000000-0008-0000-0200-000057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36" name="Text Box 692">
          <a:extLst>
            <a:ext uri="{FF2B5EF4-FFF2-40B4-BE49-F238E27FC236}">
              <a16:creationId xmlns:a16="http://schemas.microsoft.com/office/drawing/2014/main" id="{00000000-0008-0000-0200-000058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37" name="Text Box 693">
          <a:extLst>
            <a:ext uri="{FF2B5EF4-FFF2-40B4-BE49-F238E27FC236}">
              <a16:creationId xmlns:a16="http://schemas.microsoft.com/office/drawing/2014/main" id="{00000000-0008-0000-0200-000059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38" name="Text Box 694">
          <a:extLst>
            <a:ext uri="{FF2B5EF4-FFF2-40B4-BE49-F238E27FC236}">
              <a16:creationId xmlns:a16="http://schemas.microsoft.com/office/drawing/2014/main" id="{00000000-0008-0000-0200-00005A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39" name="Text Box 695">
          <a:extLst>
            <a:ext uri="{FF2B5EF4-FFF2-40B4-BE49-F238E27FC236}">
              <a16:creationId xmlns:a16="http://schemas.microsoft.com/office/drawing/2014/main" id="{00000000-0008-0000-0200-00005B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40" name="Text Box 696">
          <a:extLst>
            <a:ext uri="{FF2B5EF4-FFF2-40B4-BE49-F238E27FC236}">
              <a16:creationId xmlns:a16="http://schemas.microsoft.com/office/drawing/2014/main" id="{00000000-0008-0000-0200-00005C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41" name="Text Box 697">
          <a:extLst>
            <a:ext uri="{FF2B5EF4-FFF2-40B4-BE49-F238E27FC236}">
              <a16:creationId xmlns:a16="http://schemas.microsoft.com/office/drawing/2014/main" id="{00000000-0008-0000-0200-00005D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42" name="Text Box 698">
          <a:extLst>
            <a:ext uri="{FF2B5EF4-FFF2-40B4-BE49-F238E27FC236}">
              <a16:creationId xmlns:a16="http://schemas.microsoft.com/office/drawing/2014/main" id="{00000000-0008-0000-0200-00005E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43" name="Text Box 699">
          <a:extLst>
            <a:ext uri="{FF2B5EF4-FFF2-40B4-BE49-F238E27FC236}">
              <a16:creationId xmlns:a16="http://schemas.microsoft.com/office/drawing/2014/main" id="{00000000-0008-0000-0200-00005F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44" name="Text Box 700">
          <a:extLst>
            <a:ext uri="{FF2B5EF4-FFF2-40B4-BE49-F238E27FC236}">
              <a16:creationId xmlns:a16="http://schemas.microsoft.com/office/drawing/2014/main" id="{00000000-0008-0000-0200-000060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45" name="Text Box 701">
          <a:extLst>
            <a:ext uri="{FF2B5EF4-FFF2-40B4-BE49-F238E27FC236}">
              <a16:creationId xmlns:a16="http://schemas.microsoft.com/office/drawing/2014/main" id="{00000000-0008-0000-0200-000061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46" name="Text Box 702">
          <a:extLst>
            <a:ext uri="{FF2B5EF4-FFF2-40B4-BE49-F238E27FC236}">
              <a16:creationId xmlns:a16="http://schemas.microsoft.com/office/drawing/2014/main" id="{00000000-0008-0000-0200-000062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47" name="Text Box 703">
          <a:extLst>
            <a:ext uri="{FF2B5EF4-FFF2-40B4-BE49-F238E27FC236}">
              <a16:creationId xmlns:a16="http://schemas.microsoft.com/office/drawing/2014/main" id="{00000000-0008-0000-0200-000063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48" name="Text Box 704">
          <a:extLst>
            <a:ext uri="{FF2B5EF4-FFF2-40B4-BE49-F238E27FC236}">
              <a16:creationId xmlns:a16="http://schemas.microsoft.com/office/drawing/2014/main" id="{00000000-0008-0000-0200-000064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49" name="Text Box 705">
          <a:extLst>
            <a:ext uri="{FF2B5EF4-FFF2-40B4-BE49-F238E27FC236}">
              <a16:creationId xmlns:a16="http://schemas.microsoft.com/office/drawing/2014/main" id="{00000000-0008-0000-0200-000065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50" name="Text Box 706">
          <a:extLst>
            <a:ext uri="{FF2B5EF4-FFF2-40B4-BE49-F238E27FC236}">
              <a16:creationId xmlns:a16="http://schemas.microsoft.com/office/drawing/2014/main" id="{00000000-0008-0000-0200-000066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51" name="Text Box 707">
          <a:extLst>
            <a:ext uri="{FF2B5EF4-FFF2-40B4-BE49-F238E27FC236}">
              <a16:creationId xmlns:a16="http://schemas.microsoft.com/office/drawing/2014/main" id="{00000000-0008-0000-0200-000067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52" name="Text Box 708">
          <a:extLst>
            <a:ext uri="{FF2B5EF4-FFF2-40B4-BE49-F238E27FC236}">
              <a16:creationId xmlns:a16="http://schemas.microsoft.com/office/drawing/2014/main" id="{00000000-0008-0000-0200-000068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53" name="Text Box 709">
          <a:extLst>
            <a:ext uri="{FF2B5EF4-FFF2-40B4-BE49-F238E27FC236}">
              <a16:creationId xmlns:a16="http://schemas.microsoft.com/office/drawing/2014/main" id="{00000000-0008-0000-0200-000069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54" name="Text Box 710">
          <a:extLst>
            <a:ext uri="{FF2B5EF4-FFF2-40B4-BE49-F238E27FC236}">
              <a16:creationId xmlns:a16="http://schemas.microsoft.com/office/drawing/2014/main" id="{00000000-0008-0000-0200-00006A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55" name="Text Box 711">
          <a:extLst>
            <a:ext uri="{FF2B5EF4-FFF2-40B4-BE49-F238E27FC236}">
              <a16:creationId xmlns:a16="http://schemas.microsoft.com/office/drawing/2014/main" id="{00000000-0008-0000-0200-00006B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56" name="Text Box 712">
          <a:extLst>
            <a:ext uri="{FF2B5EF4-FFF2-40B4-BE49-F238E27FC236}">
              <a16:creationId xmlns:a16="http://schemas.microsoft.com/office/drawing/2014/main" id="{00000000-0008-0000-0200-00006C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57" name="Text Box 713">
          <a:extLst>
            <a:ext uri="{FF2B5EF4-FFF2-40B4-BE49-F238E27FC236}">
              <a16:creationId xmlns:a16="http://schemas.microsoft.com/office/drawing/2014/main" id="{00000000-0008-0000-0200-00006D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58" name="Text Box 714">
          <a:extLst>
            <a:ext uri="{FF2B5EF4-FFF2-40B4-BE49-F238E27FC236}">
              <a16:creationId xmlns:a16="http://schemas.microsoft.com/office/drawing/2014/main" id="{00000000-0008-0000-0200-00006E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59" name="Text Box 715">
          <a:extLst>
            <a:ext uri="{FF2B5EF4-FFF2-40B4-BE49-F238E27FC236}">
              <a16:creationId xmlns:a16="http://schemas.microsoft.com/office/drawing/2014/main" id="{00000000-0008-0000-0200-00006F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60" name="Text Box 716">
          <a:extLst>
            <a:ext uri="{FF2B5EF4-FFF2-40B4-BE49-F238E27FC236}">
              <a16:creationId xmlns:a16="http://schemas.microsoft.com/office/drawing/2014/main" id="{00000000-0008-0000-0200-000070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61" name="Text Box 717">
          <a:extLst>
            <a:ext uri="{FF2B5EF4-FFF2-40B4-BE49-F238E27FC236}">
              <a16:creationId xmlns:a16="http://schemas.microsoft.com/office/drawing/2014/main" id="{00000000-0008-0000-0200-000071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62" name="Text Box 718">
          <a:extLst>
            <a:ext uri="{FF2B5EF4-FFF2-40B4-BE49-F238E27FC236}">
              <a16:creationId xmlns:a16="http://schemas.microsoft.com/office/drawing/2014/main" id="{00000000-0008-0000-0200-000072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63" name="Text Box 719">
          <a:extLst>
            <a:ext uri="{FF2B5EF4-FFF2-40B4-BE49-F238E27FC236}">
              <a16:creationId xmlns:a16="http://schemas.microsoft.com/office/drawing/2014/main" id="{00000000-0008-0000-0200-000073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64" name="Text Box 720">
          <a:extLst>
            <a:ext uri="{FF2B5EF4-FFF2-40B4-BE49-F238E27FC236}">
              <a16:creationId xmlns:a16="http://schemas.microsoft.com/office/drawing/2014/main" id="{00000000-0008-0000-0200-000074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65" name="Text Box 721">
          <a:extLst>
            <a:ext uri="{FF2B5EF4-FFF2-40B4-BE49-F238E27FC236}">
              <a16:creationId xmlns:a16="http://schemas.microsoft.com/office/drawing/2014/main" id="{00000000-0008-0000-0200-000075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66" name="Text Box 722">
          <a:extLst>
            <a:ext uri="{FF2B5EF4-FFF2-40B4-BE49-F238E27FC236}">
              <a16:creationId xmlns:a16="http://schemas.microsoft.com/office/drawing/2014/main" id="{00000000-0008-0000-0200-000076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67" name="Text Box 723">
          <a:extLst>
            <a:ext uri="{FF2B5EF4-FFF2-40B4-BE49-F238E27FC236}">
              <a16:creationId xmlns:a16="http://schemas.microsoft.com/office/drawing/2014/main" id="{00000000-0008-0000-0200-000077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68" name="Text Box 724">
          <a:extLst>
            <a:ext uri="{FF2B5EF4-FFF2-40B4-BE49-F238E27FC236}">
              <a16:creationId xmlns:a16="http://schemas.microsoft.com/office/drawing/2014/main" id="{00000000-0008-0000-0200-000078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69" name="Text Box 725">
          <a:extLst>
            <a:ext uri="{FF2B5EF4-FFF2-40B4-BE49-F238E27FC236}">
              <a16:creationId xmlns:a16="http://schemas.microsoft.com/office/drawing/2014/main" id="{00000000-0008-0000-0200-000079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70" name="Text Box 726">
          <a:extLst>
            <a:ext uri="{FF2B5EF4-FFF2-40B4-BE49-F238E27FC236}">
              <a16:creationId xmlns:a16="http://schemas.microsoft.com/office/drawing/2014/main" id="{00000000-0008-0000-0200-00007A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71" name="Text Box 727">
          <a:extLst>
            <a:ext uri="{FF2B5EF4-FFF2-40B4-BE49-F238E27FC236}">
              <a16:creationId xmlns:a16="http://schemas.microsoft.com/office/drawing/2014/main" id="{00000000-0008-0000-0200-00007B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72" name="Text Box 728">
          <a:extLst>
            <a:ext uri="{FF2B5EF4-FFF2-40B4-BE49-F238E27FC236}">
              <a16:creationId xmlns:a16="http://schemas.microsoft.com/office/drawing/2014/main" id="{00000000-0008-0000-0200-00007C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73" name="Text Box 729">
          <a:extLst>
            <a:ext uri="{FF2B5EF4-FFF2-40B4-BE49-F238E27FC236}">
              <a16:creationId xmlns:a16="http://schemas.microsoft.com/office/drawing/2014/main" id="{00000000-0008-0000-0200-00007D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74" name="Text Box 730">
          <a:extLst>
            <a:ext uri="{FF2B5EF4-FFF2-40B4-BE49-F238E27FC236}">
              <a16:creationId xmlns:a16="http://schemas.microsoft.com/office/drawing/2014/main" id="{00000000-0008-0000-0200-00007E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75" name="Text Box 731">
          <a:extLst>
            <a:ext uri="{FF2B5EF4-FFF2-40B4-BE49-F238E27FC236}">
              <a16:creationId xmlns:a16="http://schemas.microsoft.com/office/drawing/2014/main" id="{00000000-0008-0000-0200-00007F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76" name="Text Box 732">
          <a:extLst>
            <a:ext uri="{FF2B5EF4-FFF2-40B4-BE49-F238E27FC236}">
              <a16:creationId xmlns:a16="http://schemas.microsoft.com/office/drawing/2014/main" id="{00000000-0008-0000-0200-000080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77" name="Text Box 733">
          <a:extLst>
            <a:ext uri="{FF2B5EF4-FFF2-40B4-BE49-F238E27FC236}">
              <a16:creationId xmlns:a16="http://schemas.microsoft.com/office/drawing/2014/main" id="{00000000-0008-0000-0200-000081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78" name="Text Box 734">
          <a:extLst>
            <a:ext uri="{FF2B5EF4-FFF2-40B4-BE49-F238E27FC236}">
              <a16:creationId xmlns:a16="http://schemas.microsoft.com/office/drawing/2014/main" id="{00000000-0008-0000-0200-000082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79" name="Text Box 735">
          <a:extLst>
            <a:ext uri="{FF2B5EF4-FFF2-40B4-BE49-F238E27FC236}">
              <a16:creationId xmlns:a16="http://schemas.microsoft.com/office/drawing/2014/main" id="{00000000-0008-0000-0200-000083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80" name="Text Box 736">
          <a:extLst>
            <a:ext uri="{FF2B5EF4-FFF2-40B4-BE49-F238E27FC236}">
              <a16:creationId xmlns:a16="http://schemas.microsoft.com/office/drawing/2014/main" id="{00000000-0008-0000-0200-000084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81" name="Text Box 737">
          <a:extLst>
            <a:ext uri="{FF2B5EF4-FFF2-40B4-BE49-F238E27FC236}">
              <a16:creationId xmlns:a16="http://schemas.microsoft.com/office/drawing/2014/main" id="{00000000-0008-0000-0200-000085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82" name="Text Box 738">
          <a:extLst>
            <a:ext uri="{FF2B5EF4-FFF2-40B4-BE49-F238E27FC236}">
              <a16:creationId xmlns:a16="http://schemas.microsoft.com/office/drawing/2014/main" id="{00000000-0008-0000-0200-000086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83" name="Text Box 739">
          <a:extLst>
            <a:ext uri="{FF2B5EF4-FFF2-40B4-BE49-F238E27FC236}">
              <a16:creationId xmlns:a16="http://schemas.microsoft.com/office/drawing/2014/main" id="{00000000-0008-0000-0200-000087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84" name="Text Box 740">
          <a:extLst>
            <a:ext uri="{FF2B5EF4-FFF2-40B4-BE49-F238E27FC236}">
              <a16:creationId xmlns:a16="http://schemas.microsoft.com/office/drawing/2014/main" id="{00000000-0008-0000-0200-000088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85" name="Text Box 741">
          <a:extLst>
            <a:ext uri="{FF2B5EF4-FFF2-40B4-BE49-F238E27FC236}">
              <a16:creationId xmlns:a16="http://schemas.microsoft.com/office/drawing/2014/main" id="{00000000-0008-0000-0200-000089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86" name="Text Box 742">
          <a:extLst>
            <a:ext uri="{FF2B5EF4-FFF2-40B4-BE49-F238E27FC236}">
              <a16:creationId xmlns:a16="http://schemas.microsoft.com/office/drawing/2014/main" id="{00000000-0008-0000-0200-00008A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87" name="Text Box 743">
          <a:extLst>
            <a:ext uri="{FF2B5EF4-FFF2-40B4-BE49-F238E27FC236}">
              <a16:creationId xmlns:a16="http://schemas.microsoft.com/office/drawing/2014/main" id="{00000000-0008-0000-0200-00008B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88" name="Text Box 744">
          <a:extLst>
            <a:ext uri="{FF2B5EF4-FFF2-40B4-BE49-F238E27FC236}">
              <a16:creationId xmlns:a16="http://schemas.microsoft.com/office/drawing/2014/main" id="{00000000-0008-0000-0200-00008C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89" name="Text Box 745">
          <a:extLst>
            <a:ext uri="{FF2B5EF4-FFF2-40B4-BE49-F238E27FC236}">
              <a16:creationId xmlns:a16="http://schemas.microsoft.com/office/drawing/2014/main" id="{00000000-0008-0000-0200-00008D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90" name="Text Box 746">
          <a:extLst>
            <a:ext uri="{FF2B5EF4-FFF2-40B4-BE49-F238E27FC236}">
              <a16:creationId xmlns:a16="http://schemas.microsoft.com/office/drawing/2014/main" id="{00000000-0008-0000-0200-00008E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91" name="Text Box 747">
          <a:extLst>
            <a:ext uri="{FF2B5EF4-FFF2-40B4-BE49-F238E27FC236}">
              <a16:creationId xmlns:a16="http://schemas.microsoft.com/office/drawing/2014/main" id="{00000000-0008-0000-0200-00008F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92" name="Text Box 748">
          <a:extLst>
            <a:ext uri="{FF2B5EF4-FFF2-40B4-BE49-F238E27FC236}">
              <a16:creationId xmlns:a16="http://schemas.microsoft.com/office/drawing/2014/main" id="{00000000-0008-0000-0200-000090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93" name="Text Box 749">
          <a:extLst>
            <a:ext uri="{FF2B5EF4-FFF2-40B4-BE49-F238E27FC236}">
              <a16:creationId xmlns:a16="http://schemas.microsoft.com/office/drawing/2014/main" id="{00000000-0008-0000-0200-000091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94" name="Text Box 750">
          <a:extLst>
            <a:ext uri="{FF2B5EF4-FFF2-40B4-BE49-F238E27FC236}">
              <a16:creationId xmlns:a16="http://schemas.microsoft.com/office/drawing/2014/main" id="{00000000-0008-0000-0200-000092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95" name="Text Box 751">
          <a:extLst>
            <a:ext uri="{FF2B5EF4-FFF2-40B4-BE49-F238E27FC236}">
              <a16:creationId xmlns:a16="http://schemas.microsoft.com/office/drawing/2014/main" id="{00000000-0008-0000-0200-000093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96" name="Text Box 752">
          <a:extLst>
            <a:ext uri="{FF2B5EF4-FFF2-40B4-BE49-F238E27FC236}">
              <a16:creationId xmlns:a16="http://schemas.microsoft.com/office/drawing/2014/main" id="{00000000-0008-0000-0200-000094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197" name="Text Box 753">
          <a:extLst>
            <a:ext uri="{FF2B5EF4-FFF2-40B4-BE49-F238E27FC236}">
              <a16:creationId xmlns:a16="http://schemas.microsoft.com/office/drawing/2014/main" id="{00000000-0008-0000-0200-000095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98" name="Text Box 754">
          <a:extLst>
            <a:ext uri="{FF2B5EF4-FFF2-40B4-BE49-F238E27FC236}">
              <a16:creationId xmlns:a16="http://schemas.microsoft.com/office/drawing/2014/main" id="{00000000-0008-0000-0200-000096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99" name="Text Box 755">
          <a:extLst>
            <a:ext uri="{FF2B5EF4-FFF2-40B4-BE49-F238E27FC236}">
              <a16:creationId xmlns:a16="http://schemas.microsoft.com/office/drawing/2014/main" id="{00000000-0008-0000-0200-000097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00" name="Text Box 756">
          <a:extLst>
            <a:ext uri="{FF2B5EF4-FFF2-40B4-BE49-F238E27FC236}">
              <a16:creationId xmlns:a16="http://schemas.microsoft.com/office/drawing/2014/main" id="{00000000-0008-0000-0200-000098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01" name="Text Box 757">
          <a:extLst>
            <a:ext uri="{FF2B5EF4-FFF2-40B4-BE49-F238E27FC236}">
              <a16:creationId xmlns:a16="http://schemas.microsoft.com/office/drawing/2014/main" id="{00000000-0008-0000-0200-000099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02" name="Text Box 758">
          <a:extLst>
            <a:ext uri="{FF2B5EF4-FFF2-40B4-BE49-F238E27FC236}">
              <a16:creationId xmlns:a16="http://schemas.microsoft.com/office/drawing/2014/main" id="{00000000-0008-0000-0200-00009A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03" name="Text Box 759">
          <a:extLst>
            <a:ext uri="{FF2B5EF4-FFF2-40B4-BE49-F238E27FC236}">
              <a16:creationId xmlns:a16="http://schemas.microsoft.com/office/drawing/2014/main" id="{00000000-0008-0000-0200-00009B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04" name="Text Box 760">
          <a:extLst>
            <a:ext uri="{FF2B5EF4-FFF2-40B4-BE49-F238E27FC236}">
              <a16:creationId xmlns:a16="http://schemas.microsoft.com/office/drawing/2014/main" id="{00000000-0008-0000-0200-00009C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05" name="Text Box 761">
          <a:extLst>
            <a:ext uri="{FF2B5EF4-FFF2-40B4-BE49-F238E27FC236}">
              <a16:creationId xmlns:a16="http://schemas.microsoft.com/office/drawing/2014/main" id="{00000000-0008-0000-0200-00009D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06" name="Text Box 762">
          <a:extLst>
            <a:ext uri="{FF2B5EF4-FFF2-40B4-BE49-F238E27FC236}">
              <a16:creationId xmlns:a16="http://schemas.microsoft.com/office/drawing/2014/main" id="{00000000-0008-0000-0200-00009E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07" name="Text Box 763">
          <a:extLst>
            <a:ext uri="{FF2B5EF4-FFF2-40B4-BE49-F238E27FC236}">
              <a16:creationId xmlns:a16="http://schemas.microsoft.com/office/drawing/2014/main" id="{00000000-0008-0000-0200-00009F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08" name="Text Box 764">
          <a:extLst>
            <a:ext uri="{FF2B5EF4-FFF2-40B4-BE49-F238E27FC236}">
              <a16:creationId xmlns:a16="http://schemas.microsoft.com/office/drawing/2014/main" id="{00000000-0008-0000-0200-0000A0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09" name="Text Box 765">
          <a:extLst>
            <a:ext uri="{FF2B5EF4-FFF2-40B4-BE49-F238E27FC236}">
              <a16:creationId xmlns:a16="http://schemas.microsoft.com/office/drawing/2014/main" id="{00000000-0008-0000-0200-0000A1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10" name="Text Box 766">
          <a:extLst>
            <a:ext uri="{FF2B5EF4-FFF2-40B4-BE49-F238E27FC236}">
              <a16:creationId xmlns:a16="http://schemas.microsoft.com/office/drawing/2014/main" id="{00000000-0008-0000-0200-0000A2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11" name="Text Box 767">
          <a:extLst>
            <a:ext uri="{FF2B5EF4-FFF2-40B4-BE49-F238E27FC236}">
              <a16:creationId xmlns:a16="http://schemas.microsoft.com/office/drawing/2014/main" id="{00000000-0008-0000-0200-0000A3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12" name="Text Box 768">
          <a:extLst>
            <a:ext uri="{FF2B5EF4-FFF2-40B4-BE49-F238E27FC236}">
              <a16:creationId xmlns:a16="http://schemas.microsoft.com/office/drawing/2014/main" id="{00000000-0008-0000-0200-0000A4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13" name="Text Box 769">
          <a:extLst>
            <a:ext uri="{FF2B5EF4-FFF2-40B4-BE49-F238E27FC236}">
              <a16:creationId xmlns:a16="http://schemas.microsoft.com/office/drawing/2014/main" id="{00000000-0008-0000-0200-0000A5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14" name="Text Box 770">
          <a:extLst>
            <a:ext uri="{FF2B5EF4-FFF2-40B4-BE49-F238E27FC236}">
              <a16:creationId xmlns:a16="http://schemas.microsoft.com/office/drawing/2014/main" id="{00000000-0008-0000-0200-0000A6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15" name="Text Box 771">
          <a:extLst>
            <a:ext uri="{FF2B5EF4-FFF2-40B4-BE49-F238E27FC236}">
              <a16:creationId xmlns:a16="http://schemas.microsoft.com/office/drawing/2014/main" id="{00000000-0008-0000-0200-0000A7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16" name="Text Box 772">
          <a:extLst>
            <a:ext uri="{FF2B5EF4-FFF2-40B4-BE49-F238E27FC236}">
              <a16:creationId xmlns:a16="http://schemas.microsoft.com/office/drawing/2014/main" id="{00000000-0008-0000-0200-0000A8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17" name="Text Box 773">
          <a:extLst>
            <a:ext uri="{FF2B5EF4-FFF2-40B4-BE49-F238E27FC236}">
              <a16:creationId xmlns:a16="http://schemas.microsoft.com/office/drawing/2014/main" id="{00000000-0008-0000-0200-0000A9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18" name="Text Box 774">
          <a:extLst>
            <a:ext uri="{FF2B5EF4-FFF2-40B4-BE49-F238E27FC236}">
              <a16:creationId xmlns:a16="http://schemas.microsoft.com/office/drawing/2014/main" id="{00000000-0008-0000-0200-0000AA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19" name="Text Box 775">
          <a:extLst>
            <a:ext uri="{FF2B5EF4-FFF2-40B4-BE49-F238E27FC236}">
              <a16:creationId xmlns:a16="http://schemas.microsoft.com/office/drawing/2014/main" id="{00000000-0008-0000-0200-0000AB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20" name="Text Box 776">
          <a:extLst>
            <a:ext uri="{FF2B5EF4-FFF2-40B4-BE49-F238E27FC236}">
              <a16:creationId xmlns:a16="http://schemas.microsoft.com/office/drawing/2014/main" id="{00000000-0008-0000-0200-0000AC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21" name="Text Box 777">
          <a:extLst>
            <a:ext uri="{FF2B5EF4-FFF2-40B4-BE49-F238E27FC236}">
              <a16:creationId xmlns:a16="http://schemas.microsoft.com/office/drawing/2014/main" id="{00000000-0008-0000-0200-0000AD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22" name="Text Box 778">
          <a:extLst>
            <a:ext uri="{FF2B5EF4-FFF2-40B4-BE49-F238E27FC236}">
              <a16:creationId xmlns:a16="http://schemas.microsoft.com/office/drawing/2014/main" id="{00000000-0008-0000-0200-0000AE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23" name="Text Box 779">
          <a:extLst>
            <a:ext uri="{FF2B5EF4-FFF2-40B4-BE49-F238E27FC236}">
              <a16:creationId xmlns:a16="http://schemas.microsoft.com/office/drawing/2014/main" id="{00000000-0008-0000-0200-0000AF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24" name="Text Box 780">
          <a:extLst>
            <a:ext uri="{FF2B5EF4-FFF2-40B4-BE49-F238E27FC236}">
              <a16:creationId xmlns:a16="http://schemas.microsoft.com/office/drawing/2014/main" id="{00000000-0008-0000-0200-0000B0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25" name="Text Box 781">
          <a:extLst>
            <a:ext uri="{FF2B5EF4-FFF2-40B4-BE49-F238E27FC236}">
              <a16:creationId xmlns:a16="http://schemas.microsoft.com/office/drawing/2014/main" id="{00000000-0008-0000-0200-0000B1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26" name="Text Box 782">
          <a:extLst>
            <a:ext uri="{FF2B5EF4-FFF2-40B4-BE49-F238E27FC236}">
              <a16:creationId xmlns:a16="http://schemas.microsoft.com/office/drawing/2014/main" id="{00000000-0008-0000-0200-0000B2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27" name="Text Box 783">
          <a:extLst>
            <a:ext uri="{FF2B5EF4-FFF2-40B4-BE49-F238E27FC236}">
              <a16:creationId xmlns:a16="http://schemas.microsoft.com/office/drawing/2014/main" id="{00000000-0008-0000-0200-0000B3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28" name="Text Box 784">
          <a:extLst>
            <a:ext uri="{FF2B5EF4-FFF2-40B4-BE49-F238E27FC236}">
              <a16:creationId xmlns:a16="http://schemas.microsoft.com/office/drawing/2014/main" id="{00000000-0008-0000-0200-0000B4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29" name="Text Box 785">
          <a:extLst>
            <a:ext uri="{FF2B5EF4-FFF2-40B4-BE49-F238E27FC236}">
              <a16:creationId xmlns:a16="http://schemas.microsoft.com/office/drawing/2014/main" id="{00000000-0008-0000-0200-0000B5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30" name="Text Box 786">
          <a:extLst>
            <a:ext uri="{FF2B5EF4-FFF2-40B4-BE49-F238E27FC236}">
              <a16:creationId xmlns:a16="http://schemas.microsoft.com/office/drawing/2014/main" id="{00000000-0008-0000-0200-0000B6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31" name="Text Box 787">
          <a:extLst>
            <a:ext uri="{FF2B5EF4-FFF2-40B4-BE49-F238E27FC236}">
              <a16:creationId xmlns:a16="http://schemas.microsoft.com/office/drawing/2014/main" id="{00000000-0008-0000-0200-0000B7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32" name="Text Box 788">
          <a:extLst>
            <a:ext uri="{FF2B5EF4-FFF2-40B4-BE49-F238E27FC236}">
              <a16:creationId xmlns:a16="http://schemas.microsoft.com/office/drawing/2014/main" id="{00000000-0008-0000-0200-0000B8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33" name="Text Box 789">
          <a:extLst>
            <a:ext uri="{FF2B5EF4-FFF2-40B4-BE49-F238E27FC236}">
              <a16:creationId xmlns:a16="http://schemas.microsoft.com/office/drawing/2014/main" id="{00000000-0008-0000-0200-0000B9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34" name="Text Box 790">
          <a:extLst>
            <a:ext uri="{FF2B5EF4-FFF2-40B4-BE49-F238E27FC236}">
              <a16:creationId xmlns:a16="http://schemas.microsoft.com/office/drawing/2014/main" id="{00000000-0008-0000-0200-0000BA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35" name="Text Box 791">
          <a:extLst>
            <a:ext uri="{FF2B5EF4-FFF2-40B4-BE49-F238E27FC236}">
              <a16:creationId xmlns:a16="http://schemas.microsoft.com/office/drawing/2014/main" id="{00000000-0008-0000-0200-0000BB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36" name="Text Box 792">
          <a:extLst>
            <a:ext uri="{FF2B5EF4-FFF2-40B4-BE49-F238E27FC236}">
              <a16:creationId xmlns:a16="http://schemas.microsoft.com/office/drawing/2014/main" id="{00000000-0008-0000-0200-0000BC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37" name="Text Box 793">
          <a:extLst>
            <a:ext uri="{FF2B5EF4-FFF2-40B4-BE49-F238E27FC236}">
              <a16:creationId xmlns:a16="http://schemas.microsoft.com/office/drawing/2014/main" id="{00000000-0008-0000-0200-0000BD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38" name="Text Box 794">
          <a:extLst>
            <a:ext uri="{FF2B5EF4-FFF2-40B4-BE49-F238E27FC236}">
              <a16:creationId xmlns:a16="http://schemas.microsoft.com/office/drawing/2014/main" id="{00000000-0008-0000-0200-0000BE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39" name="Text Box 795">
          <a:extLst>
            <a:ext uri="{FF2B5EF4-FFF2-40B4-BE49-F238E27FC236}">
              <a16:creationId xmlns:a16="http://schemas.microsoft.com/office/drawing/2014/main" id="{00000000-0008-0000-0200-0000BF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40" name="Text Box 796">
          <a:extLst>
            <a:ext uri="{FF2B5EF4-FFF2-40B4-BE49-F238E27FC236}">
              <a16:creationId xmlns:a16="http://schemas.microsoft.com/office/drawing/2014/main" id="{00000000-0008-0000-0200-0000C0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41" name="Text Box 797">
          <a:extLst>
            <a:ext uri="{FF2B5EF4-FFF2-40B4-BE49-F238E27FC236}">
              <a16:creationId xmlns:a16="http://schemas.microsoft.com/office/drawing/2014/main" id="{00000000-0008-0000-0200-0000C1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42" name="Text Box 798">
          <a:extLst>
            <a:ext uri="{FF2B5EF4-FFF2-40B4-BE49-F238E27FC236}">
              <a16:creationId xmlns:a16="http://schemas.microsoft.com/office/drawing/2014/main" id="{00000000-0008-0000-0200-0000C2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43" name="Text Box 799">
          <a:extLst>
            <a:ext uri="{FF2B5EF4-FFF2-40B4-BE49-F238E27FC236}">
              <a16:creationId xmlns:a16="http://schemas.microsoft.com/office/drawing/2014/main" id="{00000000-0008-0000-0200-0000C3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44" name="Text Box 800">
          <a:extLst>
            <a:ext uri="{FF2B5EF4-FFF2-40B4-BE49-F238E27FC236}">
              <a16:creationId xmlns:a16="http://schemas.microsoft.com/office/drawing/2014/main" id="{00000000-0008-0000-0200-0000C4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45" name="Text Box 801">
          <a:extLst>
            <a:ext uri="{FF2B5EF4-FFF2-40B4-BE49-F238E27FC236}">
              <a16:creationId xmlns:a16="http://schemas.microsoft.com/office/drawing/2014/main" id="{00000000-0008-0000-0200-0000C5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46" name="Text Box 802">
          <a:extLst>
            <a:ext uri="{FF2B5EF4-FFF2-40B4-BE49-F238E27FC236}">
              <a16:creationId xmlns:a16="http://schemas.microsoft.com/office/drawing/2014/main" id="{00000000-0008-0000-0200-0000C6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47" name="Text Box 803">
          <a:extLst>
            <a:ext uri="{FF2B5EF4-FFF2-40B4-BE49-F238E27FC236}">
              <a16:creationId xmlns:a16="http://schemas.microsoft.com/office/drawing/2014/main" id="{00000000-0008-0000-0200-0000C7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48" name="Text Box 804">
          <a:extLst>
            <a:ext uri="{FF2B5EF4-FFF2-40B4-BE49-F238E27FC236}">
              <a16:creationId xmlns:a16="http://schemas.microsoft.com/office/drawing/2014/main" id="{00000000-0008-0000-0200-0000C8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49" name="Text Box 805">
          <a:extLst>
            <a:ext uri="{FF2B5EF4-FFF2-40B4-BE49-F238E27FC236}">
              <a16:creationId xmlns:a16="http://schemas.microsoft.com/office/drawing/2014/main" id="{00000000-0008-0000-0200-0000C9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50" name="Text Box 806">
          <a:extLst>
            <a:ext uri="{FF2B5EF4-FFF2-40B4-BE49-F238E27FC236}">
              <a16:creationId xmlns:a16="http://schemas.microsoft.com/office/drawing/2014/main" id="{00000000-0008-0000-0200-0000CA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51" name="Text Box 807">
          <a:extLst>
            <a:ext uri="{FF2B5EF4-FFF2-40B4-BE49-F238E27FC236}">
              <a16:creationId xmlns:a16="http://schemas.microsoft.com/office/drawing/2014/main" id="{00000000-0008-0000-0200-0000CB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52" name="Text Box 808">
          <a:extLst>
            <a:ext uri="{FF2B5EF4-FFF2-40B4-BE49-F238E27FC236}">
              <a16:creationId xmlns:a16="http://schemas.microsoft.com/office/drawing/2014/main" id="{00000000-0008-0000-0200-0000CC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53" name="Text Box 809">
          <a:extLst>
            <a:ext uri="{FF2B5EF4-FFF2-40B4-BE49-F238E27FC236}">
              <a16:creationId xmlns:a16="http://schemas.microsoft.com/office/drawing/2014/main" id="{00000000-0008-0000-0200-0000CD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54" name="Text Box 810">
          <a:extLst>
            <a:ext uri="{FF2B5EF4-FFF2-40B4-BE49-F238E27FC236}">
              <a16:creationId xmlns:a16="http://schemas.microsoft.com/office/drawing/2014/main" id="{00000000-0008-0000-0200-0000CE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55" name="Text Box 811">
          <a:extLst>
            <a:ext uri="{FF2B5EF4-FFF2-40B4-BE49-F238E27FC236}">
              <a16:creationId xmlns:a16="http://schemas.microsoft.com/office/drawing/2014/main" id="{00000000-0008-0000-0200-0000CF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56" name="Text Box 812">
          <a:extLst>
            <a:ext uri="{FF2B5EF4-FFF2-40B4-BE49-F238E27FC236}">
              <a16:creationId xmlns:a16="http://schemas.microsoft.com/office/drawing/2014/main" id="{00000000-0008-0000-0200-0000D0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57" name="Text Box 813">
          <a:extLst>
            <a:ext uri="{FF2B5EF4-FFF2-40B4-BE49-F238E27FC236}">
              <a16:creationId xmlns:a16="http://schemas.microsoft.com/office/drawing/2014/main" id="{00000000-0008-0000-0200-0000D1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58" name="Text Box 814">
          <a:extLst>
            <a:ext uri="{FF2B5EF4-FFF2-40B4-BE49-F238E27FC236}">
              <a16:creationId xmlns:a16="http://schemas.microsoft.com/office/drawing/2014/main" id="{00000000-0008-0000-0200-0000D2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59" name="Text Box 815">
          <a:extLst>
            <a:ext uri="{FF2B5EF4-FFF2-40B4-BE49-F238E27FC236}">
              <a16:creationId xmlns:a16="http://schemas.microsoft.com/office/drawing/2014/main" id="{00000000-0008-0000-0200-0000D3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60" name="Text Box 816">
          <a:extLst>
            <a:ext uri="{FF2B5EF4-FFF2-40B4-BE49-F238E27FC236}">
              <a16:creationId xmlns:a16="http://schemas.microsoft.com/office/drawing/2014/main" id="{00000000-0008-0000-0200-0000D4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61" name="Text Box 817">
          <a:extLst>
            <a:ext uri="{FF2B5EF4-FFF2-40B4-BE49-F238E27FC236}">
              <a16:creationId xmlns:a16="http://schemas.microsoft.com/office/drawing/2014/main" id="{00000000-0008-0000-0200-0000D5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62" name="Text Box 818">
          <a:extLst>
            <a:ext uri="{FF2B5EF4-FFF2-40B4-BE49-F238E27FC236}">
              <a16:creationId xmlns:a16="http://schemas.microsoft.com/office/drawing/2014/main" id="{00000000-0008-0000-0200-0000D6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63" name="Text Box 819">
          <a:extLst>
            <a:ext uri="{FF2B5EF4-FFF2-40B4-BE49-F238E27FC236}">
              <a16:creationId xmlns:a16="http://schemas.microsoft.com/office/drawing/2014/main" id="{00000000-0008-0000-0200-0000D7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64" name="Text Box 820">
          <a:extLst>
            <a:ext uri="{FF2B5EF4-FFF2-40B4-BE49-F238E27FC236}">
              <a16:creationId xmlns:a16="http://schemas.microsoft.com/office/drawing/2014/main" id="{00000000-0008-0000-0200-0000D8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65" name="Text Box 821">
          <a:extLst>
            <a:ext uri="{FF2B5EF4-FFF2-40B4-BE49-F238E27FC236}">
              <a16:creationId xmlns:a16="http://schemas.microsoft.com/office/drawing/2014/main" id="{00000000-0008-0000-0200-0000D9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66" name="Text Box 822">
          <a:extLst>
            <a:ext uri="{FF2B5EF4-FFF2-40B4-BE49-F238E27FC236}">
              <a16:creationId xmlns:a16="http://schemas.microsoft.com/office/drawing/2014/main" id="{00000000-0008-0000-0200-0000DA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67" name="Text Box 823">
          <a:extLst>
            <a:ext uri="{FF2B5EF4-FFF2-40B4-BE49-F238E27FC236}">
              <a16:creationId xmlns:a16="http://schemas.microsoft.com/office/drawing/2014/main" id="{00000000-0008-0000-0200-0000DB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68" name="Text Box 824">
          <a:extLst>
            <a:ext uri="{FF2B5EF4-FFF2-40B4-BE49-F238E27FC236}">
              <a16:creationId xmlns:a16="http://schemas.microsoft.com/office/drawing/2014/main" id="{00000000-0008-0000-0200-0000DC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69" name="Text Box 825">
          <a:extLst>
            <a:ext uri="{FF2B5EF4-FFF2-40B4-BE49-F238E27FC236}">
              <a16:creationId xmlns:a16="http://schemas.microsoft.com/office/drawing/2014/main" id="{00000000-0008-0000-0200-0000DD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70" name="Text Box 826">
          <a:extLst>
            <a:ext uri="{FF2B5EF4-FFF2-40B4-BE49-F238E27FC236}">
              <a16:creationId xmlns:a16="http://schemas.microsoft.com/office/drawing/2014/main" id="{00000000-0008-0000-0200-0000DE080000}"/>
            </a:ext>
          </a:extLst>
        </xdr:cNvPr>
        <xdr:cNvSpPr txBox="1">
          <a:spLocks noChangeArrowheads="1"/>
        </xdr:cNvSpPr>
      </xdr:nvSpPr>
      <xdr:spPr bwMode="auto">
        <a:xfrm>
          <a:off x="1114425" y="1971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71" name="Text Box 827">
          <a:extLst>
            <a:ext uri="{FF2B5EF4-FFF2-40B4-BE49-F238E27FC236}">
              <a16:creationId xmlns:a16="http://schemas.microsoft.com/office/drawing/2014/main" id="{00000000-0008-0000-0200-0000DF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72" name="Text Box 828">
          <a:extLst>
            <a:ext uri="{FF2B5EF4-FFF2-40B4-BE49-F238E27FC236}">
              <a16:creationId xmlns:a16="http://schemas.microsoft.com/office/drawing/2014/main" id="{00000000-0008-0000-0200-0000E0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73" name="Text Box 829">
          <a:extLst>
            <a:ext uri="{FF2B5EF4-FFF2-40B4-BE49-F238E27FC236}">
              <a16:creationId xmlns:a16="http://schemas.microsoft.com/office/drawing/2014/main" id="{00000000-0008-0000-0200-0000E1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74" name="Text Box 830">
          <a:extLst>
            <a:ext uri="{FF2B5EF4-FFF2-40B4-BE49-F238E27FC236}">
              <a16:creationId xmlns:a16="http://schemas.microsoft.com/office/drawing/2014/main" id="{00000000-0008-0000-0200-0000E2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75" name="Text Box 831">
          <a:extLst>
            <a:ext uri="{FF2B5EF4-FFF2-40B4-BE49-F238E27FC236}">
              <a16:creationId xmlns:a16="http://schemas.microsoft.com/office/drawing/2014/main" id="{00000000-0008-0000-0200-0000E3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76" name="Text Box 832">
          <a:extLst>
            <a:ext uri="{FF2B5EF4-FFF2-40B4-BE49-F238E27FC236}">
              <a16:creationId xmlns:a16="http://schemas.microsoft.com/office/drawing/2014/main" id="{00000000-0008-0000-0200-0000E4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77" name="Text Box 833">
          <a:extLst>
            <a:ext uri="{FF2B5EF4-FFF2-40B4-BE49-F238E27FC236}">
              <a16:creationId xmlns:a16="http://schemas.microsoft.com/office/drawing/2014/main" id="{00000000-0008-0000-0200-0000E5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78" name="Text Box 834">
          <a:extLst>
            <a:ext uri="{FF2B5EF4-FFF2-40B4-BE49-F238E27FC236}">
              <a16:creationId xmlns:a16="http://schemas.microsoft.com/office/drawing/2014/main" id="{00000000-0008-0000-0200-0000E6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79" name="Text Box 835">
          <a:extLst>
            <a:ext uri="{FF2B5EF4-FFF2-40B4-BE49-F238E27FC236}">
              <a16:creationId xmlns:a16="http://schemas.microsoft.com/office/drawing/2014/main" id="{00000000-0008-0000-0200-0000E7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80" name="Text Box 836">
          <a:extLst>
            <a:ext uri="{FF2B5EF4-FFF2-40B4-BE49-F238E27FC236}">
              <a16:creationId xmlns:a16="http://schemas.microsoft.com/office/drawing/2014/main" id="{00000000-0008-0000-0200-0000E8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81" name="Text Box 837">
          <a:extLst>
            <a:ext uri="{FF2B5EF4-FFF2-40B4-BE49-F238E27FC236}">
              <a16:creationId xmlns:a16="http://schemas.microsoft.com/office/drawing/2014/main" id="{00000000-0008-0000-0200-0000E9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82" name="Text Box 838">
          <a:extLst>
            <a:ext uri="{FF2B5EF4-FFF2-40B4-BE49-F238E27FC236}">
              <a16:creationId xmlns:a16="http://schemas.microsoft.com/office/drawing/2014/main" id="{00000000-0008-0000-0200-0000EA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83" name="Text Box 839">
          <a:extLst>
            <a:ext uri="{FF2B5EF4-FFF2-40B4-BE49-F238E27FC236}">
              <a16:creationId xmlns:a16="http://schemas.microsoft.com/office/drawing/2014/main" id="{00000000-0008-0000-0200-0000EB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84" name="Text Box 840">
          <a:extLst>
            <a:ext uri="{FF2B5EF4-FFF2-40B4-BE49-F238E27FC236}">
              <a16:creationId xmlns:a16="http://schemas.microsoft.com/office/drawing/2014/main" id="{00000000-0008-0000-0200-0000EC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85" name="Text Box 841">
          <a:extLst>
            <a:ext uri="{FF2B5EF4-FFF2-40B4-BE49-F238E27FC236}">
              <a16:creationId xmlns:a16="http://schemas.microsoft.com/office/drawing/2014/main" id="{00000000-0008-0000-0200-0000ED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86" name="Text Box 842">
          <a:extLst>
            <a:ext uri="{FF2B5EF4-FFF2-40B4-BE49-F238E27FC236}">
              <a16:creationId xmlns:a16="http://schemas.microsoft.com/office/drawing/2014/main" id="{00000000-0008-0000-0200-0000EE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87" name="Text Box 843">
          <a:extLst>
            <a:ext uri="{FF2B5EF4-FFF2-40B4-BE49-F238E27FC236}">
              <a16:creationId xmlns:a16="http://schemas.microsoft.com/office/drawing/2014/main" id="{00000000-0008-0000-0200-0000EF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88" name="Text Box 844">
          <a:extLst>
            <a:ext uri="{FF2B5EF4-FFF2-40B4-BE49-F238E27FC236}">
              <a16:creationId xmlns:a16="http://schemas.microsoft.com/office/drawing/2014/main" id="{00000000-0008-0000-0200-0000F0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89" name="Text Box 845">
          <a:extLst>
            <a:ext uri="{FF2B5EF4-FFF2-40B4-BE49-F238E27FC236}">
              <a16:creationId xmlns:a16="http://schemas.microsoft.com/office/drawing/2014/main" id="{00000000-0008-0000-0200-0000F1080000}"/>
            </a:ext>
          </a:extLst>
        </xdr:cNvPr>
        <xdr:cNvSpPr txBox="1">
          <a:spLocks noChangeArrowheads="1"/>
        </xdr:cNvSpPr>
      </xdr:nvSpPr>
      <xdr:spPr bwMode="auto">
        <a:xfrm>
          <a:off x="1114425" y="1971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90" name="Text Box 846">
          <a:extLst>
            <a:ext uri="{FF2B5EF4-FFF2-40B4-BE49-F238E27FC236}">
              <a16:creationId xmlns:a16="http://schemas.microsoft.com/office/drawing/2014/main" id="{00000000-0008-0000-0200-0000F2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91" name="Text Box 847">
          <a:extLst>
            <a:ext uri="{FF2B5EF4-FFF2-40B4-BE49-F238E27FC236}">
              <a16:creationId xmlns:a16="http://schemas.microsoft.com/office/drawing/2014/main" id="{00000000-0008-0000-0200-0000F3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92" name="Text Box 848">
          <a:extLst>
            <a:ext uri="{FF2B5EF4-FFF2-40B4-BE49-F238E27FC236}">
              <a16:creationId xmlns:a16="http://schemas.microsoft.com/office/drawing/2014/main" id="{00000000-0008-0000-0200-0000F4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93" name="Text Box 849">
          <a:extLst>
            <a:ext uri="{FF2B5EF4-FFF2-40B4-BE49-F238E27FC236}">
              <a16:creationId xmlns:a16="http://schemas.microsoft.com/office/drawing/2014/main" id="{00000000-0008-0000-0200-0000F5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94" name="Text Box 850">
          <a:extLst>
            <a:ext uri="{FF2B5EF4-FFF2-40B4-BE49-F238E27FC236}">
              <a16:creationId xmlns:a16="http://schemas.microsoft.com/office/drawing/2014/main" id="{00000000-0008-0000-0200-0000F6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95" name="Text Box 851">
          <a:extLst>
            <a:ext uri="{FF2B5EF4-FFF2-40B4-BE49-F238E27FC236}">
              <a16:creationId xmlns:a16="http://schemas.microsoft.com/office/drawing/2014/main" id="{00000000-0008-0000-0200-0000F7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96" name="Text Box 852">
          <a:extLst>
            <a:ext uri="{FF2B5EF4-FFF2-40B4-BE49-F238E27FC236}">
              <a16:creationId xmlns:a16="http://schemas.microsoft.com/office/drawing/2014/main" id="{00000000-0008-0000-0200-0000F8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97" name="Text Box 853">
          <a:extLst>
            <a:ext uri="{FF2B5EF4-FFF2-40B4-BE49-F238E27FC236}">
              <a16:creationId xmlns:a16="http://schemas.microsoft.com/office/drawing/2014/main" id="{00000000-0008-0000-0200-0000F9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98" name="Text Box 854">
          <a:extLst>
            <a:ext uri="{FF2B5EF4-FFF2-40B4-BE49-F238E27FC236}">
              <a16:creationId xmlns:a16="http://schemas.microsoft.com/office/drawing/2014/main" id="{00000000-0008-0000-0200-0000FA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99" name="Text Box 855">
          <a:extLst>
            <a:ext uri="{FF2B5EF4-FFF2-40B4-BE49-F238E27FC236}">
              <a16:creationId xmlns:a16="http://schemas.microsoft.com/office/drawing/2014/main" id="{00000000-0008-0000-0200-0000FB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00" name="Text Box 856">
          <a:extLst>
            <a:ext uri="{FF2B5EF4-FFF2-40B4-BE49-F238E27FC236}">
              <a16:creationId xmlns:a16="http://schemas.microsoft.com/office/drawing/2014/main" id="{00000000-0008-0000-0200-0000FC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01" name="Text Box 857">
          <a:extLst>
            <a:ext uri="{FF2B5EF4-FFF2-40B4-BE49-F238E27FC236}">
              <a16:creationId xmlns:a16="http://schemas.microsoft.com/office/drawing/2014/main" id="{00000000-0008-0000-0200-0000FD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02" name="Text Box 858">
          <a:extLst>
            <a:ext uri="{FF2B5EF4-FFF2-40B4-BE49-F238E27FC236}">
              <a16:creationId xmlns:a16="http://schemas.microsoft.com/office/drawing/2014/main" id="{00000000-0008-0000-0200-0000FE08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03" name="Text Box 859">
          <a:extLst>
            <a:ext uri="{FF2B5EF4-FFF2-40B4-BE49-F238E27FC236}">
              <a16:creationId xmlns:a16="http://schemas.microsoft.com/office/drawing/2014/main" id="{00000000-0008-0000-0200-0000FF08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04" name="Text Box 860">
          <a:extLst>
            <a:ext uri="{FF2B5EF4-FFF2-40B4-BE49-F238E27FC236}">
              <a16:creationId xmlns:a16="http://schemas.microsoft.com/office/drawing/2014/main" id="{00000000-0008-0000-0200-00000009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05" name="Text Box 861">
          <a:extLst>
            <a:ext uri="{FF2B5EF4-FFF2-40B4-BE49-F238E27FC236}">
              <a16:creationId xmlns:a16="http://schemas.microsoft.com/office/drawing/2014/main" id="{00000000-0008-0000-0200-00000109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06" name="Text Box 862">
          <a:extLst>
            <a:ext uri="{FF2B5EF4-FFF2-40B4-BE49-F238E27FC236}">
              <a16:creationId xmlns:a16="http://schemas.microsoft.com/office/drawing/2014/main" id="{00000000-0008-0000-0200-00000209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07" name="Text Box 863">
          <a:extLst>
            <a:ext uri="{FF2B5EF4-FFF2-40B4-BE49-F238E27FC236}">
              <a16:creationId xmlns:a16="http://schemas.microsoft.com/office/drawing/2014/main" id="{00000000-0008-0000-0200-00000309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08" name="Text Box 864">
          <a:extLst>
            <a:ext uri="{FF2B5EF4-FFF2-40B4-BE49-F238E27FC236}">
              <a16:creationId xmlns:a16="http://schemas.microsoft.com/office/drawing/2014/main" id="{00000000-0008-0000-0200-00000409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09" name="Text Box 865">
          <a:extLst>
            <a:ext uri="{FF2B5EF4-FFF2-40B4-BE49-F238E27FC236}">
              <a16:creationId xmlns:a16="http://schemas.microsoft.com/office/drawing/2014/main" id="{00000000-0008-0000-0200-00000509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10" name="Text Box 866">
          <a:extLst>
            <a:ext uri="{FF2B5EF4-FFF2-40B4-BE49-F238E27FC236}">
              <a16:creationId xmlns:a16="http://schemas.microsoft.com/office/drawing/2014/main" id="{00000000-0008-0000-0200-00000609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11" name="Text Box 867">
          <a:extLst>
            <a:ext uri="{FF2B5EF4-FFF2-40B4-BE49-F238E27FC236}">
              <a16:creationId xmlns:a16="http://schemas.microsoft.com/office/drawing/2014/main" id="{00000000-0008-0000-0200-000007090000}"/>
            </a:ext>
          </a:extLst>
        </xdr:cNvPr>
        <xdr:cNvSpPr txBox="1">
          <a:spLocks noChangeArrowheads="1"/>
        </xdr:cNvSpPr>
      </xdr:nvSpPr>
      <xdr:spPr bwMode="auto">
        <a:xfrm>
          <a:off x="1114425" y="1971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12" name="Text Box 868">
          <a:extLst>
            <a:ext uri="{FF2B5EF4-FFF2-40B4-BE49-F238E27FC236}">
              <a16:creationId xmlns:a16="http://schemas.microsoft.com/office/drawing/2014/main" id="{00000000-0008-0000-0200-00000809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13" name="Text Box 869">
          <a:extLst>
            <a:ext uri="{FF2B5EF4-FFF2-40B4-BE49-F238E27FC236}">
              <a16:creationId xmlns:a16="http://schemas.microsoft.com/office/drawing/2014/main" id="{00000000-0008-0000-0200-00000909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14" name="Text Box 870">
          <a:extLst>
            <a:ext uri="{FF2B5EF4-FFF2-40B4-BE49-F238E27FC236}">
              <a16:creationId xmlns:a16="http://schemas.microsoft.com/office/drawing/2014/main" id="{00000000-0008-0000-0200-00000A090000}"/>
            </a:ext>
          </a:extLst>
        </xdr:cNvPr>
        <xdr:cNvSpPr txBox="1">
          <a:spLocks noChangeArrowheads="1"/>
        </xdr:cNvSpPr>
      </xdr:nvSpPr>
      <xdr:spPr bwMode="auto">
        <a:xfrm>
          <a:off x="1114425" y="1971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15" name="Text Box 101">
          <a:extLst>
            <a:ext uri="{FF2B5EF4-FFF2-40B4-BE49-F238E27FC236}">
              <a16:creationId xmlns:a16="http://schemas.microsoft.com/office/drawing/2014/main" id="{00000000-0008-0000-0200-00000B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16" name="Text Box 102">
          <a:extLst>
            <a:ext uri="{FF2B5EF4-FFF2-40B4-BE49-F238E27FC236}">
              <a16:creationId xmlns:a16="http://schemas.microsoft.com/office/drawing/2014/main" id="{00000000-0008-0000-0200-00000C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17" name="Text Box 103">
          <a:extLst>
            <a:ext uri="{FF2B5EF4-FFF2-40B4-BE49-F238E27FC236}">
              <a16:creationId xmlns:a16="http://schemas.microsoft.com/office/drawing/2014/main" id="{00000000-0008-0000-0200-00000D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18" name="Text Box 104">
          <a:extLst>
            <a:ext uri="{FF2B5EF4-FFF2-40B4-BE49-F238E27FC236}">
              <a16:creationId xmlns:a16="http://schemas.microsoft.com/office/drawing/2014/main" id="{00000000-0008-0000-0200-00000E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19" name="Text Box 105">
          <a:extLst>
            <a:ext uri="{FF2B5EF4-FFF2-40B4-BE49-F238E27FC236}">
              <a16:creationId xmlns:a16="http://schemas.microsoft.com/office/drawing/2014/main" id="{00000000-0008-0000-0200-00000F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20" name="Text Box 106">
          <a:extLst>
            <a:ext uri="{FF2B5EF4-FFF2-40B4-BE49-F238E27FC236}">
              <a16:creationId xmlns:a16="http://schemas.microsoft.com/office/drawing/2014/main" id="{00000000-0008-0000-0200-000010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21" name="Text Box 107">
          <a:extLst>
            <a:ext uri="{FF2B5EF4-FFF2-40B4-BE49-F238E27FC236}">
              <a16:creationId xmlns:a16="http://schemas.microsoft.com/office/drawing/2014/main" id="{00000000-0008-0000-0200-000011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22" name="Text Box 108">
          <a:extLst>
            <a:ext uri="{FF2B5EF4-FFF2-40B4-BE49-F238E27FC236}">
              <a16:creationId xmlns:a16="http://schemas.microsoft.com/office/drawing/2014/main" id="{00000000-0008-0000-0200-000012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23" name="Text Box 109">
          <a:extLst>
            <a:ext uri="{FF2B5EF4-FFF2-40B4-BE49-F238E27FC236}">
              <a16:creationId xmlns:a16="http://schemas.microsoft.com/office/drawing/2014/main" id="{00000000-0008-0000-0200-000013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24" name="Text Box 110">
          <a:extLst>
            <a:ext uri="{FF2B5EF4-FFF2-40B4-BE49-F238E27FC236}">
              <a16:creationId xmlns:a16="http://schemas.microsoft.com/office/drawing/2014/main" id="{00000000-0008-0000-0200-000014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25" name="Text Box 111">
          <a:extLst>
            <a:ext uri="{FF2B5EF4-FFF2-40B4-BE49-F238E27FC236}">
              <a16:creationId xmlns:a16="http://schemas.microsoft.com/office/drawing/2014/main" id="{00000000-0008-0000-0200-000015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26" name="Text Box 112">
          <a:extLst>
            <a:ext uri="{FF2B5EF4-FFF2-40B4-BE49-F238E27FC236}">
              <a16:creationId xmlns:a16="http://schemas.microsoft.com/office/drawing/2014/main" id="{00000000-0008-0000-0200-000016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27" name="Text Box 113">
          <a:extLst>
            <a:ext uri="{FF2B5EF4-FFF2-40B4-BE49-F238E27FC236}">
              <a16:creationId xmlns:a16="http://schemas.microsoft.com/office/drawing/2014/main" id="{00000000-0008-0000-0200-000017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28" name="Text Box 114">
          <a:extLst>
            <a:ext uri="{FF2B5EF4-FFF2-40B4-BE49-F238E27FC236}">
              <a16:creationId xmlns:a16="http://schemas.microsoft.com/office/drawing/2014/main" id="{00000000-0008-0000-0200-000018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29" name="Text Box 115">
          <a:extLst>
            <a:ext uri="{FF2B5EF4-FFF2-40B4-BE49-F238E27FC236}">
              <a16:creationId xmlns:a16="http://schemas.microsoft.com/office/drawing/2014/main" id="{00000000-0008-0000-0200-000019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30" name="Text Box 116">
          <a:extLst>
            <a:ext uri="{FF2B5EF4-FFF2-40B4-BE49-F238E27FC236}">
              <a16:creationId xmlns:a16="http://schemas.microsoft.com/office/drawing/2014/main" id="{00000000-0008-0000-0200-00001A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31" name="Text Box 117">
          <a:extLst>
            <a:ext uri="{FF2B5EF4-FFF2-40B4-BE49-F238E27FC236}">
              <a16:creationId xmlns:a16="http://schemas.microsoft.com/office/drawing/2014/main" id="{00000000-0008-0000-0200-00001B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32" name="Text Box 118">
          <a:extLst>
            <a:ext uri="{FF2B5EF4-FFF2-40B4-BE49-F238E27FC236}">
              <a16:creationId xmlns:a16="http://schemas.microsoft.com/office/drawing/2014/main" id="{00000000-0008-0000-0200-00001C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33" name="Text Box 119">
          <a:extLst>
            <a:ext uri="{FF2B5EF4-FFF2-40B4-BE49-F238E27FC236}">
              <a16:creationId xmlns:a16="http://schemas.microsoft.com/office/drawing/2014/main" id="{00000000-0008-0000-0200-00001D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34" name="Text Box 120">
          <a:extLst>
            <a:ext uri="{FF2B5EF4-FFF2-40B4-BE49-F238E27FC236}">
              <a16:creationId xmlns:a16="http://schemas.microsoft.com/office/drawing/2014/main" id="{00000000-0008-0000-0200-00001E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35" name="Text Box 121">
          <a:extLst>
            <a:ext uri="{FF2B5EF4-FFF2-40B4-BE49-F238E27FC236}">
              <a16:creationId xmlns:a16="http://schemas.microsoft.com/office/drawing/2014/main" id="{00000000-0008-0000-0200-00001F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36" name="Text Box 122">
          <a:extLst>
            <a:ext uri="{FF2B5EF4-FFF2-40B4-BE49-F238E27FC236}">
              <a16:creationId xmlns:a16="http://schemas.microsoft.com/office/drawing/2014/main" id="{00000000-0008-0000-0200-000020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37" name="Text Box 123">
          <a:extLst>
            <a:ext uri="{FF2B5EF4-FFF2-40B4-BE49-F238E27FC236}">
              <a16:creationId xmlns:a16="http://schemas.microsoft.com/office/drawing/2014/main" id="{00000000-0008-0000-0200-000021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38" name="Text Box 124">
          <a:extLst>
            <a:ext uri="{FF2B5EF4-FFF2-40B4-BE49-F238E27FC236}">
              <a16:creationId xmlns:a16="http://schemas.microsoft.com/office/drawing/2014/main" id="{00000000-0008-0000-0200-000022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39" name="Text Box 125">
          <a:extLst>
            <a:ext uri="{FF2B5EF4-FFF2-40B4-BE49-F238E27FC236}">
              <a16:creationId xmlns:a16="http://schemas.microsoft.com/office/drawing/2014/main" id="{00000000-0008-0000-0200-000023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40" name="Text Box 126">
          <a:extLst>
            <a:ext uri="{FF2B5EF4-FFF2-40B4-BE49-F238E27FC236}">
              <a16:creationId xmlns:a16="http://schemas.microsoft.com/office/drawing/2014/main" id="{00000000-0008-0000-0200-000024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41" name="Text Box 127">
          <a:extLst>
            <a:ext uri="{FF2B5EF4-FFF2-40B4-BE49-F238E27FC236}">
              <a16:creationId xmlns:a16="http://schemas.microsoft.com/office/drawing/2014/main" id="{00000000-0008-0000-0200-000025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42" name="Text Box 128">
          <a:extLst>
            <a:ext uri="{FF2B5EF4-FFF2-40B4-BE49-F238E27FC236}">
              <a16:creationId xmlns:a16="http://schemas.microsoft.com/office/drawing/2014/main" id="{00000000-0008-0000-0200-000026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43" name="Text Box 129">
          <a:extLst>
            <a:ext uri="{FF2B5EF4-FFF2-40B4-BE49-F238E27FC236}">
              <a16:creationId xmlns:a16="http://schemas.microsoft.com/office/drawing/2014/main" id="{00000000-0008-0000-0200-000027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162204"/>
    <xdr:sp macro="" textlink="">
      <xdr:nvSpPr>
        <xdr:cNvPr id="2344" name="Text Box 130">
          <a:extLst>
            <a:ext uri="{FF2B5EF4-FFF2-40B4-BE49-F238E27FC236}">
              <a16:creationId xmlns:a16="http://schemas.microsoft.com/office/drawing/2014/main" id="{00000000-0008-0000-0200-000028090000}"/>
            </a:ext>
          </a:extLst>
        </xdr:cNvPr>
        <xdr:cNvSpPr txBox="1">
          <a:spLocks noChangeArrowheads="1"/>
        </xdr:cNvSpPr>
      </xdr:nvSpPr>
      <xdr:spPr bwMode="auto">
        <a:xfrm>
          <a:off x="1114425" y="2295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345" name="Text Box 131">
          <a:extLst>
            <a:ext uri="{FF2B5EF4-FFF2-40B4-BE49-F238E27FC236}">
              <a16:creationId xmlns:a16="http://schemas.microsoft.com/office/drawing/2014/main" id="{00000000-0008-0000-0200-00002909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46" name="Text Box 132">
          <a:extLst>
            <a:ext uri="{FF2B5EF4-FFF2-40B4-BE49-F238E27FC236}">
              <a16:creationId xmlns:a16="http://schemas.microsoft.com/office/drawing/2014/main" id="{00000000-0008-0000-0200-00002A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47" name="Text Box 133">
          <a:extLst>
            <a:ext uri="{FF2B5EF4-FFF2-40B4-BE49-F238E27FC236}">
              <a16:creationId xmlns:a16="http://schemas.microsoft.com/office/drawing/2014/main" id="{00000000-0008-0000-0200-00002B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348" name="Text Box 134">
          <a:extLst>
            <a:ext uri="{FF2B5EF4-FFF2-40B4-BE49-F238E27FC236}">
              <a16:creationId xmlns:a16="http://schemas.microsoft.com/office/drawing/2014/main" id="{00000000-0008-0000-0200-00002C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49" name="Text Box 135">
          <a:extLst>
            <a:ext uri="{FF2B5EF4-FFF2-40B4-BE49-F238E27FC236}">
              <a16:creationId xmlns:a16="http://schemas.microsoft.com/office/drawing/2014/main" id="{00000000-0008-0000-0200-00002D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50" name="Text Box 136">
          <a:extLst>
            <a:ext uri="{FF2B5EF4-FFF2-40B4-BE49-F238E27FC236}">
              <a16:creationId xmlns:a16="http://schemas.microsoft.com/office/drawing/2014/main" id="{00000000-0008-0000-0200-00002E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351" name="Text Box 137">
          <a:extLst>
            <a:ext uri="{FF2B5EF4-FFF2-40B4-BE49-F238E27FC236}">
              <a16:creationId xmlns:a16="http://schemas.microsoft.com/office/drawing/2014/main" id="{00000000-0008-0000-0200-00002F09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52" name="Text Box 138">
          <a:extLst>
            <a:ext uri="{FF2B5EF4-FFF2-40B4-BE49-F238E27FC236}">
              <a16:creationId xmlns:a16="http://schemas.microsoft.com/office/drawing/2014/main" id="{00000000-0008-0000-0200-000030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53" name="Text Box 139">
          <a:extLst>
            <a:ext uri="{FF2B5EF4-FFF2-40B4-BE49-F238E27FC236}">
              <a16:creationId xmlns:a16="http://schemas.microsoft.com/office/drawing/2014/main" id="{00000000-0008-0000-0200-000031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354" name="Text Box 140">
          <a:extLst>
            <a:ext uri="{FF2B5EF4-FFF2-40B4-BE49-F238E27FC236}">
              <a16:creationId xmlns:a16="http://schemas.microsoft.com/office/drawing/2014/main" id="{00000000-0008-0000-0200-000032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55" name="Text Box 141">
          <a:extLst>
            <a:ext uri="{FF2B5EF4-FFF2-40B4-BE49-F238E27FC236}">
              <a16:creationId xmlns:a16="http://schemas.microsoft.com/office/drawing/2014/main" id="{00000000-0008-0000-0200-000033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56" name="Text Box 142">
          <a:extLst>
            <a:ext uri="{FF2B5EF4-FFF2-40B4-BE49-F238E27FC236}">
              <a16:creationId xmlns:a16="http://schemas.microsoft.com/office/drawing/2014/main" id="{00000000-0008-0000-0200-000034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357" name="Text Box 143">
          <a:extLst>
            <a:ext uri="{FF2B5EF4-FFF2-40B4-BE49-F238E27FC236}">
              <a16:creationId xmlns:a16="http://schemas.microsoft.com/office/drawing/2014/main" id="{00000000-0008-0000-0200-00003509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58" name="Text Box 144">
          <a:extLst>
            <a:ext uri="{FF2B5EF4-FFF2-40B4-BE49-F238E27FC236}">
              <a16:creationId xmlns:a16="http://schemas.microsoft.com/office/drawing/2014/main" id="{00000000-0008-0000-0200-000036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59" name="Text Box 145">
          <a:extLst>
            <a:ext uri="{FF2B5EF4-FFF2-40B4-BE49-F238E27FC236}">
              <a16:creationId xmlns:a16="http://schemas.microsoft.com/office/drawing/2014/main" id="{00000000-0008-0000-0200-000037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360" name="Text Box 146">
          <a:extLst>
            <a:ext uri="{FF2B5EF4-FFF2-40B4-BE49-F238E27FC236}">
              <a16:creationId xmlns:a16="http://schemas.microsoft.com/office/drawing/2014/main" id="{00000000-0008-0000-0200-000038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361" name="Text Box 147">
          <a:extLst>
            <a:ext uri="{FF2B5EF4-FFF2-40B4-BE49-F238E27FC236}">
              <a16:creationId xmlns:a16="http://schemas.microsoft.com/office/drawing/2014/main" id="{00000000-0008-0000-0200-00003909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62" name="Text Box 148">
          <a:extLst>
            <a:ext uri="{FF2B5EF4-FFF2-40B4-BE49-F238E27FC236}">
              <a16:creationId xmlns:a16="http://schemas.microsoft.com/office/drawing/2014/main" id="{00000000-0008-0000-0200-00003A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63" name="Text Box 149">
          <a:extLst>
            <a:ext uri="{FF2B5EF4-FFF2-40B4-BE49-F238E27FC236}">
              <a16:creationId xmlns:a16="http://schemas.microsoft.com/office/drawing/2014/main" id="{00000000-0008-0000-0200-00003B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364" name="Text Box 150">
          <a:extLst>
            <a:ext uri="{FF2B5EF4-FFF2-40B4-BE49-F238E27FC236}">
              <a16:creationId xmlns:a16="http://schemas.microsoft.com/office/drawing/2014/main" id="{00000000-0008-0000-0200-00003C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65" name="Text Box 151">
          <a:extLst>
            <a:ext uri="{FF2B5EF4-FFF2-40B4-BE49-F238E27FC236}">
              <a16:creationId xmlns:a16="http://schemas.microsoft.com/office/drawing/2014/main" id="{00000000-0008-0000-0200-00003D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66" name="Text Box 152">
          <a:extLst>
            <a:ext uri="{FF2B5EF4-FFF2-40B4-BE49-F238E27FC236}">
              <a16:creationId xmlns:a16="http://schemas.microsoft.com/office/drawing/2014/main" id="{00000000-0008-0000-0200-00003E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367" name="Text Box 153">
          <a:extLst>
            <a:ext uri="{FF2B5EF4-FFF2-40B4-BE49-F238E27FC236}">
              <a16:creationId xmlns:a16="http://schemas.microsoft.com/office/drawing/2014/main" id="{00000000-0008-0000-0200-00003F09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68" name="Text Box 154">
          <a:extLst>
            <a:ext uri="{FF2B5EF4-FFF2-40B4-BE49-F238E27FC236}">
              <a16:creationId xmlns:a16="http://schemas.microsoft.com/office/drawing/2014/main" id="{00000000-0008-0000-0200-000040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69" name="Text Box 155">
          <a:extLst>
            <a:ext uri="{FF2B5EF4-FFF2-40B4-BE49-F238E27FC236}">
              <a16:creationId xmlns:a16="http://schemas.microsoft.com/office/drawing/2014/main" id="{00000000-0008-0000-0200-000041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370" name="Text Box 156">
          <a:extLst>
            <a:ext uri="{FF2B5EF4-FFF2-40B4-BE49-F238E27FC236}">
              <a16:creationId xmlns:a16="http://schemas.microsoft.com/office/drawing/2014/main" id="{00000000-0008-0000-0200-000042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71" name="Text Box 157">
          <a:extLst>
            <a:ext uri="{FF2B5EF4-FFF2-40B4-BE49-F238E27FC236}">
              <a16:creationId xmlns:a16="http://schemas.microsoft.com/office/drawing/2014/main" id="{00000000-0008-0000-0200-000043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72" name="Text Box 158">
          <a:extLst>
            <a:ext uri="{FF2B5EF4-FFF2-40B4-BE49-F238E27FC236}">
              <a16:creationId xmlns:a16="http://schemas.microsoft.com/office/drawing/2014/main" id="{00000000-0008-0000-0200-000044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373" name="Text Box 159">
          <a:extLst>
            <a:ext uri="{FF2B5EF4-FFF2-40B4-BE49-F238E27FC236}">
              <a16:creationId xmlns:a16="http://schemas.microsoft.com/office/drawing/2014/main" id="{00000000-0008-0000-0200-00004509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74" name="Text Box 160">
          <a:extLst>
            <a:ext uri="{FF2B5EF4-FFF2-40B4-BE49-F238E27FC236}">
              <a16:creationId xmlns:a16="http://schemas.microsoft.com/office/drawing/2014/main" id="{00000000-0008-0000-0200-000046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75" name="Text Box 161">
          <a:extLst>
            <a:ext uri="{FF2B5EF4-FFF2-40B4-BE49-F238E27FC236}">
              <a16:creationId xmlns:a16="http://schemas.microsoft.com/office/drawing/2014/main" id="{00000000-0008-0000-0200-000047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376" name="Text Box 162">
          <a:extLst>
            <a:ext uri="{FF2B5EF4-FFF2-40B4-BE49-F238E27FC236}">
              <a16:creationId xmlns:a16="http://schemas.microsoft.com/office/drawing/2014/main" id="{00000000-0008-0000-0200-000048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377" name="Text Box 163">
          <a:extLst>
            <a:ext uri="{FF2B5EF4-FFF2-40B4-BE49-F238E27FC236}">
              <a16:creationId xmlns:a16="http://schemas.microsoft.com/office/drawing/2014/main" id="{00000000-0008-0000-0200-000049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78" name="Text Box 164">
          <a:extLst>
            <a:ext uri="{FF2B5EF4-FFF2-40B4-BE49-F238E27FC236}">
              <a16:creationId xmlns:a16="http://schemas.microsoft.com/office/drawing/2014/main" id="{00000000-0008-0000-0200-00004A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79" name="Text Box 165">
          <a:extLst>
            <a:ext uri="{FF2B5EF4-FFF2-40B4-BE49-F238E27FC236}">
              <a16:creationId xmlns:a16="http://schemas.microsoft.com/office/drawing/2014/main" id="{00000000-0008-0000-0200-00004B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380" name="Text Box 166">
          <a:extLst>
            <a:ext uri="{FF2B5EF4-FFF2-40B4-BE49-F238E27FC236}">
              <a16:creationId xmlns:a16="http://schemas.microsoft.com/office/drawing/2014/main" id="{00000000-0008-0000-0200-00004C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81" name="Text Box 167">
          <a:extLst>
            <a:ext uri="{FF2B5EF4-FFF2-40B4-BE49-F238E27FC236}">
              <a16:creationId xmlns:a16="http://schemas.microsoft.com/office/drawing/2014/main" id="{00000000-0008-0000-0200-00004D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82" name="Text Box 168">
          <a:extLst>
            <a:ext uri="{FF2B5EF4-FFF2-40B4-BE49-F238E27FC236}">
              <a16:creationId xmlns:a16="http://schemas.microsoft.com/office/drawing/2014/main" id="{00000000-0008-0000-0200-00004E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383" name="Text Box 169">
          <a:extLst>
            <a:ext uri="{FF2B5EF4-FFF2-40B4-BE49-F238E27FC236}">
              <a16:creationId xmlns:a16="http://schemas.microsoft.com/office/drawing/2014/main" id="{00000000-0008-0000-0200-00004F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84" name="Text Box 170">
          <a:extLst>
            <a:ext uri="{FF2B5EF4-FFF2-40B4-BE49-F238E27FC236}">
              <a16:creationId xmlns:a16="http://schemas.microsoft.com/office/drawing/2014/main" id="{00000000-0008-0000-0200-000050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85" name="Text Box 171">
          <a:extLst>
            <a:ext uri="{FF2B5EF4-FFF2-40B4-BE49-F238E27FC236}">
              <a16:creationId xmlns:a16="http://schemas.microsoft.com/office/drawing/2014/main" id="{00000000-0008-0000-0200-000051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386" name="Text Box 172">
          <a:extLst>
            <a:ext uri="{FF2B5EF4-FFF2-40B4-BE49-F238E27FC236}">
              <a16:creationId xmlns:a16="http://schemas.microsoft.com/office/drawing/2014/main" id="{00000000-0008-0000-0200-000052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87" name="Text Box 173">
          <a:extLst>
            <a:ext uri="{FF2B5EF4-FFF2-40B4-BE49-F238E27FC236}">
              <a16:creationId xmlns:a16="http://schemas.microsoft.com/office/drawing/2014/main" id="{00000000-0008-0000-0200-000053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88" name="Text Box 174">
          <a:extLst>
            <a:ext uri="{FF2B5EF4-FFF2-40B4-BE49-F238E27FC236}">
              <a16:creationId xmlns:a16="http://schemas.microsoft.com/office/drawing/2014/main" id="{00000000-0008-0000-0200-000054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389" name="Text Box 175">
          <a:extLst>
            <a:ext uri="{FF2B5EF4-FFF2-40B4-BE49-F238E27FC236}">
              <a16:creationId xmlns:a16="http://schemas.microsoft.com/office/drawing/2014/main" id="{00000000-0008-0000-0200-000055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90" name="Text Box 176">
          <a:extLst>
            <a:ext uri="{FF2B5EF4-FFF2-40B4-BE49-F238E27FC236}">
              <a16:creationId xmlns:a16="http://schemas.microsoft.com/office/drawing/2014/main" id="{00000000-0008-0000-0200-000056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91" name="Text Box 177">
          <a:extLst>
            <a:ext uri="{FF2B5EF4-FFF2-40B4-BE49-F238E27FC236}">
              <a16:creationId xmlns:a16="http://schemas.microsoft.com/office/drawing/2014/main" id="{00000000-0008-0000-0200-000057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392" name="Text Box 178">
          <a:extLst>
            <a:ext uri="{FF2B5EF4-FFF2-40B4-BE49-F238E27FC236}">
              <a16:creationId xmlns:a16="http://schemas.microsoft.com/office/drawing/2014/main" id="{00000000-0008-0000-0200-000058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93" name="Text Box 179">
          <a:extLst>
            <a:ext uri="{FF2B5EF4-FFF2-40B4-BE49-F238E27FC236}">
              <a16:creationId xmlns:a16="http://schemas.microsoft.com/office/drawing/2014/main" id="{00000000-0008-0000-0200-000059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394" name="Text Box 180">
          <a:extLst>
            <a:ext uri="{FF2B5EF4-FFF2-40B4-BE49-F238E27FC236}">
              <a16:creationId xmlns:a16="http://schemas.microsoft.com/office/drawing/2014/main" id="{00000000-0008-0000-0200-00005A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95" name="Text Box 181">
          <a:extLst>
            <a:ext uri="{FF2B5EF4-FFF2-40B4-BE49-F238E27FC236}">
              <a16:creationId xmlns:a16="http://schemas.microsoft.com/office/drawing/2014/main" id="{00000000-0008-0000-0200-00005B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96" name="Text Box 182">
          <a:extLst>
            <a:ext uri="{FF2B5EF4-FFF2-40B4-BE49-F238E27FC236}">
              <a16:creationId xmlns:a16="http://schemas.microsoft.com/office/drawing/2014/main" id="{00000000-0008-0000-0200-00005C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97" name="Text Box 183">
          <a:extLst>
            <a:ext uri="{FF2B5EF4-FFF2-40B4-BE49-F238E27FC236}">
              <a16:creationId xmlns:a16="http://schemas.microsoft.com/office/drawing/2014/main" id="{00000000-0008-0000-0200-00005D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98" name="Text Box 184">
          <a:extLst>
            <a:ext uri="{FF2B5EF4-FFF2-40B4-BE49-F238E27FC236}">
              <a16:creationId xmlns:a16="http://schemas.microsoft.com/office/drawing/2014/main" id="{00000000-0008-0000-0200-00005E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399" name="Text Box 185">
          <a:extLst>
            <a:ext uri="{FF2B5EF4-FFF2-40B4-BE49-F238E27FC236}">
              <a16:creationId xmlns:a16="http://schemas.microsoft.com/office/drawing/2014/main" id="{00000000-0008-0000-0200-00005F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00" name="Text Box 186">
          <a:extLst>
            <a:ext uri="{FF2B5EF4-FFF2-40B4-BE49-F238E27FC236}">
              <a16:creationId xmlns:a16="http://schemas.microsoft.com/office/drawing/2014/main" id="{00000000-0008-0000-0200-000060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01" name="Text Box 187">
          <a:extLst>
            <a:ext uri="{FF2B5EF4-FFF2-40B4-BE49-F238E27FC236}">
              <a16:creationId xmlns:a16="http://schemas.microsoft.com/office/drawing/2014/main" id="{00000000-0008-0000-0200-000061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02" name="Text Box 188">
          <a:extLst>
            <a:ext uri="{FF2B5EF4-FFF2-40B4-BE49-F238E27FC236}">
              <a16:creationId xmlns:a16="http://schemas.microsoft.com/office/drawing/2014/main" id="{00000000-0008-0000-0200-000062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03" name="Text Box 189">
          <a:extLst>
            <a:ext uri="{FF2B5EF4-FFF2-40B4-BE49-F238E27FC236}">
              <a16:creationId xmlns:a16="http://schemas.microsoft.com/office/drawing/2014/main" id="{00000000-0008-0000-0200-000063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04" name="Text Box 190">
          <a:extLst>
            <a:ext uri="{FF2B5EF4-FFF2-40B4-BE49-F238E27FC236}">
              <a16:creationId xmlns:a16="http://schemas.microsoft.com/office/drawing/2014/main" id="{00000000-0008-0000-0200-000064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05" name="Text Box 191">
          <a:extLst>
            <a:ext uri="{FF2B5EF4-FFF2-40B4-BE49-F238E27FC236}">
              <a16:creationId xmlns:a16="http://schemas.microsoft.com/office/drawing/2014/main" id="{00000000-0008-0000-0200-000065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06" name="Text Box 192">
          <a:extLst>
            <a:ext uri="{FF2B5EF4-FFF2-40B4-BE49-F238E27FC236}">
              <a16:creationId xmlns:a16="http://schemas.microsoft.com/office/drawing/2014/main" id="{00000000-0008-0000-0200-000066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07" name="Text Box 193">
          <a:extLst>
            <a:ext uri="{FF2B5EF4-FFF2-40B4-BE49-F238E27FC236}">
              <a16:creationId xmlns:a16="http://schemas.microsoft.com/office/drawing/2014/main" id="{00000000-0008-0000-0200-000067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08" name="Text Box 194">
          <a:extLst>
            <a:ext uri="{FF2B5EF4-FFF2-40B4-BE49-F238E27FC236}">
              <a16:creationId xmlns:a16="http://schemas.microsoft.com/office/drawing/2014/main" id="{00000000-0008-0000-0200-000068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09" name="Text Box 195">
          <a:extLst>
            <a:ext uri="{FF2B5EF4-FFF2-40B4-BE49-F238E27FC236}">
              <a16:creationId xmlns:a16="http://schemas.microsoft.com/office/drawing/2014/main" id="{00000000-0008-0000-0200-000069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10" name="Text Box 196">
          <a:extLst>
            <a:ext uri="{FF2B5EF4-FFF2-40B4-BE49-F238E27FC236}">
              <a16:creationId xmlns:a16="http://schemas.microsoft.com/office/drawing/2014/main" id="{00000000-0008-0000-0200-00006A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11" name="Text Box 197">
          <a:extLst>
            <a:ext uri="{FF2B5EF4-FFF2-40B4-BE49-F238E27FC236}">
              <a16:creationId xmlns:a16="http://schemas.microsoft.com/office/drawing/2014/main" id="{00000000-0008-0000-0200-00006B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12" name="Text Box 198">
          <a:extLst>
            <a:ext uri="{FF2B5EF4-FFF2-40B4-BE49-F238E27FC236}">
              <a16:creationId xmlns:a16="http://schemas.microsoft.com/office/drawing/2014/main" id="{00000000-0008-0000-0200-00006C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13" name="Text Box 199">
          <a:extLst>
            <a:ext uri="{FF2B5EF4-FFF2-40B4-BE49-F238E27FC236}">
              <a16:creationId xmlns:a16="http://schemas.microsoft.com/office/drawing/2014/main" id="{00000000-0008-0000-0200-00006D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14" name="Text Box 200">
          <a:extLst>
            <a:ext uri="{FF2B5EF4-FFF2-40B4-BE49-F238E27FC236}">
              <a16:creationId xmlns:a16="http://schemas.microsoft.com/office/drawing/2014/main" id="{00000000-0008-0000-0200-00006E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15" name="Text Box 201">
          <a:extLst>
            <a:ext uri="{FF2B5EF4-FFF2-40B4-BE49-F238E27FC236}">
              <a16:creationId xmlns:a16="http://schemas.microsoft.com/office/drawing/2014/main" id="{00000000-0008-0000-0200-00006F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16" name="Text Box 202">
          <a:extLst>
            <a:ext uri="{FF2B5EF4-FFF2-40B4-BE49-F238E27FC236}">
              <a16:creationId xmlns:a16="http://schemas.microsoft.com/office/drawing/2014/main" id="{00000000-0008-0000-0200-000070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17" name="Text Box 203">
          <a:extLst>
            <a:ext uri="{FF2B5EF4-FFF2-40B4-BE49-F238E27FC236}">
              <a16:creationId xmlns:a16="http://schemas.microsoft.com/office/drawing/2014/main" id="{00000000-0008-0000-0200-000071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18" name="Text Box 204">
          <a:extLst>
            <a:ext uri="{FF2B5EF4-FFF2-40B4-BE49-F238E27FC236}">
              <a16:creationId xmlns:a16="http://schemas.microsoft.com/office/drawing/2014/main" id="{00000000-0008-0000-0200-000072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19" name="Text Box 205">
          <a:extLst>
            <a:ext uri="{FF2B5EF4-FFF2-40B4-BE49-F238E27FC236}">
              <a16:creationId xmlns:a16="http://schemas.microsoft.com/office/drawing/2014/main" id="{00000000-0008-0000-0200-000073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20" name="Text Box 206">
          <a:extLst>
            <a:ext uri="{FF2B5EF4-FFF2-40B4-BE49-F238E27FC236}">
              <a16:creationId xmlns:a16="http://schemas.microsoft.com/office/drawing/2014/main" id="{00000000-0008-0000-0200-000074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421" name="Text Box 207">
          <a:extLst>
            <a:ext uri="{FF2B5EF4-FFF2-40B4-BE49-F238E27FC236}">
              <a16:creationId xmlns:a16="http://schemas.microsoft.com/office/drawing/2014/main" id="{00000000-0008-0000-0200-000075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422" name="Text Box 208">
          <a:extLst>
            <a:ext uri="{FF2B5EF4-FFF2-40B4-BE49-F238E27FC236}">
              <a16:creationId xmlns:a16="http://schemas.microsoft.com/office/drawing/2014/main" id="{00000000-0008-0000-0200-00007609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423" name="Text Box 209">
          <a:extLst>
            <a:ext uri="{FF2B5EF4-FFF2-40B4-BE49-F238E27FC236}">
              <a16:creationId xmlns:a16="http://schemas.microsoft.com/office/drawing/2014/main" id="{00000000-0008-0000-0200-000077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24" name="Text Box 210">
          <a:extLst>
            <a:ext uri="{FF2B5EF4-FFF2-40B4-BE49-F238E27FC236}">
              <a16:creationId xmlns:a16="http://schemas.microsoft.com/office/drawing/2014/main" id="{00000000-0008-0000-0200-000078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25" name="Text Box 211">
          <a:extLst>
            <a:ext uri="{FF2B5EF4-FFF2-40B4-BE49-F238E27FC236}">
              <a16:creationId xmlns:a16="http://schemas.microsoft.com/office/drawing/2014/main" id="{00000000-0008-0000-0200-000079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426" name="Text Box 212">
          <a:extLst>
            <a:ext uri="{FF2B5EF4-FFF2-40B4-BE49-F238E27FC236}">
              <a16:creationId xmlns:a16="http://schemas.microsoft.com/office/drawing/2014/main" id="{00000000-0008-0000-0200-00007A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27" name="Text Box 213">
          <a:extLst>
            <a:ext uri="{FF2B5EF4-FFF2-40B4-BE49-F238E27FC236}">
              <a16:creationId xmlns:a16="http://schemas.microsoft.com/office/drawing/2014/main" id="{00000000-0008-0000-0200-00007B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28" name="Text Box 214">
          <a:extLst>
            <a:ext uri="{FF2B5EF4-FFF2-40B4-BE49-F238E27FC236}">
              <a16:creationId xmlns:a16="http://schemas.microsoft.com/office/drawing/2014/main" id="{00000000-0008-0000-0200-00007C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429" name="Text Box 215">
          <a:extLst>
            <a:ext uri="{FF2B5EF4-FFF2-40B4-BE49-F238E27FC236}">
              <a16:creationId xmlns:a16="http://schemas.microsoft.com/office/drawing/2014/main" id="{00000000-0008-0000-0200-00007D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30" name="Text Box 216">
          <a:extLst>
            <a:ext uri="{FF2B5EF4-FFF2-40B4-BE49-F238E27FC236}">
              <a16:creationId xmlns:a16="http://schemas.microsoft.com/office/drawing/2014/main" id="{00000000-0008-0000-0200-00007E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31" name="Text Box 217">
          <a:extLst>
            <a:ext uri="{FF2B5EF4-FFF2-40B4-BE49-F238E27FC236}">
              <a16:creationId xmlns:a16="http://schemas.microsoft.com/office/drawing/2014/main" id="{00000000-0008-0000-0200-00007F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432" name="Text Box 218">
          <a:extLst>
            <a:ext uri="{FF2B5EF4-FFF2-40B4-BE49-F238E27FC236}">
              <a16:creationId xmlns:a16="http://schemas.microsoft.com/office/drawing/2014/main" id="{00000000-0008-0000-0200-000080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33" name="Text Box 219">
          <a:extLst>
            <a:ext uri="{FF2B5EF4-FFF2-40B4-BE49-F238E27FC236}">
              <a16:creationId xmlns:a16="http://schemas.microsoft.com/office/drawing/2014/main" id="{00000000-0008-0000-0200-000081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34" name="Text Box 220">
          <a:extLst>
            <a:ext uri="{FF2B5EF4-FFF2-40B4-BE49-F238E27FC236}">
              <a16:creationId xmlns:a16="http://schemas.microsoft.com/office/drawing/2014/main" id="{00000000-0008-0000-0200-000082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435" name="Text Box 221">
          <a:extLst>
            <a:ext uri="{FF2B5EF4-FFF2-40B4-BE49-F238E27FC236}">
              <a16:creationId xmlns:a16="http://schemas.microsoft.com/office/drawing/2014/main" id="{00000000-0008-0000-0200-00008309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36" name="Text Box 222">
          <a:extLst>
            <a:ext uri="{FF2B5EF4-FFF2-40B4-BE49-F238E27FC236}">
              <a16:creationId xmlns:a16="http://schemas.microsoft.com/office/drawing/2014/main" id="{00000000-0008-0000-0200-000084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37" name="Text Box 223">
          <a:extLst>
            <a:ext uri="{FF2B5EF4-FFF2-40B4-BE49-F238E27FC236}">
              <a16:creationId xmlns:a16="http://schemas.microsoft.com/office/drawing/2014/main" id="{00000000-0008-0000-0200-000085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438" name="Text Box 224">
          <a:extLst>
            <a:ext uri="{FF2B5EF4-FFF2-40B4-BE49-F238E27FC236}">
              <a16:creationId xmlns:a16="http://schemas.microsoft.com/office/drawing/2014/main" id="{00000000-0008-0000-0200-00008609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39" name="Text Box 225">
          <a:extLst>
            <a:ext uri="{FF2B5EF4-FFF2-40B4-BE49-F238E27FC236}">
              <a16:creationId xmlns:a16="http://schemas.microsoft.com/office/drawing/2014/main" id="{00000000-0008-0000-0200-000087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40" name="Text Box 226">
          <a:extLst>
            <a:ext uri="{FF2B5EF4-FFF2-40B4-BE49-F238E27FC236}">
              <a16:creationId xmlns:a16="http://schemas.microsoft.com/office/drawing/2014/main" id="{00000000-0008-0000-0200-000088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441" name="Text Box 227">
          <a:extLst>
            <a:ext uri="{FF2B5EF4-FFF2-40B4-BE49-F238E27FC236}">
              <a16:creationId xmlns:a16="http://schemas.microsoft.com/office/drawing/2014/main" id="{00000000-0008-0000-0200-00008909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442" name="Text Box 228">
          <a:extLst>
            <a:ext uri="{FF2B5EF4-FFF2-40B4-BE49-F238E27FC236}">
              <a16:creationId xmlns:a16="http://schemas.microsoft.com/office/drawing/2014/main" id="{00000000-0008-0000-0200-00008A09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43" name="Text Box 229">
          <a:extLst>
            <a:ext uri="{FF2B5EF4-FFF2-40B4-BE49-F238E27FC236}">
              <a16:creationId xmlns:a16="http://schemas.microsoft.com/office/drawing/2014/main" id="{00000000-0008-0000-0200-00008B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44" name="Text Box 230">
          <a:extLst>
            <a:ext uri="{FF2B5EF4-FFF2-40B4-BE49-F238E27FC236}">
              <a16:creationId xmlns:a16="http://schemas.microsoft.com/office/drawing/2014/main" id="{00000000-0008-0000-0200-00008C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445" name="Text Box 231">
          <a:extLst>
            <a:ext uri="{FF2B5EF4-FFF2-40B4-BE49-F238E27FC236}">
              <a16:creationId xmlns:a16="http://schemas.microsoft.com/office/drawing/2014/main" id="{00000000-0008-0000-0200-00008D09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46" name="Text Box 232">
          <a:extLst>
            <a:ext uri="{FF2B5EF4-FFF2-40B4-BE49-F238E27FC236}">
              <a16:creationId xmlns:a16="http://schemas.microsoft.com/office/drawing/2014/main" id="{00000000-0008-0000-0200-00008E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47" name="Text Box 233">
          <a:extLst>
            <a:ext uri="{FF2B5EF4-FFF2-40B4-BE49-F238E27FC236}">
              <a16:creationId xmlns:a16="http://schemas.microsoft.com/office/drawing/2014/main" id="{00000000-0008-0000-0200-00008F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448" name="Text Box 234">
          <a:extLst>
            <a:ext uri="{FF2B5EF4-FFF2-40B4-BE49-F238E27FC236}">
              <a16:creationId xmlns:a16="http://schemas.microsoft.com/office/drawing/2014/main" id="{00000000-0008-0000-0200-00009009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49" name="Text Box 235">
          <a:extLst>
            <a:ext uri="{FF2B5EF4-FFF2-40B4-BE49-F238E27FC236}">
              <a16:creationId xmlns:a16="http://schemas.microsoft.com/office/drawing/2014/main" id="{00000000-0008-0000-0200-000091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50" name="Text Box 236">
          <a:extLst>
            <a:ext uri="{FF2B5EF4-FFF2-40B4-BE49-F238E27FC236}">
              <a16:creationId xmlns:a16="http://schemas.microsoft.com/office/drawing/2014/main" id="{00000000-0008-0000-0200-000092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451" name="Text Box 237">
          <a:extLst>
            <a:ext uri="{FF2B5EF4-FFF2-40B4-BE49-F238E27FC236}">
              <a16:creationId xmlns:a16="http://schemas.microsoft.com/office/drawing/2014/main" id="{00000000-0008-0000-0200-00009309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452" name="Text Box 238">
          <a:extLst>
            <a:ext uri="{FF2B5EF4-FFF2-40B4-BE49-F238E27FC236}">
              <a16:creationId xmlns:a16="http://schemas.microsoft.com/office/drawing/2014/main" id="{00000000-0008-0000-0200-000094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53" name="Text Box 239">
          <a:extLst>
            <a:ext uri="{FF2B5EF4-FFF2-40B4-BE49-F238E27FC236}">
              <a16:creationId xmlns:a16="http://schemas.microsoft.com/office/drawing/2014/main" id="{00000000-0008-0000-0200-000095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54" name="Text Box 240">
          <a:extLst>
            <a:ext uri="{FF2B5EF4-FFF2-40B4-BE49-F238E27FC236}">
              <a16:creationId xmlns:a16="http://schemas.microsoft.com/office/drawing/2014/main" id="{00000000-0008-0000-0200-000096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455" name="Text Box 241">
          <a:extLst>
            <a:ext uri="{FF2B5EF4-FFF2-40B4-BE49-F238E27FC236}">
              <a16:creationId xmlns:a16="http://schemas.microsoft.com/office/drawing/2014/main" id="{00000000-0008-0000-0200-000097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56" name="Text Box 242">
          <a:extLst>
            <a:ext uri="{FF2B5EF4-FFF2-40B4-BE49-F238E27FC236}">
              <a16:creationId xmlns:a16="http://schemas.microsoft.com/office/drawing/2014/main" id="{00000000-0008-0000-0200-000098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57" name="Text Box 243">
          <a:extLst>
            <a:ext uri="{FF2B5EF4-FFF2-40B4-BE49-F238E27FC236}">
              <a16:creationId xmlns:a16="http://schemas.microsoft.com/office/drawing/2014/main" id="{00000000-0008-0000-0200-000099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458" name="Text Box 244">
          <a:extLst>
            <a:ext uri="{FF2B5EF4-FFF2-40B4-BE49-F238E27FC236}">
              <a16:creationId xmlns:a16="http://schemas.microsoft.com/office/drawing/2014/main" id="{00000000-0008-0000-0200-00009A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59" name="Text Box 245">
          <a:extLst>
            <a:ext uri="{FF2B5EF4-FFF2-40B4-BE49-F238E27FC236}">
              <a16:creationId xmlns:a16="http://schemas.microsoft.com/office/drawing/2014/main" id="{00000000-0008-0000-0200-00009B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60" name="Text Box 246">
          <a:extLst>
            <a:ext uri="{FF2B5EF4-FFF2-40B4-BE49-F238E27FC236}">
              <a16:creationId xmlns:a16="http://schemas.microsoft.com/office/drawing/2014/main" id="{00000000-0008-0000-0200-00009C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461" name="Text Box 247">
          <a:extLst>
            <a:ext uri="{FF2B5EF4-FFF2-40B4-BE49-F238E27FC236}">
              <a16:creationId xmlns:a16="http://schemas.microsoft.com/office/drawing/2014/main" id="{00000000-0008-0000-0200-00009D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462" name="Text Box 248">
          <a:extLst>
            <a:ext uri="{FF2B5EF4-FFF2-40B4-BE49-F238E27FC236}">
              <a16:creationId xmlns:a16="http://schemas.microsoft.com/office/drawing/2014/main" id="{00000000-0008-0000-0200-00009E09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63" name="Text Box 249">
          <a:extLst>
            <a:ext uri="{FF2B5EF4-FFF2-40B4-BE49-F238E27FC236}">
              <a16:creationId xmlns:a16="http://schemas.microsoft.com/office/drawing/2014/main" id="{00000000-0008-0000-0200-00009F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64" name="Text Box 250">
          <a:extLst>
            <a:ext uri="{FF2B5EF4-FFF2-40B4-BE49-F238E27FC236}">
              <a16:creationId xmlns:a16="http://schemas.microsoft.com/office/drawing/2014/main" id="{00000000-0008-0000-0200-0000A0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465" name="Text Box 251">
          <a:extLst>
            <a:ext uri="{FF2B5EF4-FFF2-40B4-BE49-F238E27FC236}">
              <a16:creationId xmlns:a16="http://schemas.microsoft.com/office/drawing/2014/main" id="{00000000-0008-0000-0200-0000A109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66" name="Text Box 252">
          <a:extLst>
            <a:ext uri="{FF2B5EF4-FFF2-40B4-BE49-F238E27FC236}">
              <a16:creationId xmlns:a16="http://schemas.microsoft.com/office/drawing/2014/main" id="{00000000-0008-0000-0200-0000A2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67" name="Text Box 253">
          <a:extLst>
            <a:ext uri="{FF2B5EF4-FFF2-40B4-BE49-F238E27FC236}">
              <a16:creationId xmlns:a16="http://schemas.microsoft.com/office/drawing/2014/main" id="{00000000-0008-0000-0200-0000A3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468" name="Text Box 254">
          <a:extLst>
            <a:ext uri="{FF2B5EF4-FFF2-40B4-BE49-F238E27FC236}">
              <a16:creationId xmlns:a16="http://schemas.microsoft.com/office/drawing/2014/main" id="{00000000-0008-0000-0200-0000A409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69" name="Text Box 255">
          <a:extLst>
            <a:ext uri="{FF2B5EF4-FFF2-40B4-BE49-F238E27FC236}">
              <a16:creationId xmlns:a16="http://schemas.microsoft.com/office/drawing/2014/main" id="{00000000-0008-0000-0200-0000A5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70" name="Text Box 256">
          <a:extLst>
            <a:ext uri="{FF2B5EF4-FFF2-40B4-BE49-F238E27FC236}">
              <a16:creationId xmlns:a16="http://schemas.microsoft.com/office/drawing/2014/main" id="{00000000-0008-0000-0200-0000A6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471" name="Text Box 257">
          <a:extLst>
            <a:ext uri="{FF2B5EF4-FFF2-40B4-BE49-F238E27FC236}">
              <a16:creationId xmlns:a16="http://schemas.microsoft.com/office/drawing/2014/main" id="{00000000-0008-0000-0200-0000A709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472" name="Text Box 258">
          <a:extLst>
            <a:ext uri="{FF2B5EF4-FFF2-40B4-BE49-F238E27FC236}">
              <a16:creationId xmlns:a16="http://schemas.microsoft.com/office/drawing/2014/main" id="{00000000-0008-0000-0200-0000A8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73" name="Text Box 259">
          <a:extLst>
            <a:ext uri="{FF2B5EF4-FFF2-40B4-BE49-F238E27FC236}">
              <a16:creationId xmlns:a16="http://schemas.microsoft.com/office/drawing/2014/main" id="{00000000-0008-0000-0200-0000A9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74" name="Text Box 260">
          <a:extLst>
            <a:ext uri="{FF2B5EF4-FFF2-40B4-BE49-F238E27FC236}">
              <a16:creationId xmlns:a16="http://schemas.microsoft.com/office/drawing/2014/main" id="{00000000-0008-0000-0200-0000AA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475" name="Text Box 261">
          <a:extLst>
            <a:ext uri="{FF2B5EF4-FFF2-40B4-BE49-F238E27FC236}">
              <a16:creationId xmlns:a16="http://schemas.microsoft.com/office/drawing/2014/main" id="{00000000-0008-0000-0200-0000AB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76" name="Text Box 262">
          <a:extLst>
            <a:ext uri="{FF2B5EF4-FFF2-40B4-BE49-F238E27FC236}">
              <a16:creationId xmlns:a16="http://schemas.microsoft.com/office/drawing/2014/main" id="{00000000-0008-0000-0200-0000AC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77" name="Text Box 263">
          <a:extLst>
            <a:ext uri="{FF2B5EF4-FFF2-40B4-BE49-F238E27FC236}">
              <a16:creationId xmlns:a16="http://schemas.microsoft.com/office/drawing/2014/main" id="{00000000-0008-0000-0200-0000AD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478" name="Text Box 264">
          <a:extLst>
            <a:ext uri="{FF2B5EF4-FFF2-40B4-BE49-F238E27FC236}">
              <a16:creationId xmlns:a16="http://schemas.microsoft.com/office/drawing/2014/main" id="{00000000-0008-0000-0200-0000AE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79" name="Text Box 265">
          <a:extLst>
            <a:ext uri="{FF2B5EF4-FFF2-40B4-BE49-F238E27FC236}">
              <a16:creationId xmlns:a16="http://schemas.microsoft.com/office/drawing/2014/main" id="{00000000-0008-0000-0200-0000AF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80" name="Text Box 266">
          <a:extLst>
            <a:ext uri="{FF2B5EF4-FFF2-40B4-BE49-F238E27FC236}">
              <a16:creationId xmlns:a16="http://schemas.microsoft.com/office/drawing/2014/main" id="{00000000-0008-0000-0200-0000B0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481" name="Text Box 267">
          <a:extLst>
            <a:ext uri="{FF2B5EF4-FFF2-40B4-BE49-F238E27FC236}">
              <a16:creationId xmlns:a16="http://schemas.microsoft.com/office/drawing/2014/main" id="{00000000-0008-0000-0200-0000B1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482" name="Text Box 268">
          <a:extLst>
            <a:ext uri="{FF2B5EF4-FFF2-40B4-BE49-F238E27FC236}">
              <a16:creationId xmlns:a16="http://schemas.microsoft.com/office/drawing/2014/main" id="{00000000-0008-0000-0200-0000B2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83" name="Text Box 269">
          <a:extLst>
            <a:ext uri="{FF2B5EF4-FFF2-40B4-BE49-F238E27FC236}">
              <a16:creationId xmlns:a16="http://schemas.microsoft.com/office/drawing/2014/main" id="{00000000-0008-0000-0200-0000B3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84" name="Text Box 270">
          <a:extLst>
            <a:ext uri="{FF2B5EF4-FFF2-40B4-BE49-F238E27FC236}">
              <a16:creationId xmlns:a16="http://schemas.microsoft.com/office/drawing/2014/main" id="{00000000-0008-0000-0200-0000B4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485" name="Text Box 271">
          <a:extLst>
            <a:ext uri="{FF2B5EF4-FFF2-40B4-BE49-F238E27FC236}">
              <a16:creationId xmlns:a16="http://schemas.microsoft.com/office/drawing/2014/main" id="{00000000-0008-0000-0200-0000B5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86" name="Text Box 272">
          <a:extLst>
            <a:ext uri="{FF2B5EF4-FFF2-40B4-BE49-F238E27FC236}">
              <a16:creationId xmlns:a16="http://schemas.microsoft.com/office/drawing/2014/main" id="{00000000-0008-0000-0200-0000B6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87" name="Text Box 273">
          <a:extLst>
            <a:ext uri="{FF2B5EF4-FFF2-40B4-BE49-F238E27FC236}">
              <a16:creationId xmlns:a16="http://schemas.microsoft.com/office/drawing/2014/main" id="{00000000-0008-0000-0200-0000B7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488" name="Text Box 274">
          <a:extLst>
            <a:ext uri="{FF2B5EF4-FFF2-40B4-BE49-F238E27FC236}">
              <a16:creationId xmlns:a16="http://schemas.microsoft.com/office/drawing/2014/main" id="{00000000-0008-0000-0200-0000B8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89" name="Text Box 275">
          <a:extLst>
            <a:ext uri="{FF2B5EF4-FFF2-40B4-BE49-F238E27FC236}">
              <a16:creationId xmlns:a16="http://schemas.microsoft.com/office/drawing/2014/main" id="{00000000-0008-0000-0200-0000B9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90" name="Text Box 276">
          <a:extLst>
            <a:ext uri="{FF2B5EF4-FFF2-40B4-BE49-F238E27FC236}">
              <a16:creationId xmlns:a16="http://schemas.microsoft.com/office/drawing/2014/main" id="{00000000-0008-0000-0200-0000BA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491" name="Text Box 277">
          <a:extLst>
            <a:ext uri="{FF2B5EF4-FFF2-40B4-BE49-F238E27FC236}">
              <a16:creationId xmlns:a16="http://schemas.microsoft.com/office/drawing/2014/main" id="{00000000-0008-0000-0200-0000BB09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492" name="Text Box 278">
          <a:extLst>
            <a:ext uri="{FF2B5EF4-FFF2-40B4-BE49-F238E27FC236}">
              <a16:creationId xmlns:a16="http://schemas.microsoft.com/office/drawing/2014/main" id="{00000000-0008-0000-0200-0000BC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93" name="Text Box 279">
          <a:extLst>
            <a:ext uri="{FF2B5EF4-FFF2-40B4-BE49-F238E27FC236}">
              <a16:creationId xmlns:a16="http://schemas.microsoft.com/office/drawing/2014/main" id="{00000000-0008-0000-0200-0000BD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94" name="Text Box 280">
          <a:extLst>
            <a:ext uri="{FF2B5EF4-FFF2-40B4-BE49-F238E27FC236}">
              <a16:creationId xmlns:a16="http://schemas.microsoft.com/office/drawing/2014/main" id="{00000000-0008-0000-0200-0000BE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495" name="Text Box 281">
          <a:extLst>
            <a:ext uri="{FF2B5EF4-FFF2-40B4-BE49-F238E27FC236}">
              <a16:creationId xmlns:a16="http://schemas.microsoft.com/office/drawing/2014/main" id="{00000000-0008-0000-0200-0000BF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96" name="Text Box 282">
          <a:extLst>
            <a:ext uri="{FF2B5EF4-FFF2-40B4-BE49-F238E27FC236}">
              <a16:creationId xmlns:a16="http://schemas.microsoft.com/office/drawing/2014/main" id="{00000000-0008-0000-0200-0000C0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97" name="Text Box 283">
          <a:extLst>
            <a:ext uri="{FF2B5EF4-FFF2-40B4-BE49-F238E27FC236}">
              <a16:creationId xmlns:a16="http://schemas.microsoft.com/office/drawing/2014/main" id="{00000000-0008-0000-0200-0000C1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498" name="Text Box 284">
          <a:extLst>
            <a:ext uri="{FF2B5EF4-FFF2-40B4-BE49-F238E27FC236}">
              <a16:creationId xmlns:a16="http://schemas.microsoft.com/office/drawing/2014/main" id="{00000000-0008-0000-0200-0000C2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499" name="Text Box 285">
          <a:extLst>
            <a:ext uri="{FF2B5EF4-FFF2-40B4-BE49-F238E27FC236}">
              <a16:creationId xmlns:a16="http://schemas.microsoft.com/office/drawing/2014/main" id="{00000000-0008-0000-0200-0000C3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00" name="Text Box 286">
          <a:extLst>
            <a:ext uri="{FF2B5EF4-FFF2-40B4-BE49-F238E27FC236}">
              <a16:creationId xmlns:a16="http://schemas.microsoft.com/office/drawing/2014/main" id="{00000000-0008-0000-0200-0000C4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501" name="Text Box 287">
          <a:extLst>
            <a:ext uri="{FF2B5EF4-FFF2-40B4-BE49-F238E27FC236}">
              <a16:creationId xmlns:a16="http://schemas.microsoft.com/office/drawing/2014/main" id="{00000000-0008-0000-0200-0000C5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02" name="Text Box 288">
          <a:extLst>
            <a:ext uri="{FF2B5EF4-FFF2-40B4-BE49-F238E27FC236}">
              <a16:creationId xmlns:a16="http://schemas.microsoft.com/office/drawing/2014/main" id="{00000000-0008-0000-0200-0000C6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03" name="Text Box 289">
          <a:extLst>
            <a:ext uri="{FF2B5EF4-FFF2-40B4-BE49-F238E27FC236}">
              <a16:creationId xmlns:a16="http://schemas.microsoft.com/office/drawing/2014/main" id="{00000000-0008-0000-0200-0000C7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504" name="Text Box 290">
          <a:extLst>
            <a:ext uri="{FF2B5EF4-FFF2-40B4-BE49-F238E27FC236}">
              <a16:creationId xmlns:a16="http://schemas.microsoft.com/office/drawing/2014/main" id="{00000000-0008-0000-0200-0000C8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05" name="Text Box 291">
          <a:extLst>
            <a:ext uri="{FF2B5EF4-FFF2-40B4-BE49-F238E27FC236}">
              <a16:creationId xmlns:a16="http://schemas.microsoft.com/office/drawing/2014/main" id="{00000000-0008-0000-0200-0000C9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06" name="Text Box 292">
          <a:extLst>
            <a:ext uri="{FF2B5EF4-FFF2-40B4-BE49-F238E27FC236}">
              <a16:creationId xmlns:a16="http://schemas.microsoft.com/office/drawing/2014/main" id="{00000000-0008-0000-0200-0000CA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507" name="Text Box 293">
          <a:extLst>
            <a:ext uri="{FF2B5EF4-FFF2-40B4-BE49-F238E27FC236}">
              <a16:creationId xmlns:a16="http://schemas.microsoft.com/office/drawing/2014/main" id="{00000000-0008-0000-0200-0000CB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08" name="Text Box 294">
          <a:extLst>
            <a:ext uri="{FF2B5EF4-FFF2-40B4-BE49-F238E27FC236}">
              <a16:creationId xmlns:a16="http://schemas.microsoft.com/office/drawing/2014/main" id="{00000000-0008-0000-0200-0000CC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09" name="Text Box 295">
          <a:extLst>
            <a:ext uri="{FF2B5EF4-FFF2-40B4-BE49-F238E27FC236}">
              <a16:creationId xmlns:a16="http://schemas.microsoft.com/office/drawing/2014/main" id="{00000000-0008-0000-0200-0000CD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510" name="Text Box 296">
          <a:extLst>
            <a:ext uri="{FF2B5EF4-FFF2-40B4-BE49-F238E27FC236}">
              <a16:creationId xmlns:a16="http://schemas.microsoft.com/office/drawing/2014/main" id="{00000000-0008-0000-0200-0000CE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511" name="Text Box 297">
          <a:extLst>
            <a:ext uri="{FF2B5EF4-FFF2-40B4-BE49-F238E27FC236}">
              <a16:creationId xmlns:a16="http://schemas.microsoft.com/office/drawing/2014/main" id="{00000000-0008-0000-0200-0000CF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12" name="Text Box 298">
          <a:extLst>
            <a:ext uri="{FF2B5EF4-FFF2-40B4-BE49-F238E27FC236}">
              <a16:creationId xmlns:a16="http://schemas.microsoft.com/office/drawing/2014/main" id="{00000000-0008-0000-0200-0000D0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13" name="Text Box 299">
          <a:extLst>
            <a:ext uri="{FF2B5EF4-FFF2-40B4-BE49-F238E27FC236}">
              <a16:creationId xmlns:a16="http://schemas.microsoft.com/office/drawing/2014/main" id="{00000000-0008-0000-0200-0000D1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514" name="Text Box 300">
          <a:extLst>
            <a:ext uri="{FF2B5EF4-FFF2-40B4-BE49-F238E27FC236}">
              <a16:creationId xmlns:a16="http://schemas.microsoft.com/office/drawing/2014/main" id="{00000000-0008-0000-0200-0000D2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15" name="Text Box 301">
          <a:extLst>
            <a:ext uri="{FF2B5EF4-FFF2-40B4-BE49-F238E27FC236}">
              <a16:creationId xmlns:a16="http://schemas.microsoft.com/office/drawing/2014/main" id="{00000000-0008-0000-0200-0000D3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16" name="Text Box 302">
          <a:extLst>
            <a:ext uri="{FF2B5EF4-FFF2-40B4-BE49-F238E27FC236}">
              <a16:creationId xmlns:a16="http://schemas.microsoft.com/office/drawing/2014/main" id="{00000000-0008-0000-0200-0000D4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517" name="Text Box 303">
          <a:extLst>
            <a:ext uri="{FF2B5EF4-FFF2-40B4-BE49-F238E27FC236}">
              <a16:creationId xmlns:a16="http://schemas.microsoft.com/office/drawing/2014/main" id="{00000000-0008-0000-0200-0000D5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18" name="Text Box 304">
          <a:extLst>
            <a:ext uri="{FF2B5EF4-FFF2-40B4-BE49-F238E27FC236}">
              <a16:creationId xmlns:a16="http://schemas.microsoft.com/office/drawing/2014/main" id="{00000000-0008-0000-0200-0000D6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19" name="Text Box 305">
          <a:extLst>
            <a:ext uri="{FF2B5EF4-FFF2-40B4-BE49-F238E27FC236}">
              <a16:creationId xmlns:a16="http://schemas.microsoft.com/office/drawing/2014/main" id="{00000000-0008-0000-0200-0000D7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520" name="Text Box 306">
          <a:extLst>
            <a:ext uri="{FF2B5EF4-FFF2-40B4-BE49-F238E27FC236}">
              <a16:creationId xmlns:a16="http://schemas.microsoft.com/office/drawing/2014/main" id="{00000000-0008-0000-0200-0000D8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21" name="Text Box 307">
          <a:extLst>
            <a:ext uri="{FF2B5EF4-FFF2-40B4-BE49-F238E27FC236}">
              <a16:creationId xmlns:a16="http://schemas.microsoft.com/office/drawing/2014/main" id="{00000000-0008-0000-0200-0000D9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22" name="Text Box 308">
          <a:extLst>
            <a:ext uri="{FF2B5EF4-FFF2-40B4-BE49-F238E27FC236}">
              <a16:creationId xmlns:a16="http://schemas.microsoft.com/office/drawing/2014/main" id="{00000000-0008-0000-0200-0000DA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23" name="Text Box 309">
          <a:extLst>
            <a:ext uri="{FF2B5EF4-FFF2-40B4-BE49-F238E27FC236}">
              <a16:creationId xmlns:a16="http://schemas.microsoft.com/office/drawing/2014/main" id="{00000000-0008-0000-0200-0000DB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24" name="Text Box 310">
          <a:extLst>
            <a:ext uri="{FF2B5EF4-FFF2-40B4-BE49-F238E27FC236}">
              <a16:creationId xmlns:a16="http://schemas.microsoft.com/office/drawing/2014/main" id="{00000000-0008-0000-0200-0000DC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25" name="Text Box 311">
          <a:extLst>
            <a:ext uri="{FF2B5EF4-FFF2-40B4-BE49-F238E27FC236}">
              <a16:creationId xmlns:a16="http://schemas.microsoft.com/office/drawing/2014/main" id="{00000000-0008-0000-0200-0000DD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26" name="Text Box 312">
          <a:extLst>
            <a:ext uri="{FF2B5EF4-FFF2-40B4-BE49-F238E27FC236}">
              <a16:creationId xmlns:a16="http://schemas.microsoft.com/office/drawing/2014/main" id="{00000000-0008-0000-0200-0000DE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27" name="Text Box 313">
          <a:extLst>
            <a:ext uri="{FF2B5EF4-FFF2-40B4-BE49-F238E27FC236}">
              <a16:creationId xmlns:a16="http://schemas.microsoft.com/office/drawing/2014/main" id="{00000000-0008-0000-0200-0000DF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28" name="Text Box 314">
          <a:extLst>
            <a:ext uri="{FF2B5EF4-FFF2-40B4-BE49-F238E27FC236}">
              <a16:creationId xmlns:a16="http://schemas.microsoft.com/office/drawing/2014/main" id="{00000000-0008-0000-0200-0000E0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29" name="Text Box 315">
          <a:extLst>
            <a:ext uri="{FF2B5EF4-FFF2-40B4-BE49-F238E27FC236}">
              <a16:creationId xmlns:a16="http://schemas.microsoft.com/office/drawing/2014/main" id="{00000000-0008-0000-0200-0000E1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30" name="Text Box 316">
          <a:extLst>
            <a:ext uri="{FF2B5EF4-FFF2-40B4-BE49-F238E27FC236}">
              <a16:creationId xmlns:a16="http://schemas.microsoft.com/office/drawing/2014/main" id="{00000000-0008-0000-0200-0000E2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31" name="Text Box 317">
          <a:extLst>
            <a:ext uri="{FF2B5EF4-FFF2-40B4-BE49-F238E27FC236}">
              <a16:creationId xmlns:a16="http://schemas.microsoft.com/office/drawing/2014/main" id="{00000000-0008-0000-0200-0000E3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32" name="Text Box 318">
          <a:extLst>
            <a:ext uri="{FF2B5EF4-FFF2-40B4-BE49-F238E27FC236}">
              <a16:creationId xmlns:a16="http://schemas.microsoft.com/office/drawing/2014/main" id="{00000000-0008-0000-0200-0000E4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33" name="Text Box 319">
          <a:extLst>
            <a:ext uri="{FF2B5EF4-FFF2-40B4-BE49-F238E27FC236}">
              <a16:creationId xmlns:a16="http://schemas.microsoft.com/office/drawing/2014/main" id="{00000000-0008-0000-0200-0000E5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34" name="Text Box 320">
          <a:extLst>
            <a:ext uri="{FF2B5EF4-FFF2-40B4-BE49-F238E27FC236}">
              <a16:creationId xmlns:a16="http://schemas.microsoft.com/office/drawing/2014/main" id="{00000000-0008-0000-0200-0000E6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35" name="Text Box 321">
          <a:extLst>
            <a:ext uri="{FF2B5EF4-FFF2-40B4-BE49-F238E27FC236}">
              <a16:creationId xmlns:a16="http://schemas.microsoft.com/office/drawing/2014/main" id="{00000000-0008-0000-0200-0000E7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36" name="Text Box 322">
          <a:extLst>
            <a:ext uri="{FF2B5EF4-FFF2-40B4-BE49-F238E27FC236}">
              <a16:creationId xmlns:a16="http://schemas.microsoft.com/office/drawing/2014/main" id="{00000000-0008-0000-0200-0000E8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37" name="Text Box 323">
          <a:extLst>
            <a:ext uri="{FF2B5EF4-FFF2-40B4-BE49-F238E27FC236}">
              <a16:creationId xmlns:a16="http://schemas.microsoft.com/office/drawing/2014/main" id="{00000000-0008-0000-0200-0000E9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38" name="Text Box 324">
          <a:extLst>
            <a:ext uri="{FF2B5EF4-FFF2-40B4-BE49-F238E27FC236}">
              <a16:creationId xmlns:a16="http://schemas.microsoft.com/office/drawing/2014/main" id="{00000000-0008-0000-0200-0000EA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39" name="Text Box 325">
          <a:extLst>
            <a:ext uri="{FF2B5EF4-FFF2-40B4-BE49-F238E27FC236}">
              <a16:creationId xmlns:a16="http://schemas.microsoft.com/office/drawing/2014/main" id="{00000000-0008-0000-0200-0000EB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40" name="Text Box 326">
          <a:extLst>
            <a:ext uri="{FF2B5EF4-FFF2-40B4-BE49-F238E27FC236}">
              <a16:creationId xmlns:a16="http://schemas.microsoft.com/office/drawing/2014/main" id="{00000000-0008-0000-0200-0000EC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41" name="Text Box 327">
          <a:extLst>
            <a:ext uri="{FF2B5EF4-FFF2-40B4-BE49-F238E27FC236}">
              <a16:creationId xmlns:a16="http://schemas.microsoft.com/office/drawing/2014/main" id="{00000000-0008-0000-0200-0000ED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42" name="Text Box 328">
          <a:extLst>
            <a:ext uri="{FF2B5EF4-FFF2-40B4-BE49-F238E27FC236}">
              <a16:creationId xmlns:a16="http://schemas.microsoft.com/office/drawing/2014/main" id="{00000000-0008-0000-0200-0000EE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43" name="Text Box 329">
          <a:extLst>
            <a:ext uri="{FF2B5EF4-FFF2-40B4-BE49-F238E27FC236}">
              <a16:creationId xmlns:a16="http://schemas.microsoft.com/office/drawing/2014/main" id="{00000000-0008-0000-0200-0000EF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44" name="Text Box 330">
          <a:extLst>
            <a:ext uri="{FF2B5EF4-FFF2-40B4-BE49-F238E27FC236}">
              <a16:creationId xmlns:a16="http://schemas.microsoft.com/office/drawing/2014/main" id="{00000000-0008-0000-0200-0000F0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45" name="Text Box 331">
          <a:extLst>
            <a:ext uri="{FF2B5EF4-FFF2-40B4-BE49-F238E27FC236}">
              <a16:creationId xmlns:a16="http://schemas.microsoft.com/office/drawing/2014/main" id="{00000000-0008-0000-0200-0000F1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46" name="Text Box 332">
          <a:extLst>
            <a:ext uri="{FF2B5EF4-FFF2-40B4-BE49-F238E27FC236}">
              <a16:creationId xmlns:a16="http://schemas.microsoft.com/office/drawing/2014/main" id="{00000000-0008-0000-0200-0000F2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47" name="Text Box 333">
          <a:extLst>
            <a:ext uri="{FF2B5EF4-FFF2-40B4-BE49-F238E27FC236}">
              <a16:creationId xmlns:a16="http://schemas.microsoft.com/office/drawing/2014/main" id="{00000000-0008-0000-0200-0000F3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48" name="Text Box 334">
          <a:extLst>
            <a:ext uri="{FF2B5EF4-FFF2-40B4-BE49-F238E27FC236}">
              <a16:creationId xmlns:a16="http://schemas.microsoft.com/office/drawing/2014/main" id="{00000000-0008-0000-0200-0000F4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49" name="Text Box 335">
          <a:extLst>
            <a:ext uri="{FF2B5EF4-FFF2-40B4-BE49-F238E27FC236}">
              <a16:creationId xmlns:a16="http://schemas.microsoft.com/office/drawing/2014/main" id="{00000000-0008-0000-0200-0000F509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550" name="Text Box 336">
          <a:extLst>
            <a:ext uri="{FF2B5EF4-FFF2-40B4-BE49-F238E27FC236}">
              <a16:creationId xmlns:a16="http://schemas.microsoft.com/office/drawing/2014/main" id="{00000000-0008-0000-0200-0000F6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551" name="Text Box 337">
          <a:extLst>
            <a:ext uri="{FF2B5EF4-FFF2-40B4-BE49-F238E27FC236}">
              <a16:creationId xmlns:a16="http://schemas.microsoft.com/office/drawing/2014/main" id="{00000000-0008-0000-0200-0000F7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52" name="Text Box 338">
          <a:extLst>
            <a:ext uri="{FF2B5EF4-FFF2-40B4-BE49-F238E27FC236}">
              <a16:creationId xmlns:a16="http://schemas.microsoft.com/office/drawing/2014/main" id="{00000000-0008-0000-0200-0000F8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53" name="Text Box 339">
          <a:extLst>
            <a:ext uri="{FF2B5EF4-FFF2-40B4-BE49-F238E27FC236}">
              <a16:creationId xmlns:a16="http://schemas.microsoft.com/office/drawing/2014/main" id="{00000000-0008-0000-0200-0000F9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554" name="Text Box 340">
          <a:extLst>
            <a:ext uri="{FF2B5EF4-FFF2-40B4-BE49-F238E27FC236}">
              <a16:creationId xmlns:a16="http://schemas.microsoft.com/office/drawing/2014/main" id="{00000000-0008-0000-0200-0000FA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55" name="Text Box 341">
          <a:extLst>
            <a:ext uri="{FF2B5EF4-FFF2-40B4-BE49-F238E27FC236}">
              <a16:creationId xmlns:a16="http://schemas.microsoft.com/office/drawing/2014/main" id="{00000000-0008-0000-0200-0000FB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56" name="Text Box 342">
          <a:extLst>
            <a:ext uri="{FF2B5EF4-FFF2-40B4-BE49-F238E27FC236}">
              <a16:creationId xmlns:a16="http://schemas.microsoft.com/office/drawing/2014/main" id="{00000000-0008-0000-0200-0000FC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557" name="Text Box 343">
          <a:extLst>
            <a:ext uri="{FF2B5EF4-FFF2-40B4-BE49-F238E27FC236}">
              <a16:creationId xmlns:a16="http://schemas.microsoft.com/office/drawing/2014/main" id="{00000000-0008-0000-0200-0000FD09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58" name="Text Box 344">
          <a:extLst>
            <a:ext uri="{FF2B5EF4-FFF2-40B4-BE49-F238E27FC236}">
              <a16:creationId xmlns:a16="http://schemas.microsoft.com/office/drawing/2014/main" id="{00000000-0008-0000-0200-0000FE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59" name="Text Box 345">
          <a:extLst>
            <a:ext uri="{FF2B5EF4-FFF2-40B4-BE49-F238E27FC236}">
              <a16:creationId xmlns:a16="http://schemas.microsoft.com/office/drawing/2014/main" id="{00000000-0008-0000-0200-0000FF09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60" name="Text Box 346">
          <a:extLst>
            <a:ext uri="{FF2B5EF4-FFF2-40B4-BE49-F238E27FC236}">
              <a16:creationId xmlns:a16="http://schemas.microsoft.com/office/drawing/2014/main" id="{00000000-0008-0000-0200-000000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61" name="Text Box 347">
          <a:extLst>
            <a:ext uri="{FF2B5EF4-FFF2-40B4-BE49-F238E27FC236}">
              <a16:creationId xmlns:a16="http://schemas.microsoft.com/office/drawing/2014/main" id="{00000000-0008-0000-0200-000001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62" name="Text Box 348">
          <a:extLst>
            <a:ext uri="{FF2B5EF4-FFF2-40B4-BE49-F238E27FC236}">
              <a16:creationId xmlns:a16="http://schemas.microsoft.com/office/drawing/2014/main" id="{00000000-0008-0000-0200-000002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63" name="Text Box 349">
          <a:extLst>
            <a:ext uri="{FF2B5EF4-FFF2-40B4-BE49-F238E27FC236}">
              <a16:creationId xmlns:a16="http://schemas.microsoft.com/office/drawing/2014/main" id="{00000000-0008-0000-0200-000003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64" name="Text Box 350">
          <a:extLst>
            <a:ext uri="{FF2B5EF4-FFF2-40B4-BE49-F238E27FC236}">
              <a16:creationId xmlns:a16="http://schemas.microsoft.com/office/drawing/2014/main" id="{00000000-0008-0000-0200-000004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65" name="Text Box 351">
          <a:extLst>
            <a:ext uri="{FF2B5EF4-FFF2-40B4-BE49-F238E27FC236}">
              <a16:creationId xmlns:a16="http://schemas.microsoft.com/office/drawing/2014/main" id="{00000000-0008-0000-0200-000005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66" name="Text Box 352">
          <a:extLst>
            <a:ext uri="{FF2B5EF4-FFF2-40B4-BE49-F238E27FC236}">
              <a16:creationId xmlns:a16="http://schemas.microsoft.com/office/drawing/2014/main" id="{00000000-0008-0000-0200-000006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67" name="Text Box 353">
          <a:extLst>
            <a:ext uri="{FF2B5EF4-FFF2-40B4-BE49-F238E27FC236}">
              <a16:creationId xmlns:a16="http://schemas.microsoft.com/office/drawing/2014/main" id="{00000000-0008-0000-0200-000007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68" name="Text Box 354">
          <a:extLst>
            <a:ext uri="{FF2B5EF4-FFF2-40B4-BE49-F238E27FC236}">
              <a16:creationId xmlns:a16="http://schemas.microsoft.com/office/drawing/2014/main" id="{00000000-0008-0000-0200-000008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69" name="Text Box 355">
          <a:extLst>
            <a:ext uri="{FF2B5EF4-FFF2-40B4-BE49-F238E27FC236}">
              <a16:creationId xmlns:a16="http://schemas.microsoft.com/office/drawing/2014/main" id="{00000000-0008-0000-0200-000009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70" name="Text Box 356">
          <a:extLst>
            <a:ext uri="{FF2B5EF4-FFF2-40B4-BE49-F238E27FC236}">
              <a16:creationId xmlns:a16="http://schemas.microsoft.com/office/drawing/2014/main" id="{00000000-0008-0000-0200-00000A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71" name="Text Box 357">
          <a:extLst>
            <a:ext uri="{FF2B5EF4-FFF2-40B4-BE49-F238E27FC236}">
              <a16:creationId xmlns:a16="http://schemas.microsoft.com/office/drawing/2014/main" id="{00000000-0008-0000-0200-00000B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72" name="Text Box 358">
          <a:extLst>
            <a:ext uri="{FF2B5EF4-FFF2-40B4-BE49-F238E27FC236}">
              <a16:creationId xmlns:a16="http://schemas.microsoft.com/office/drawing/2014/main" id="{00000000-0008-0000-0200-00000C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73" name="Text Box 359">
          <a:extLst>
            <a:ext uri="{FF2B5EF4-FFF2-40B4-BE49-F238E27FC236}">
              <a16:creationId xmlns:a16="http://schemas.microsoft.com/office/drawing/2014/main" id="{00000000-0008-0000-0200-00000D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74" name="Text Box 360">
          <a:extLst>
            <a:ext uri="{FF2B5EF4-FFF2-40B4-BE49-F238E27FC236}">
              <a16:creationId xmlns:a16="http://schemas.microsoft.com/office/drawing/2014/main" id="{00000000-0008-0000-0200-00000E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75" name="Text Box 361">
          <a:extLst>
            <a:ext uri="{FF2B5EF4-FFF2-40B4-BE49-F238E27FC236}">
              <a16:creationId xmlns:a16="http://schemas.microsoft.com/office/drawing/2014/main" id="{00000000-0008-0000-0200-00000F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76" name="Text Box 362">
          <a:extLst>
            <a:ext uri="{FF2B5EF4-FFF2-40B4-BE49-F238E27FC236}">
              <a16:creationId xmlns:a16="http://schemas.microsoft.com/office/drawing/2014/main" id="{00000000-0008-0000-0200-000010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77" name="Text Box 363">
          <a:extLst>
            <a:ext uri="{FF2B5EF4-FFF2-40B4-BE49-F238E27FC236}">
              <a16:creationId xmlns:a16="http://schemas.microsoft.com/office/drawing/2014/main" id="{00000000-0008-0000-0200-000011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78" name="Text Box 364">
          <a:extLst>
            <a:ext uri="{FF2B5EF4-FFF2-40B4-BE49-F238E27FC236}">
              <a16:creationId xmlns:a16="http://schemas.microsoft.com/office/drawing/2014/main" id="{00000000-0008-0000-0200-000012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79" name="Text Box 365">
          <a:extLst>
            <a:ext uri="{FF2B5EF4-FFF2-40B4-BE49-F238E27FC236}">
              <a16:creationId xmlns:a16="http://schemas.microsoft.com/office/drawing/2014/main" id="{00000000-0008-0000-0200-000013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80" name="Text Box 366">
          <a:extLst>
            <a:ext uri="{FF2B5EF4-FFF2-40B4-BE49-F238E27FC236}">
              <a16:creationId xmlns:a16="http://schemas.microsoft.com/office/drawing/2014/main" id="{00000000-0008-0000-0200-000014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81" name="Text Box 367">
          <a:extLst>
            <a:ext uri="{FF2B5EF4-FFF2-40B4-BE49-F238E27FC236}">
              <a16:creationId xmlns:a16="http://schemas.microsoft.com/office/drawing/2014/main" id="{00000000-0008-0000-0200-000015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82" name="Text Box 368">
          <a:extLst>
            <a:ext uri="{FF2B5EF4-FFF2-40B4-BE49-F238E27FC236}">
              <a16:creationId xmlns:a16="http://schemas.microsoft.com/office/drawing/2014/main" id="{00000000-0008-0000-0200-000016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83" name="Text Box 369">
          <a:extLst>
            <a:ext uri="{FF2B5EF4-FFF2-40B4-BE49-F238E27FC236}">
              <a16:creationId xmlns:a16="http://schemas.microsoft.com/office/drawing/2014/main" id="{00000000-0008-0000-0200-000017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84" name="Text Box 370">
          <a:extLst>
            <a:ext uri="{FF2B5EF4-FFF2-40B4-BE49-F238E27FC236}">
              <a16:creationId xmlns:a16="http://schemas.microsoft.com/office/drawing/2014/main" id="{00000000-0008-0000-0200-000018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85" name="Text Box 371">
          <a:extLst>
            <a:ext uri="{FF2B5EF4-FFF2-40B4-BE49-F238E27FC236}">
              <a16:creationId xmlns:a16="http://schemas.microsoft.com/office/drawing/2014/main" id="{00000000-0008-0000-0200-000019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86" name="Text Box 372">
          <a:extLst>
            <a:ext uri="{FF2B5EF4-FFF2-40B4-BE49-F238E27FC236}">
              <a16:creationId xmlns:a16="http://schemas.microsoft.com/office/drawing/2014/main" id="{00000000-0008-0000-0200-00001A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587" name="Text Box 373">
          <a:extLst>
            <a:ext uri="{FF2B5EF4-FFF2-40B4-BE49-F238E27FC236}">
              <a16:creationId xmlns:a16="http://schemas.microsoft.com/office/drawing/2014/main" id="{00000000-0008-0000-0200-00001B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588" name="Text Box 374">
          <a:extLst>
            <a:ext uri="{FF2B5EF4-FFF2-40B4-BE49-F238E27FC236}">
              <a16:creationId xmlns:a16="http://schemas.microsoft.com/office/drawing/2014/main" id="{00000000-0008-0000-0200-00001C0A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89" name="Text Box 375">
          <a:extLst>
            <a:ext uri="{FF2B5EF4-FFF2-40B4-BE49-F238E27FC236}">
              <a16:creationId xmlns:a16="http://schemas.microsoft.com/office/drawing/2014/main" id="{00000000-0008-0000-0200-00001D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90" name="Text Box 376">
          <a:extLst>
            <a:ext uri="{FF2B5EF4-FFF2-40B4-BE49-F238E27FC236}">
              <a16:creationId xmlns:a16="http://schemas.microsoft.com/office/drawing/2014/main" id="{00000000-0008-0000-0200-00001E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591" name="Text Box 377">
          <a:extLst>
            <a:ext uri="{FF2B5EF4-FFF2-40B4-BE49-F238E27FC236}">
              <a16:creationId xmlns:a16="http://schemas.microsoft.com/office/drawing/2014/main" id="{00000000-0008-0000-0200-00001F0A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92" name="Text Box 378">
          <a:extLst>
            <a:ext uri="{FF2B5EF4-FFF2-40B4-BE49-F238E27FC236}">
              <a16:creationId xmlns:a16="http://schemas.microsoft.com/office/drawing/2014/main" id="{00000000-0008-0000-0200-000020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93" name="Text Box 379">
          <a:extLst>
            <a:ext uri="{FF2B5EF4-FFF2-40B4-BE49-F238E27FC236}">
              <a16:creationId xmlns:a16="http://schemas.microsoft.com/office/drawing/2014/main" id="{00000000-0008-0000-0200-000021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594" name="Text Box 380">
          <a:extLst>
            <a:ext uri="{FF2B5EF4-FFF2-40B4-BE49-F238E27FC236}">
              <a16:creationId xmlns:a16="http://schemas.microsoft.com/office/drawing/2014/main" id="{00000000-0008-0000-0200-0000220A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95" name="Text Box 381">
          <a:extLst>
            <a:ext uri="{FF2B5EF4-FFF2-40B4-BE49-F238E27FC236}">
              <a16:creationId xmlns:a16="http://schemas.microsoft.com/office/drawing/2014/main" id="{00000000-0008-0000-0200-000023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596" name="Text Box 382">
          <a:extLst>
            <a:ext uri="{FF2B5EF4-FFF2-40B4-BE49-F238E27FC236}">
              <a16:creationId xmlns:a16="http://schemas.microsoft.com/office/drawing/2014/main" id="{00000000-0008-0000-0200-000024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97" name="Text Box 383">
          <a:extLst>
            <a:ext uri="{FF2B5EF4-FFF2-40B4-BE49-F238E27FC236}">
              <a16:creationId xmlns:a16="http://schemas.microsoft.com/office/drawing/2014/main" id="{00000000-0008-0000-0200-000025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98" name="Text Box 384">
          <a:extLst>
            <a:ext uri="{FF2B5EF4-FFF2-40B4-BE49-F238E27FC236}">
              <a16:creationId xmlns:a16="http://schemas.microsoft.com/office/drawing/2014/main" id="{00000000-0008-0000-0200-000026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599" name="Text Box 385">
          <a:extLst>
            <a:ext uri="{FF2B5EF4-FFF2-40B4-BE49-F238E27FC236}">
              <a16:creationId xmlns:a16="http://schemas.microsoft.com/office/drawing/2014/main" id="{00000000-0008-0000-0200-000027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00" name="Text Box 386">
          <a:extLst>
            <a:ext uri="{FF2B5EF4-FFF2-40B4-BE49-F238E27FC236}">
              <a16:creationId xmlns:a16="http://schemas.microsoft.com/office/drawing/2014/main" id="{00000000-0008-0000-0200-000028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01" name="Text Box 387">
          <a:extLst>
            <a:ext uri="{FF2B5EF4-FFF2-40B4-BE49-F238E27FC236}">
              <a16:creationId xmlns:a16="http://schemas.microsoft.com/office/drawing/2014/main" id="{00000000-0008-0000-0200-000029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02" name="Text Box 388">
          <a:extLst>
            <a:ext uri="{FF2B5EF4-FFF2-40B4-BE49-F238E27FC236}">
              <a16:creationId xmlns:a16="http://schemas.microsoft.com/office/drawing/2014/main" id="{00000000-0008-0000-0200-00002A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03" name="Text Box 389">
          <a:extLst>
            <a:ext uri="{FF2B5EF4-FFF2-40B4-BE49-F238E27FC236}">
              <a16:creationId xmlns:a16="http://schemas.microsoft.com/office/drawing/2014/main" id="{00000000-0008-0000-0200-00002B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04" name="Text Box 390">
          <a:extLst>
            <a:ext uri="{FF2B5EF4-FFF2-40B4-BE49-F238E27FC236}">
              <a16:creationId xmlns:a16="http://schemas.microsoft.com/office/drawing/2014/main" id="{00000000-0008-0000-0200-00002C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05" name="Text Box 391">
          <a:extLst>
            <a:ext uri="{FF2B5EF4-FFF2-40B4-BE49-F238E27FC236}">
              <a16:creationId xmlns:a16="http://schemas.microsoft.com/office/drawing/2014/main" id="{00000000-0008-0000-0200-00002D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06" name="Text Box 392">
          <a:extLst>
            <a:ext uri="{FF2B5EF4-FFF2-40B4-BE49-F238E27FC236}">
              <a16:creationId xmlns:a16="http://schemas.microsoft.com/office/drawing/2014/main" id="{00000000-0008-0000-0200-00002E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07" name="Text Box 393">
          <a:extLst>
            <a:ext uri="{FF2B5EF4-FFF2-40B4-BE49-F238E27FC236}">
              <a16:creationId xmlns:a16="http://schemas.microsoft.com/office/drawing/2014/main" id="{00000000-0008-0000-0200-00002F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08" name="Text Box 394">
          <a:extLst>
            <a:ext uri="{FF2B5EF4-FFF2-40B4-BE49-F238E27FC236}">
              <a16:creationId xmlns:a16="http://schemas.microsoft.com/office/drawing/2014/main" id="{00000000-0008-0000-0200-000030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09" name="Text Box 395">
          <a:extLst>
            <a:ext uri="{FF2B5EF4-FFF2-40B4-BE49-F238E27FC236}">
              <a16:creationId xmlns:a16="http://schemas.microsoft.com/office/drawing/2014/main" id="{00000000-0008-0000-0200-000031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10" name="Text Box 396">
          <a:extLst>
            <a:ext uri="{FF2B5EF4-FFF2-40B4-BE49-F238E27FC236}">
              <a16:creationId xmlns:a16="http://schemas.microsoft.com/office/drawing/2014/main" id="{00000000-0008-0000-0200-000032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11" name="Text Box 397">
          <a:extLst>
            <a:ext uri="{FF2B5EF4-FFF2-40B4-BE49-F238E27FC236}">
              <a16:creationId xmlns:a16="http://schemas.microsoft.com/office/drawing/2014/main" id="{00000000-0008-0000-0200-000033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12" name="Text Box 398">
          <a:extLst>
            <a:ext uri="{FF2B5EF4-FFF2-40B4-BE49-F238E27FC236}">
              <a16:creationId xmlns:a16="http://schemas.microsoft.com/office/drawing/2014/main" id="{00000000-0008-0000-0200-000034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13" name="Text Box 399">
          <a:extLst>
            <a:ext uri="{FF2B5EF4-FFF2-40B4-BE49-F238E27FC236}">
              <a16:creationId xmlns:a16="http://schemas.microsoft.com/office/drawing/2014/main" id="{00000000-0008-0000-0200-000035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14" name="Text Box 400">
          <a:extLst>
            <a:ext uri="{FF2B5EF4-FFF2-40B4-BE49-F238E27FC236}">
              <a16:creationId xmlns:a16="http://schemas.microsoft.com/office/drawing/2014/main" id="{00000000-0008-0000-0200-000036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15" name="Text Box 401">
          <a:extLst>
            <a:ext uri="{FF2B5EF4-FFF2-40B4-BE49-F238E27FC236}">
              <a16:creationId xmlns:a16="http://schemas.microsoft.com/office/drawing/2014/main" id="{00000000-0008-0000-0200-000037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16" name="Text Box 402">
          <a:extLst>
            <a:ext uri="{FF2B5EF4-FFF2-40B4-BE49-F238E27FC236}">
              <a16:creationId xmlns:a16="http://schemas.microsoft.com/office/drawing/2014/main" id="{00000000-0008-0000-0200-000038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17" name="Text Box 403">
          <a:extLst>
            <a:ext uri="{FF2B5EF4-FFF2-40B4-BE49-F238E27FC236}">
              <a16:creationId xmlns:a16="http://schemas.microsoft.com/office/drawing/2014/main" id="{00000000-0008-0000-0200-000039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18" name="Text Box 404">
          <a:extLst>
            <a:ext uri="{FF2B5EF4-FFF2-40B4-BE49-F238E27FC236}">
              <a16:creationId xmlns:a16="http://schemas.microsoft.com/office/drawing/2014/main" id="{00000000-0008-0000-0200-00003A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19" name="Text Box 405">
          <a:extLst>
            <a:ext uri="{FF2B5EF4-FFF2-40B4-BE49-F238E27FC236}">
              <a16:creationId xmlns:a16="http://schemas.microsoft.com/office/drawing/2014/main" id="{00000000-0008-0000-0200-00003B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20" name="Text Box 406">
          <a:extLst>
            <a:ext uri="{FF2B5EF4-FFF2-40B4-BE49-F238E27FC236}">
              <a16:creationId xmlns:a16="http://schemas.microsoft.com/office/drawing/2014/main" id="{00000000-0008-0000-0200-00003C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21" name="Text Box 407">
          <a:extLst>
            <a:ext uri="{FF2B5EF4-FFF2-40B4-BE49-F238E27FC236}">
              <a16:creationId xmlns:a16="http://schemas.microsoft.com/office/drawing/2014/main" id="{00000000-0008-0000-0200-00003D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22" name="Text Box 408">
          <a:extLst>
            <a:ext uri="{FF2B5EF4-FFF2-40B4-BE49-F238E27FC236}">
              <a16:creationId xmlns:a16="http://schemas.microsoft.com/office/drawing/2014/main" id="{00000000-0008-0000-0200-00003E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23" name="Text Box 409">
          <a:extLst>
            <a:ext uri="{FF2B5EF4-FFF2-40B4-BE49-F238E27FC236}">
              <a16:creationId xmlns:a16="http://schemas.microsoft.com/office/drawing/2014/main" id="{00000000-0008-0000-0200-00003F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624" name="Text Box 410">
          <a:extLst>
            <a:ext uri="{FF2B5EF4-FFF2-40B4-BE49-F238E27FC236}">
              <a16:creationId xmlns:a16="http://schemas.microsoft.com/office/drawing/2014/main" id="{00000000-0008-0000-0200-0000400A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625" name="Text Box 411">
          <a:extLst>
            <a:ext uri="{FF2B5EF4-FFF2-40B4-BE49-F238E27FC236}">
              <a16:creationId xmlns:a16="http://schemas.microsoft.com/office/drawing/2014/main" id="{00000000-0008-0000-0200-000041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26" name="Text Box 412">
          <a:extLst>
            <a:ext uri="{FF2B5EF4-FFF2-40B4-BE49-F238E27FC236}">
              <a16:creationId xmlns:a16="http://schemas.microsoft.com/office/drawing/2014/main" id="{00000000-0008-0000-0200-000042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27" name="Text Box 413">
          <a:extLst>
            <a:ext uri="{FF2B5EF4-FFF2-40B4-BE49-F238E27FC236}">
              <a16:creationId xmlns:a16="http://schemas.microsoft.com/office/drawing/2014/main" id="{00000000-0008-0000-0200-000043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628" name="Text Box 414">
          <a:extLst>
            <a:ext uri="{FF2B5EF4-FFF2-40B4-BE49-F238E27FC236}">
              <a16:creationId xmlns:a16="http://schemas.microsoft.com/office/drawing/2014/main" id="{00000000-0008-0000-0200-000044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29" name="Text Box 415">
          <a:extLst>
            <a:ext uri="{FF2B5EF4-FFF2-40B4-BE49-F238E27FC236}">
              <a16:creationId xmlns:a16="http://schemas.microsoft.com/office/drawing/2014/main" id="{00000000-0008-0000-0200-000045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30" name="Text Box 416">
          <a:extLst>
            <a:ext uri="{FF2B5EF4-FFF2-40B4-BE49-F238E27FC236}">
              <a16:creationId xmlns:a16="http://schemas.microsoft.com/office/drawing/2014/main" id="{00000000-0008-0000-0200-000046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631" name="Text Box 417">
          <a:extLst>
            <a:ext uri="{FF2B5EF4-FFF2-40B4-BE49-F238E27FC236}">
              <a16:creationId xmlns:a16="http://schemas.microsoft.com/office/drawing/2014/main" id="{00000000-0008-0000-0200-000047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32" name="Text Box 418">
          <a:extLst>
            <a:ext uri="{FF2B5EF4-FFF2-40B4-BE49-F238E27FC236}">
              <a16:creationId xmlns:a16="http://schemas.microsoft.com/office/drawing/2014/main" id="{00000000-0008-0000-0200-000048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33" name="Text Box 419">
          <a:extLst>
            <a:ext uri="{FF2B5EF4-FFF2-40B4-BE49-F238E27FC236}">
              <a16:creationId xmlns:a16="http://schemas.microsoft.com/office/drawing/2014/main" id="{00000000-0008-0000-0200-000049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34" name="Text Box 420">
          <a:extLst>
            <a:ext uri="{FF2B5EF4-FFF2-40B4-BE49-F238E27FC236}">
              <a16:creationId xmlns:a16="http://schemas.microsoft.com/office/drawing/2014/main" id="{00000000-0008-0000-0200-00004A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35" name="Text Box 421">
          <a:extLst>
            <a:ext uri="{FF2B5EF4-FFF2-40B4-BE49-F238E27FC236}">
              <a16:creationId xmlns:a16="http://schemas.microsoft.com/office/drawing/2014/main" id="{00000000-0008-0000-0200-00004B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36" name="Text Box 422">
          <a:extLst>
            <a:ext uri="{FF2B5EF4-FFF2-40B4-BE49-F238E27FC236}">
              <a16:creationId xmlns:a16="http://schemas.microsoft.com/office/drawing/2014/main" id="{00000000-0008-0000-0200-00004C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37" name="Text Box 423">
          <a:extLst>
            <a:ext uri="{FF2B5EF4-FFF2-40B4-BE49-F238E27FC236}">
              <a16:creationId xmlns:a16="http://schemas.microsoft.com/office/drawing/2014/main" id="{00000000-0008-0000-0200-00004D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38" name="Text Box 424">
          <a:extLst>
            <a:ext uri="{FF2B5EF4-FFF2-40B4-BE49-F238E27FC236}">
              <a16:creationId xmlns:a16="http://schemas.microsoft.com/office/drawing/2014/main" id="{00000000-0008-0000-0200-00004E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39" name="Text Box 425">
          <a:extLst>
            <a:ext uri="{FF2B5EF4-FFF2-40B4-BE49-F238E27FC236}">
              <a16:creationId xmlns:a16="http://schemas.microsoft.com/office/drawing/2014/main" id="{00000000-0008-0000-0200-00004F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40" name="Text Box 426">
          <a:extLst>
            <a:ext uri="{FF2B5EF4-FFF2-40B4-BE49-F238E27FC236}">
              <a16:creationId xmlns:a16="http://schemas.microsoft.com/office/drawing/2014/main" id="{00000000-0008-0000-0200-000050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41" name="Text Box 427">
          <a:extLst>
            <a:ext uri="{FF2B5EF4-FFF2-40B4-BE49-F238E27FC236}">
              <a16:creationId xmlns:a16="http://schemas.microsoft.com/office/drawing/2014/main" id="{00000000-0008-0000-0200-000051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42" name="Text Box 428">
          <a:extLst>
            <a:ext uri="{FF2B5EF4-FFF2-40B4-BE49-F238E27FC236}">
              <a16:creationId xmlns:a16="http://schemas.microsoft.com/office/drawing/2014/main" id="{00000000-0008-0000-0200-000052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43" name="Text Box 429">
          <a:extLst>
            <a:ext uri="{FF2B5EF4-FFF2-40B4-BE49-F238E27FC236}">
              <a16:creationId xmlns:a16="http://schemas.microsoft.com/office/drawing/2014/main" id="{00000000-0008-0000-0200-000053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44" name="Text Box 430">
          <a:extLst>
            <a:ext uri="{FF2B5EF4-FFF2-40B4-BE49-F238E27FC236}">
              <a16:creationId xmlns:a16="http://schemas.microsoft.com/office/drawing/2014/main" id="{00000000-0008-0000-0200-000054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45" name="Text Box 431">
          <a:extLst>
            <a:ext uri="{FF2B5EF4-FFF2-40B4-BE49-F238E27FC236}">
              <a16:creationId xmlns:a16="http://schemas.microsoft.com/office/drawing/2014/main" id="{00000000-0008-0000-0200-000055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46" name="Text Box 432">
          <a:extLst>
            <a:ext uri="{FF2B5EF4-FFF2-40B4-BE49-F238E27FC236}">
              <a16:creationId xmlns:a16="http://schemas.microsoft.com/office/drawing/2014/main" id="{00000000-0008-0000-0200-000056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47" name="Text Box 433">
          <a:extLst>
            <a:ext uri="{FF2B5EF4-FFF2-40B4-BE49-F238E27FC236}">
              <a16:creationId xmlns:a16="http://schemas.microsoft.com/office/drawing/2014/main" id="{00000000-0008-0000-0200-000057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48" name="Text Box 434">
          <a:extLst>
            <a:ext uri="{FF2B5EF4-FFF2-40B4-BE49-F238E27FC236}">
              <a16:creationId xmlns:a16="http://schemas.microsoft.com/office/drawing/2014/main" id="{00000000-0008-0000-0200-000058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49" name="Text Box 435">
          <a:extLst>
            <a:ext uri="{FF2B5EF4-FFF2-40B4-BE49-F238E27FC236}">
              <a16:creationId xmlns:a16="http://schemas.microsoft.com/office/drawing/2014/main" id="{00000000-0008-0000-0200-000059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50" name="Text Box 436">
          <a:extLst>
            <a:ext uri="{FF2B5EF4-FFF2-40B4-BE49-F238E27FC236}">
              <a16:creationId xmlns:a16="http://schemas.microsoft.com/office/drawing/2014/main" id="{00000000-0008-0000-0200-00005A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51" name="Text Box 437">
          <a:extLst>
            <a:ext uri="{FF2B5EF4-FFF2-40B4-BE49-F238E27FC236}">
              <a16:creationId xmlns:a16="http://schemas.microsoft.com/office/drawing/2014/main" id="{00000000-0008-0000-0200-00005B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52" name="Text Box 438">
          <a:extLst>
            <a:ext uri="{FF2B5EF4-FFF2-40B4-BE49-F238E27FC236}">
              <a16:creationId xmlns:a16="http://schemas.microsoft.com/office/drawing/2014/main" id="{00000000-0008-0000-0200-00005C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53" name="Text Box 439">
          <a:extLst>
            <a:ext uri="{FF2B5EF4-FFF2-40B4-BE49-F238E27FC236}">
              <a16:creationId xmlns:a16="http://schemas.microsoft.com/office/drawing/2014/main" id="{00000000-0008-0000-0200-00005D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54" name="Text Box 440">
          <a:extLst>
            <a:ext uri="{FF2B5EF4-FFF2-40B4-BE49-F238E27FC236}">
              <a16:creationId xmlns:a16="http://schemas.microsoft.com/office/drawing/2014/main" id="{00000000-0008-0000-0200-00005E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55" name="Text Box 441">
          <a:extLst>
            <a:ext uri="{FF2B5EF4-FFF2-40B4-BE49-F238E27FC236}">
              <a16:creationId xmlns:a16="http://schemas.microsoft.com/office/drawing/2014/main" id="{00000000-0008-0000-0200-00005F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56" name="Text Box 442">
          <a:extLst>
            <a:ext uri="{FF2B5EF4-FFF2-40B4-BE49-F238E27FC236}">
              <a16:creationId xmlns:a16="http://schemas.microsoft.com/office/drawing/2014/main" id="{00000000-0008-0000-0200-000060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57" name="Text Box 443">
          <a:extLst>
            <a:ext uri="{FF2B5EF4-FFF2-40B4-BE49-F238E27FC236}">
              <a16:creationId xmlns:a16="http://schemas.microsoft.com/office/drawing/2014/main" id="{00000000-0008-0000-0200-000061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58" name="Text Box 444">
          <a:extLst>
            <a:ext uri="{FF2B5EF4-FFF2-40B4-BE49-F238E27FC236}">
              <a16:creationId xmlns:a16="http://schemas.microsoft.com/office/drawing/2014/main" id="{00000000-0008-0000-0200-000062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59" name="Text Box 445">
          <a:extLst>
            <a:ext uri="{FF2B5EF4-FFF2-40B4-BE49-F238E27FC236}">
              <a16:creationId xmlns:a16="http://schemas.microsoft.com/office/drawing/2014/main" id="{00000000-0008-0000-0200-000063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xdr:row>
      <xdr:rowOff>0</xdr:rowOff>
    </xdr:from>
    <xdr:ext cx="95250" cy="19050"/>
    <xdr:sp macro="" textlink="">
      <xdr:nvSpPr>
        <xdr:cNvPr id="2660" name="Text Box 446">
          <a:extLst>
            <a:ext uri="{FF2B5EF4-FFF2-40B4-BE49-F238E27FC236}">
              <a16:creationId xmlns:a16="http://schemas.microsoft.com/office/drawing/2014/main" id="{00000000-0008-0000-0200-0000640A0000}"/>
            </a:ext>
          </a:extLst>
        </xdr:cNvPr>
        <xdr:cNvSpPr txBox="1">
          <a:spLocks noChangeArrowheads="1"/>
        </xdr:cNvSpPr>
      </xdr:nvSpPr>
      <xdr:spPr bwMode="auto">
        <a:xfrm>
          <a:off x="4762500" y="2295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661" name="Text Box 447">
          <a:extLst>
            <a:ext uri="{FF2B5EF4-FFF2-40B4-BE49-F238E27FC236}">
              <a16:creationId xmlns:a16="http://schemas.microsoft.com/office/drawing/2014/main" id="{00000000-0008-0000-0200-000065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62" name="Text Box 448">
          <a:extLst>
            <a:ext uri="{FF2B5EF4-FFF2-40B4-BE49-F238E27FC236}">
              <a16:creationId xmlns:a16="http://schemas.microsoft.com/office/drawing/2014/main" id="{00000000-0008-0000-0200-000066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63" name="Text Box 449">
          <a:extLst>
            <a:ext uri="{FF2B5EF4-FFF2-40B4-BE49-F238E27FC236}">
              <a16:creationId xmlns:a16="http://schemas.microsoft.com/office/drawing/2014/main" id="{00000000-0008-0000-0200-000067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664" name="Text Box 450">
          <a:extLst>
            <a:ext uri="{FF2B5EF4-FFF2-40B4-BE49-F238E27FC236}">
              <a16:creationId xmlns:a16="http://schemas.microsoft.com/office/drawing/2014/main" id="{00000000-0008-0000-0200-000068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65" name="Text Box 451">
          <a:extLst>
            <a:ext uri="{FF2B5EF4-FFF2-40B4-BE49-F238E27FC236}">
              <a16:creationId xmlns:a16="http://schemas.microsoft.com/office/drawing/2014/main" id="{00000000-0008-0000-0200-000069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66" name="Text Box 452">
          <a:extLst>
            <a:ext uri="{FF2B5EF4-FFF2-40B4-BE49-F238E27FC236}">
              <a16:creationId xmlns:a16="http://schemas.microsoft.com/office/drawing/2014/main" id="{00000000-0008-0000-0200-00006A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667" name="Text Box 453">
          <a:extLst>
            <a:ext uri="{FF2B5EF4-FFF2-40B4-BE49-F238E27FC236}">
              <a16:creationId xmlns:a16="http://schemas.microsoft.com/office/drawing/2014/main" id="{00000000-0008-0000-0200-00006B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68" name="Text Box 454">
          <a:extLst>
            <a:ext uri="{FF2B5EF4-FFF2-40B4-BE49-F238E27FC236}">
              <a16:creationId xmlns:a16="http://schemas.microsoft.com/office/drawing/2014/main" id="{00000000-0008-0000-0200-00006C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69" name="Text Box 455">
          <a:extLst>
            <a:ext uri="{FF2B5EF4-FFF2-40B4-BE49-F238E27FC236}">
              <a16:creationId xmlns:a16="http://schemas.microsoft.com/office/drawing/2014/main" id="{00000000-0008-0000-0200-00006D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670" name="Text Box 456">
          <a:extLst>
            <a:ext uri="{FF2B5EF4-FFF2-40B4-BE49-F238E27FC236}">
              <a16:creationId xmlns:a16="http://schemas.microsoft.com/office/drawing/2014/main" id="{00000000-0008-0000-0200-00006E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671" name="Text Box 457">
          <a:extLst>
            <a:ext uri="{FF2B5EF4-FFF2-40B4-BE49-F238E27FC236}">
              <a16:creationId xmlns:a16="http://schemas.microsoft.com/office/drawing/2014/main" id="{00000000-0008-0000-0200-00006F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72" name="Text Box 458">
          <a:extLst>
            <a:ext uri="{FF2B5EF4-FFF2-40B4-BE49-F238E27FC236}">
              <a16:creationId xmlns:a16="http://schemas.microsoft.com/office/drawing/2014/main" id="{00000000-0008-0000-0200-000070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73" name="Text Box 459">
          <a:extLst>
            <a:ext uri="{FF2B5EF4-FFF2-40B4-BE49-F238E27FC236}">
              <a16:creationId xmlns:a16="http://schemas.microsoft.com/office/drawing/2014/main" id="{00000000-0008-0000-0200-000071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674" name="Text Box 460">
          <a:extLst>
            <a:ext uri="{FF2B5EF4-FFF2-40B4-BE49-F238E27FC236}">
              <a16:creationId xmlns:a16="http://schemas.microsoft.com/office/drawing/2014/main" id="{00000000-0008-0000-0200-000072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75" name="Text Box 461">
          <a:extLst>
            <a:ext uri="{FF2B5EF4-FFF2-40B4-BE49-F238E27FC236}">
              <a16:creationId xmlns:a16="http://schemas.microsoft.com/office/drawing/2014/main" id="{00000000-0008-0000-0200-000073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76" name="Text Box 462">
          <a:extLst>
            <a:ext uri="{FF2B5EF4-FFF2-40B4-BE49-F238E27FC236}">
              <a16:creationId xmlns:a16="http://schemas.microsoft.com/office/drawing/2014/main" id="{00000000-0008-0000-0200-000074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677" name="Text Box 463">
          <a:extLst>
            <a:ext uri="{FF2B5EF4-FFF2-40B4-BE49-F238E27FC236}">
              <a16:creationId xmlns:a16="http://schemas.microsoft.com/office/drawing/2014/main" id="{00000000-0008-0000-0200-000075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78" name="Text Box 464">
          <a:extLst>
            <a:ext uri="{FF2B5EF4-FFF2-40B4-BE49-F238E27FC236}">
              <a16:creationId xmlns:a16="http://schemas.microsoft.com/office/drawing/2014/main" id="{00000000-0008-0000-0200-000076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79" name="Text Box 465">
          <a:extLst>
            <a:ext uri="{FF2B5EF4-FFF2-40B4-BE49-F238E27FC236}">
              <a16:creationId xmlns:a16="http://schemas.microsoft.com/office/drawing/2014/main" id="{00000000-0008-0000-0200-000077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680" name="Text Box 466">
          <a:extLst>
            <a:ext uri="{FF2B5EF4-FFF2-40B4-BE49-F238E27FC236}">
              <a16:creationId xmlns:a16="http://schemas.microsoft.com/office/drawing/2014/main" id="{00000000-0008-0000-0200-000078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681" name="Text Box 467">
          <a:extLst>
            <a:ext uri="{FF2B5EF4-FFF2-40B4-BE49-F238E27FC236}">
              <a16:creationId xmlns:a16="http://schemas.microsoft.com/office/drawing/2014/main" id="{00000000-0008-0000-0200-000079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82" name="Text Box 468">
          <a:extLst>
            <a:ext uri="{FF2B5EF4-FFF2-40B4-BE49-F238E27FC236}">
              <a16:creationId xmlns:a16="http://schemas.microsoft.com/office/drawing/2014/main" id="{00000000-0008-0000-0200-00007A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83" name="Text Box 469">
          <a:extLst>
            <a:ext uri="{FF2B5EF4-FFF2-40B4-BE49-F238E27FC236}">
              <a16:creationId xmlns:a16="http://schemas.microsoft.com/office/drawing/2014/main" id="{00000000-0008-0000-0200-00007B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684" name="Text Box 470">
          <a:extLst>
            <a:ext uri="{FF2B5EF4-FFF2-40B4-BE49-F238E27FC236}">
              <a16:creationId xmlns:a16="http://schemas.microsoft.com/office/drawing/2014/main" id="{00000000-0008-0000-0200-00007C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85" name="Text Box 471">
          <a:extLst>
            <a:ext uri="{FF2B5EF4-FFF2-40B4-BE49-F238E27FC236}">
              <a16:creationId xmlns:a16="http://schemas.microsoft.com/office/drawing/2014/main" id="{00000000-0008-0000-0200-00007D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86" name="Text Box 472">
          <a:extLst>
            <a:ext uri="{FF2B5EF4-FFF2-40B4-BE49-F238E27FC236}">
              <a16:creationId xmlns:a16="http://schemas.microsoft.com/office/drawing/2014/main" id="{00000000-0008-0000-0200-00007E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687" name="Text Box 473">
          <a:extLst>
            <a:ext uri="{FF2B5EF4-FFF2-40B4-BE49-F238E27FC236}">
              <a16:creationId xmlns:a16="http://schemas.microsoft.com/office/drawing/2014/main" id="{00000000-0008-0000-0200-00007F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88" name="Text Box 474">
          <a:extLst>
            <a:ext uri="{FF2B5EF4-FFF2-40B4-BE49-F238E27FC236}">
              <a16:creationId xmlns:a16="http://schemas.microsoft.com/office/drawing/2014/main" id="{00000000-0008-0000-0200-000080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89" name="Text Box 475">
          <a:extLst>
            <a:ext uri="{FF2B5EF4-FFF2-40B4-BE49-F238E27FC236}">
              <a16:creationId xmlns:a16="http://schemas.microsoft.com/office/drawing/2014/main" id="{00000000-0008-0000-0200-000081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690" name="Text Box 476">
          <a:extLst>
            <a:ext uri="{FF2B5EF4-FFF2-40B4-BE49-F238E27FC236}">
              <a16:creationId xmlns:a16="http://schemas.microsoft.com/office/drawing/2014/main" id="{00000000-0008-0000-0200-000082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91" name="Text Box 477">
          <a:extLst>
            <a:ext uri="{FF2B5EF4-FFF2-40B4-BE49-F238E27FC236}">
              <a16:creationId xmlns:a16="http://schemas.microsoft.com/office/drawing/2014/main" id="{00000000-0008-0000-0200-000083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92" name="Text Box 478">
          <a:extLst>
            <a:ext uri="{FF2B5EF4-FFF2-40B4-BE49-F238E27FC236}">
              <a16:creationId xmlns:a16="http://schemas.microsoft.com/office/drawing/2014/main" id="{00000000-0008-0000-0200-000084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693" name="Text Box 479">
          <a:extLst>
            <a:ext uri="{FF2B5EF4-FFF2-40B4-BE49-F238E27FC236}">
              <a16:creationId xmlns:a16="http://schemas.microsoft.com/office/drawing/2014/main" id="{00000000-0008-0000-0200-000085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94" name="Text Box 480">
          <a:extLst>
            <a:ext uri="{FF2B5EF4-FFF2-40B4-BE49-F238E27FC236}">
              <a16:creationId xmlns:a16="http://schemas.microsoft.com/office/drawing/2014/main" id="{00000000-0008-0000-0200-000086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95" name="Text Box 481">
          <a:extLst>
            <a:ext uri="{FF2B5EF4-FFF2-40B4-BE49-F238E27FC236}">
              <a16:creationId xmlns:a16="http://schemas.microsoft.com/office/drawing/2014/main" id="{00000000-0008-0000-0200-000087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696" name="Text Box 482">
          <a:extLst>
            <a:ext uri="{FF2B5EF4-FFF2-40B4-BE49-F238E27FC236}">
              <a16:creationId xmlns:a16="http://schemas.microsoft.com/office/drawing/2014/main" id="{00000000-0008-0000-0200-000088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97" name="Text Box 483">
          <a:extLst>
            <a:ext uri="{FF2B5EF4-FFF2-40B4-BE49-F238E27FC236}">
              <a16:creationId xmlns:a16="http://schemas.microsoft.com/office/drawing/2014/main" id="{00000000-0008-0000-0200-000089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698" name="Text Box 484">
          <a:extLst>
            <a:ext uri="{FF2B5EF4-FFF2-40B4-BE49-F238E27FC236}">
              <a16:creationId xmlns:a16="http://schemas.microsoft.com/office/drawing/2014/main" id="{00000000-0008-0000-0200-00008A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699" name="Text Box 485">
          <a:extLst>
            <a:ext uri="{FF2B5EF4-FFF2-40B4-BE49-F238E27FC236}">
              <a16:creationId xmlns:a16="http://schemas.microsoft.com/office/drawing/2014/main" id="{00000000-0008-0000-0200-00008B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700" name="Text Box 486">
          <a:extLst>
            <a:ext uri="{FF2B5EF4-FFF2-40B4-BE49-F238E27FC236}">
              <a16:creationId xmlns:a16="http://schemas.microsoft.com/office/drawing/2014/main" id="{00000000-0008-0000-0200-00008C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01" name="Text Box 487">
          <a:extLst>
            <a:ext uri="{FF2B5EF4-FFF2-40B4-BE49-F238E27FC236}">
              <a16:creationId xmlns:a16="http://schemas.microsoft.com/office/drawing/2014/main" id="{00000000-0008-0000-0200-00008D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02" name="Text Box 488">
          <a:extLst>
            <a:ext uri="{FF2B5EF4-FFF2-40B4-BE49-F238E27FC236}">
              <a16:creationId xmlns:a16="http://schemas.microsoft.com/office/drawing/2014/main" id="{00000000-0008-0000-0200-00008E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703" name="Text Box 489">
          <a:extLst>
            <a:ext uri="{FF2B5EF4-FFF2-40B4-BE49-F238E27FC236}">
              <a16:creationId xmlns:a16="http://schemas.microsoft.com/office/drawing/2014/main" id="{00000000-0008-0000-0200-00008F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04" name="Text Box 490">
          <a:extLst>
            <a:ext uri="{FF2B5EF4-FFF2-40B4-BE49-F238E27FC236}">
              <a16:creationId xmlns:a16="http://schemas.microsoft.com/office/drawing/2014/main" id="{00000000-0008-0000-0200-000090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05" name="Text Box 491">
          <a:extLst>
            <a:ext uri="{FF2B5EF4-FFF2-40B4-BE49-F238E27FC236}">
              <a16:creationId xmlns:a16="http://schemas.microsoft.com/office/drawing/2014/main" id="{00000000-0008-0000-0200-000091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706" name="Text Box 492">
          <a:extLst>
            <a:ext uri="{FF2B5EF4-FFF2-40B4-BE49-F238E27FC236}">
              <a16:creationId xmlns:a16="http://schemas.microsoft.com/office/drawing/2014/main" id="{00000000-0008-0000-0200-000092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07" name="Text Box 493">
          <a:extLst>
            <a:ext uri="{FF2B5EF4-FFF2-40B4-BE49-F238E27FC236}">
              <a16:creationId xmlns:a16="http://schemas.microsoft.com/office/drawing/2014/main" id="{00000000-0008-0000-0200-000093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08" name="Text Box 494">
          <a:extLst>
            <a:ext uri="{FF2B5EF4-FFF2-40B4-BE49-F238E27FC236}">
              <a16:creationId xmlns:a16="http://schemas.microsoft.com/office/drawing/2014/main" id="{00000000-0008-0000-0200-000094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709" name="Text Box 495">
          <a:extLst>
            <a:ext uri="{FF2B5EF4-FFF2-40B4-BE49-F238E27FC236}">
              <a16:creationId xmlns:a16="http://schemas.microsoft.com/office/drawing/2014/main" id="{00000000-0008-0000-0200-000095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710" name="Text Box 496">
          <a:extLst>
            <a:ext uri="{FF2B5EF4-FFF2-40B4-BE49-F238E27FC236}">
              <a16:creationId xmlns:a16="http://schemas.microsoft.com/office/drawing/2014/main" id="{00000000-0008-0000-0200-000096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11" name="Text Box 497">
          <a:extLst>
            <a:ext uri="{FF2B5EF4-FFF2-40B4-BE49-F238E27FC236}">
              <a16:creationId xmlns:a16="http://schemas.microsoft.com/office/drawing/2014/main" id="{00000000-0008-0000-0200-000097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12" name="Text Box 498">
          <a:extLst>
            <a:ext uri="{FF2B5EF4-FFF2-40B4-BE49-F238E27FC236}">
              <a16:creationId xmlns:a16="http://schemas.microsoft.com/office/drawing/2014/main" id="{00000000-0008-0000-0200-000098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713" name="Text Box 499">
          <a:extLst>
            <a:ext uri="{FF2B5EF4-FFF2-40B4-BE49-F238E27FC236}">
              <a16:creationId xmlns:a16="http://schemas.microsoft.com/office/drawing/2014/main" id="{00000000-0008-0000-0200-000099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14" name="Text Box 500">
          <a:extLst>
            <a:ext uri="{FF2B5EF4-FFF2-40B4-BE49-F238E27FC236}">
              <a16:creationId xmlns:a16="http://schemas.microsoft.com/office/drawing/2014/main" id="{00000000-0008-0000-0200-00009A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15" name="Text Box 501">
          <a:extLst>
            <a:ext uri="{FF2B5EF4-FFF2-40B4-BE49-F238E27FC236}">
              <a16:creationId xmlns:a16="http://schemas.microsoft.com/office/drawing/2014/main" id="{00000000-0008-0000-0200-00009B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716" name="Text Box 502">
          <a:extLst>
            <a:ext uri="{FF2B5EF4-FFF2-40B4-BE49-F238E27FC236}">
              <a16:creationId xmlns:a16="http://schemas.microsoft.com/office/drawing/2014/main" id="{00000000-0008-0000-0200-00009C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17" name="Text Box 503">
          <a:extLst>
            <a:ext uri="{FF2B5EF4-FFF2-40B4-BE49-F238E27FC236}">
              <a16:creationId xmlns:a16="http://schemas.microsoft.com/office/drawing/2014/main" id="{00000000-0008-0000-0200-00009D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18" name="Text Box 504">
          <a:extLst>
            <a:ext uri="{FF2B5EF4-FFF2-40B4-BE49-F238E27FC236}">
              <a16:creationId xmlns:a16="http://schemas.microsoft.com/office/drawing/2014/main" id="{00000000-0008-0000-0200-00009E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7"/>
    <xdr:sp macro="" textlink="">
      <xdr:nvSpPr>
        <xdr:cNvPr id="2719" name="Text Box 505">
          <a:extLst>
            <a:ext uri="{FF2B5EF4-FFF2-40B4-BE49-F238E27FC236}">
              <a16:creationId xmlns:a16="http://schemas.microsoft.com/office/drawing/2014/main" id="{00000000-0008-0000-0200-00009F0A0000}"/>
            </a:ext>
          </a:extLst>
        </xdr:cNvPr>
        <xdr:cNvSpPr txBox="1">
          <a:spLocks noChangeArrowheads="1"/>
        </xdr:cNvSpPr>
      </xdr:nvSpPr>
      <xdr:spPr bwMode="auto">
        <a:xfrm>
          <a:off x="1114425" y="2295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20" name="Text Box 506">
          <a:extLst>
            <a:ext uri="{FF2B5EF4-FFF2-40B4-BE49-F238E27FC236}">
              <a16:creationId xmlns:a16="http://schemas.microsoft.com/office/drawing/2014/main" id="{00000000-0008-0000-0200-0000A0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21" name="Text Box 507">
          <a:extLst>
            <a:ext uri="{FF2B5EF4-FFF2-40B4-BE49-F238E27FC236}">
              <a16:creationId xmlns:a16="http://schemas.microsoft.com/office/drawing/2014/main" id="{00000000-0008-0000-0200-0000A1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722" name="Text Box 508">
          <a:extLst>
            <a:ext uri="{FF2B5EF4-FFF2-40B4-BE49-F238E27FC236}">
              <a16:creationId xmlns:a16="http://schemas.microsoft.com/office/drawing/2014/main" id="{00000000-0008-0000-0200-0000A2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23" name="Text Box 509">
          <a:extLst>
            <a:ext uri="{FF2B5EF4-FFF2-40B4-BE49-F238E27FC236}">
              <a16:creationId xmlns:a16="http://schemas.microsoft.com/office/drawing/2014/main" id="{00000000-0008-0000-0200-0000A3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24" name="Text Box 510">
          <a:extLst>
            <a:ext uri="{FF2B5EF4-FFF2-40B4-BE49-F238E27FC236}">
              <a16:creationId xmlns:a16="http://schemas.microsoft.com/office/drawing/2014/main" id="{00000000-0008-0000-0200-0000A4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725" name="Text Box 511">
          <a:extLst>
            <a:ext uri="{FF2B5EF4-FFF2-40B4-BE49-F238E27FC236}">
              <a16:creationId xmlns:a16="http://schemas.microsoft.com/office/drawing/2014/main" id="{00000000-0008-0000-0200-0000A5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26" name="Text Box 512">
          <a:extLst>
            <a:ext uri="{FF2B5EF4-FFF2-40B4-BE49-F238E27FC236}">
              <a16:creationId xmlns:a16="http://schemas.microsoft.com/office/drawing/2014/main" id="{00000000-0008-0000-0200-0000A6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27" name="Text Box 513">
          <a:extLst>
            <a:ext uri="{FF2B5EF4-FFF2-40B4-BE49-F238E27FC236}">
              <a16:creationId xmlns:a16="http://schemas.microsoft.com/office/drawing/2014/main" id="{00000000-0008-0000-0200-0000A7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728" name="Text Box 514">
          <a:extLst>
            <a:ext uri="{FF2B5EF4-FFF2-40B4-BE49-F238E27FC236}">
              <a16:creationId xmlns:a16="http://schemas.microsoft.com/office/drawing/2014/main" id="{00000000-0008-0000-0200-0000A8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729" name="Text Box 515">
          <a:extLst>
            <a:ext uri="{FF2B5EF4-FFF2-40B4-BE49-F238E27FC236}">
              <a16:creationId xmlns:a16="http://schemas.microsoft.com/office/drawing/2014/main" id="{00000000-0008-0000-0200-0000A9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30" name="Text Box 516">
          <a:extLst>
            <a:ext uri="{FF2B5EF4-FFF2-40B4-BE49-F238E27FC236}">
              <a16:creationId xmlns:a16="http://schemas.microsoft.com/office/drawing/2014/main" id="{00000000-0008-0000-0200-0000AA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31" name="Text Box 517">
          <a:extLst>
            <a:ext uri="{FF2B5EF4-FFF2-40B4-BE49-F238E27FC236}">
              <a16:creationId xmlns:a16="http://schemas.microsoft.com/office/drawing/2014/main" id="{00000000-0008-0000-0200-0000AB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732" name="Text Box 518">
          <a:extLst>
            <a:ext uri="{FF2B5EF4-FFF2-40B4-BE49-F238E27FC236}">
              <a16:creationId xmlns:a16="http://schemas.microsoft.com/office/drawing/2014/main" id="{00000000-0008-0000-0200-0000AC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33" name="Text Box 519">
          <a:extLst>
            <a:ext uri="{FF2B5EF4-FFF2-40B4-BE49-F238E27FC236}">
              <a16:creationId xmlns:a16="http://schemas.microsoft.com/office/drawing/2014/main" id="{00000000-0008-0000-0200-0000AD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34" name="Text Box 520">
          <a:extLst>
            <a:ext uri="{FF2B5EF4-FFF2-40B4-BE49-F238E27FC236}">
              <a16:creationId xmlns:a16="http://schemas.microsoft.com/office/drawing/2014/main" id="{00000000-0008-0000-0200-0000AE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735" name="Text Box 521">
          <a:extLst>
            <a:ext uri="{FF2B5EF4-FFF2-40B4-BE49-F238E27FC236}">
              <a16:creationId xmlns:a16="http://schemas.microsoft.com/office/drawing/2014/main" id="{00000000-0008-0000-0200-0000AF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36" name="Text Box 522">
          <a:extLst>
            <a:ext uri="{FF2B5EF4-FFF2-40B4-BE49-F238E27FC236}">
              <a16:creationId xmlns:a16="http://schemas.microsoft.com/office/drawing/2014/main" id="{00000000-0008-0000-0200-0000B0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37" name="Text Box 523">
          <a:extLst>
            <a:ext uri="{FF2B5EF4-FFF2-40B4-BE49-F238E27FC236}">
              <a16:creationId xmlns:a16="http://schemas.microsoft.com/office/drawing/2014/main" id="{00000000-0008-0000-0200-0000B1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738" name="Text Box 524">
          <a:extLst>
            <a:ext uri="{FF2B5EF4-FFF2-40B4-BE49-F238E27FC236}">
              <a16:creationId xmlns:a16="http://schemas.microsoft.com/office/drawing/2014/main" id="{00000000-0008-0000-0200-0000B2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739" name="Text Box 525">
          <a:extLst>
            <a:ext uri="{FF2B5EF4-FFF2-40B4-BE49-F238E27FC236}">
              <a16:creationId xmlns:a16="http://schemas.microsoft.com/office/drawing/2014/main" id="{00000000-0008-0000-0200-0000B3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40" name="Text Box 526">
          <a:extLst>
            <a:ext uri="{FF2B5EF4-FFF2-40B4-BE49-F238E27FC236}">
              <a16:creationId xmlns:a16="http://schemas.microsoft.com/office/drawing/2014/main" id="{00000000-0008-0000-0200-0000B4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41" name="Text Box 527">
          <a:extLst>
            <a:ext uri="{FF2B5EF4-FFF2-40B4-BE49-F238E27FC236}">
              <a16:creationId xmlns:a16="http://schemas.microsoft.com/office/drawing/2014/main" id="{00000000-0008-0000-0200-0000B5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742" name="Text Box 528">
          <a:extLst>
            <a:ext uri="{FF2B5EF4-FFF2-40B4-BE49-F238E27FC236}">
              <a16:creationId xmlns:a16="http://schemas.microsoft.com/office/drawing/2014/main" id="{00000000-0008-0000-0200-0000B6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43" name="Text Box 529">
          <a:extLst>
            <a:ext uri="{FF2B5EF4-FFF2-40B4-BE49-F238E27FC236}">
              <a16:creationId xmlns:a16="http://schemas.microsoft.com/office/drawing/2014/main" id="{00000000-0008-0000-0200-0000B7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44" name="Text Box 530">
          <a:extLst>
            <a:ext uri="{FF2B5EF4-FFF2-40B4-BE49-F238E27FC236}">
              <a16:creationId xmlns:a16="http://schemas.microsoft.com/office/drawing/2014/main" id="{00000000-0008-0000-0200-0000B8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745" name="Text Box 531">
          <a:extLst>
            <a:ext uri="{FF2B5EF4-FFF2-40B4-BE49-F238E27FC236}">
              <a16:creationId xmlns:a16="http://schemas.microsoft.com/office/drawing/2014/main" id="{00000000-0008-0000-0200-0000B9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46" name="Text Box 532">
          <a:extLst>
            <a:ext uri="{FF2B5EF4-FFF2-40B4-BE49-F238E27FC236}">
              <a16:creationId xmlns:a16="http://schemas.microsoft.com/office/drawing/2014/main" id="{00000000-0008-0000-0200-0000BA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47" name="Text Box 533">
          <a:extLst>
            <a:ext uri="{FF2B5EF4-FFF2-40B4-BE49-F238E27FC236}">
              <a16:creationId xmlns:a16="http://schemas.microsoft.com/office/drawing/2014/main" id="{00000000-0008-0000-0200-0000BB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748" name="Text Box 534">
          <a:extLst>
            <a:ext uri="{FF2B5EF4-FFF2-40B4-BE49-F238E27FC236}">
              <a16:creationId xmlns:a16="http://schemas.microsoft.com/office/drawing/2014/main" id="{00000000-0008-0000-0200-0000BC0A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49" name="Text Box 535">
          <a:extLst>
            <a:ext uri="{FF2B5EF4-FFF2-40B4-BE49-F238E27FC236}">
              <a16:creationId xmlns:a16="http://schemas.microsoft.com/office/drawing/2014/main" id="{00000000-0008-0000-0200-0000BD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50" name="Text Box 536">
          <a:extLst>
            <a:ext uri="{FF2B5EF4-FFF2-40B4-BE49-F238E27FC236}">
              <a16:creationId xmlns:a16="http://schemas.microsoft.com/office/drawing/2014/main" id="{00000000-0008-0000-0200-0000BE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51" name="Text Box 537">
          <a:extLst>
            <a:ext uri="{FF2B5EF4-FFF2-40B4-BE49-F238E27FC236}">
              <a16:creationId xmlns:a16="http://schemas.microsoft.com/office/drawing/2014/main" id="{00000000-0008-0000-0200-0000BF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52" name="Text Box 538">
          <a:extLst>
            <a:ext uri="{FF2B5EF4-FFF2-40B4-BE49-F238E27FC236}">
              <a16:creationId xmlns:a16="http://schemas.microsoft.com/office/drawing/2014/main" id="{00000000-0008-0000-0200-0000C0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53" name="Text Box 539">
          <a:extLst>
            <a:ext uri="{FF2B5EF4-FFF2-40B4-BE49-F238E27FC236}">
              <a16:creationId xmlns:a16="http://schemas.microsoft.com/office/drawing/2014/main" id="{00000000-0008-0000-0200-0000C1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54" name="Text Box 540">
          <a:extLst>
            <a:ext uri="{FF2B5EF4-FFF2-40B4-BE49-F238E27FC236}">
              <a16:creationId xmlns:a16="http://schemas.microsoft.com/office/drawing/2014/main" id="{00000000-0008-0000-0200-0000C2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55" name="Text Box 541">
          <a:extLst>
            <a:ext uri="{FF2B5EF4-FFF2-40B4-BE49-F238E27FC236}">
              <a16:creationId xmlns:a16="http://schemas.microsoft.com/office/drawing/2014/main" id="{00000000-0008-0000-0200-0000C3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56" name="Text Box 542">
          <a:extLst>
            <a:ext uri="{FF2B5EF4-FFF2-40B4-BE49-F238E27FC236}">
              <a16:creationId xmlns:a16="http://schemas.microsoft.com/office/drawing/2014/main" id="{00000000-0008-0000-0200-0000C4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57" name="Text Box 543">
          <a:extLst>
            <a:ext uri="{FF2B5EF4-FFF2-40B4-BE49-F238E27FC236}">
              <a16:creationId xmlns:a16="http://schemas.microsoft.com/office/drawing/2014/main" id="{00000000-0008-0000-0200-0000C5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58" name="Text Box 544">
          <a:extLst>
            <a:ext uri="{FF2B5EF4-FFF2-40B4-BE49-F238E27FC236}">
              <a16:creationId xmlns:a16="http://schemas.microsoft.com/office/drawing/2014/main" id="{00000000-0008-0000-0200-0000C6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59" name="Text Box 545">
          <a:extLst>
            <a:ext uri="{FF2B5EF4-FFF2-40B4-BE49-F238E27FC236}">
              <a16:creationId xmlns:a16="http://schemas.microsoft.com/office/drawing/2014/main" id="{00000000-0008-0000-0200-0000C7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60" name="Text Box 546">
          <a:extLst>
            <a:ext uri="{FF2B5EF4-FFF2-40B4-BE49-F238E27FC236}">
              <a16:creationId xmlns:a16="http://schemas.microsoft.com/office/drawing/2014/main" id="{00000000-0008-0000-0200-0000C8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61" name="Text Box 547">
          <a:extLst>
            <a:ext uri="{FF2B5EF4-FFF2-40B4-BE49-F238E27FC236}">
              <a16:creationId xmlns:a16="http://schemas.microsoft.com/office/drawing/2014/main" id="{00000000-0008-0000-0200-0000C9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62" name="Text Box 548">
          <a:extLst>
            <a:ext uri="{FF2B5EF4-FFF2-40B4-BE49-F238E27FC236}">
              <a16:creationId xmlns:a16="http://schemas.microsoft.com/office/drawing/2014/main" id="{00000000-0008-0000-0200-0000CA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63" name="Text Box 549">
          <a:extLst>
            <a:ext uri="{FF2B5EF4-FFF2-40B4-BE49-F238E27FC236}">
              <a16:creationId xmlns:a16="http://schemas.microsoft.com/office/drawing/2014/main" id="{00000000-0008-0000-0200-0000CB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64" name="Text Box 550">
          <a:extLst>
            <a:ext uri="{FF2B5EF4-FFF2-40B4-BE49-F238E27FC236}">
              <a16:creationId xmlns:a16="http://schemas.microsoft.com/office/drawing/2014/main" id="{00000000-0008-0000-0200-0000CC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65" name="Text Box 551">
          <a:extLst>
            <a:ext uri="{FF2B5EF4-FFF2-40B4-BE49-F238E27FC236}">
              <a16:creationId xmlns:a16="http://schemas.microsoft.com/office/drawing/2014/main" id="{00000000-0008-0000-0200-0000CD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66" name="Text Box 552">
          <a:extLst>
            <a:ext uri="{FF2B5EF4-FFF2-40B4-BE49-F238E27FC236}">
              <a16:creationId xmlns:a16="http://schemas.microsoft.com/office/drawing/2014/main" id="{00000000-0008-0000-0200-0000CE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67" name="Text Box 553">
          <a:extLst>
            <a:ext uri="{FF2B5EF4-FFF2-40B4-BE49-F238E27FC236}">
              <a16:creationId xmlns:a16="http://schemas.microsoft.com/office/drawing/2014/main" id="{00000000-0008-0000-0200-0000CF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68" name="Text Box 554">
          <a:extLst>
            <a:ext uri="{FF2B5EF4-FFF2-40B4-BE49-F238E27FC236}">
              <a16:creationId xmlns:a16="http://schemas.microsoft.com/office/drawing/2014/main" id="{00000000-0008-0000-0200-0000D0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69" name="Text Box 555">
          <a:extLst>
            <a:ext uri="{FF2B5EF4-FFF2-40B4-BE49-F238E27FC236}">
              <a16:creationId xmlns:a16="http://schemas.microsoft.com/office/drawing/2014/main" id="{00000000-0008-0000-0200-0000D1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70" name="Text Box 556">
          <a:extLst>
            <a:ext uri="{FF2B5EF4-FFF2-40B4-BE49-F238E27FC236}">
              <a16:creationId xmlns:a16="http://schemas.microsoft.com/office/drawing/2014/main" id="{00000000-0008-0000-0200-0000D2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71" name="Text Box 557">
          <a:extLst>
            <a:ext uri="{FF2B5EF4-FFF2-40B4-BE49-F238E27FC236}">
              <a16:creationId xmlns:a16="http://schemas.microsoft.com/office/drawing/2014/main" id="{00000000-0008-0000-0200-0000D3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72" name="Text Box 558">
          <a:extLst>
            <a:ext uri="{FF2B5EF4-FFF2-40B4-BE49-F238E27FC236}">
              <a16:creationId xmlns:a16="http://schemas.microsoft.com/office/drawing/2014/main" id="{00000000-0008-0000-0200-0000D4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73" name="Text Box 559">
          <a:extLst>
            <a:ext uri="{FF2B5EF4-FFF2-40B4-BE49-F238E27FC236}">
              <a16:creationId xmlns:a16="http://schemas.microsoft.com/office/drawing/2014/main" id="{00000000-0008-0000-0200-0000D5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74" name="Text Box 560">
          <a:extLst>
            <a:ext uri="{FF2B5EF4-FFF2-40B4-BE49-F238E27FC236}">
              <a16:creationId xmlns:a16="http://schemas.microsoft.com/office/drawing/2014/main" id="{00000000-0008-0000-0200-0000D6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75" name="Text Box 561">
          <a:extLst>
            <a:ext uri="{FF2B5EF4-FFF2-40B4-BE49-F238E27FC236}">
              <a16:creationId xmlns:a16="http://schemas.microsoft.com/office/drawing/2014/main" id="{00000000-0008-0000-0200-0000D7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76" name="Text Box 562">
          <a:extLst>
            <a:ext uri="{FF2B5EF4-FFF2-40B4-BE49-F238E27FC236}">
              <a16:creationId xmlns:a16="http://schemas.microsoft.com/office/drawing/2014/main" id="{00000000-0008-0000-0200-0000D8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77" name="Text Box 563">
          <a:extLst>
            <a:ext uri="{FF2B5EF4-FFF2-40B4-BE49-F238E27FC236}">
              <a16:creationId xmlns:a16="http://schemas.microsoft.com/office/drawing/2014/main" id="{00000000-0008-0000-0200-0000D9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78" name="Text Box 564">
          <a:extLst>
            <a:ext uri="{FF2B5EF4-FFF2-40B4-BE49-F238E27FC236}">
              <a16:creationId xmlns:a16="http://schemas.microsoft.com/office/drawing/2014/main" id="{00000000-0008-0000-0200-0000DA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79" name="Text Box 565">
          <a:extLst>
            <a:ext uri="{FF2B5EF4-FFF2-40B4-BE49-F238E27FC236}">
              <a16:creationId xmlns:a16="http://schemas.microsoft.com/office/drawing/2014/main" id="{00000000-0008-0000-0200-0000DB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80" name="Text Box 566">
          <a:extLst>
            <a:ext uri="{FF2B5EF4-FFF2-40B4-BE49-F238E27FC236}">
              <a16:creationId xmlns:a16="http://schemas.microsoft.com/office/drawing/2014/main" id="{00000000-0008-0000-0200-0000DC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81" name="Text Box 567">
          <a:extLst>
            <a:ext uri="{FF2B5EF4-FFF2-40B4-BE49-F238E27FC236}">
              <a16:creationId xmlns:a16="http://schemas.microsoft.com/office/drawing/2014/main" id="{00000000-0008-0000-0200-0000DD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82" name="Text Box 568">
          <a:extLst>
            <a:ext uri="{FF2B5EF4-FFF2-40B4-BE49-F238E27FC236}">
              <a16:creationId xmlns:a16="http://schemas.microsoft.com/office/drawing/2014/main" id="{00000000-0008-0000-0200-0000DE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83" name="Text Box 569">
          <a:extLst>
            <a:ext uri="{FF2B5EF4-FFF2-40B4-BE49-F238E27FC236}">
              <a16:creationId xmlns:a16="http://schemas.microsoft.com/office/drawing/2014/main" id="{00000000-0008-0000-0200-0000DF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84" name="Text Box 570">
          <a:extLst>
            <a:ext uri="{FF2B5EF4-FFF2-40B4-BE49-F238E27FC236}">
              <a16:creationId xmlns:a16="http://schemas.microsoft.com/office/drawing/2014/main" id="{00000000-0008-0000-0200-0000E0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85" name="Text Box 571">
          <a:extLst>
            <a:ext uri="{FF2B5EF4-FFF2-40B4-BE49-F238E27FC236}">
              <a16:creationId xmlns:a16="http://schemas.microsoft.com/office/drawing/2014/main" id="{00000000-0008-0000-0200-0000E1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86" name="Text Box 572">
          <a:extLst>
            <a:ext uri="{FF2B5EF4-FFF2-40B4-BE49-F238E27FC236}">
              <a16:creationId xmlns:a16="http://schemas.microsoft.com/office/drawing/2014/main" id="{00000000-0008-0000-0200-0000E2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87" name="Text Box 573">
          <a:extLst>
            <a:ext uri="{FF2B5EF4-FFF2-40B4-BE49-F238E27FC236}">
              <a16:creationId xmlns:a16="http://schemas.microsoft.com/office/drawing/2014/main" id="{00000000-0008-0000-0200-0000E3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88" name="Text Box 574">
          <a:extLst>
            <a:ext uri="{FF2B5EF4-FFF2-40B4-BE49-F238E27FC236}">
              <a16:creationId xmlns:a16="http://schemas.microsoft.com/office/drawing/2014/main" id="{00000000-0008-0000-0200-0000E4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89" name="Text Box 575">
          <a:extLst>
            <a:ext uri="{FF2B5EF4-FFF2-40B4-BE49-F238E27FC236}">
              <a16:creationId xmlns:a16="http://schemas.microsoft.com/office/drawing/2014/main" id="{00000000-0008-0000-0200-0000E5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90" name="Text Box 576">
          <a:extLst>
            <a:ext uri="{FF2B5EF4-FFF2-40B4-BE49-F238E27FC236}">
              <a16:creationId xmlns:a16="http://schemas.microsoft.com/office/drawing/2014/main" id="{00000000-0008-0000-0200-0000E6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91" name="Text Box 577">
          <a:extLst>
            <a:ext uri="{FF2B5EF4-FFF2-40B4-BE49-F238E27FC236}">
              <a16:creationId xmlns:a16="http://schemas.microsoft.com/office/drawing/2014/main" id="{00000000-0008-0000-0200-0000E7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92" name="Text Box 578">
          <a:extLst>
            <a:ext uri="{FF2B5EF4-FFF2-40B4-BE49-F238E27FC236}">
              <a16:creationId xmlns:a16="http://schemas.microsoft.com/office/drawing/2014/main" id="{00000000-0008-0000-0200-0000E8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93" name="Text Box 579">
          <a:extLst>
            <a:ext uri="{FF2B5EF4-FFF2-40B4-BE49-F238E27FC236}">
              <a16:creationId xmlns:a16="http://schemas.microsoft.com/office/drawing/2014/main" id="{00000000-0008-0000-0200-0000E9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94" name="Text Box 580">
          <a:extLst>
            <a:ext uri="{FF2B5EF4-FFF2-40B4-BE49-F238E27FC236}">
              <a16:creationId xmlns:a16="http://schemas.microsoft.com/office/drawing/2014/main" id="{00000000-0008-0000-0200-0000EA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95" name="Text Box 581">
          <a:extLst>
            <a:ext uri="{FF2B5EF4-FFF2-40B4-BE49-F238E27FC236}">
              <a16:creationId xmlns:a16="http://schemas.microsoft.com/office/drawing/2014/main" id="{00000000-0008-0000-0200-0000EB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96" name="Text Box 582">
          <a:extLst>
            <a:ext uri="{FF2B5EF4-FFF2-40B4-BE49-F238E27FC236}">
              <a16:creationId xmlns:a16="http://schemas.microsoft.com/office/drawing/2014/main" id="{00000000-0008-0000-0200-0000EC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797" name="Text Box 583">
          <a:extLst>
            <a:ext uri="{FF2B5EF4-FFF2-40B4-BE49-F238E27FC236}">
              <a16:creationId xmlns:a16="http://schemas.microsoft.com/office/drawing/2014/main" id="{00000000-0008-0000-0200-0000ED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98" name="Text Box 584">
          <a:extLst>
            <a:ext uri="{FF2B5EF4-FFF2-40B4-BE49-F238E27FC236}">
              <a16:creationId xmlns:a16="http://schemas.microsoft.com/office/drawing/2014/main" id="{00000000-0008-0000-0200-0000EE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799" name="Text Box 585">
          <a:extLst>
            <a:ext uri="{FF2B5EF4-FFF2-40B4-BE49-F238E27FC236}">
              <a16:creationId xmlns:a16="http://schemas.microsoft.com/office/drawing/2014/main" id="{00000000-0008-0000-0200-0000EF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00" name="Text Box 586">
          <a:extLst>
            <a:ext uri="{FF2B5EF4-FFF2-40B4-BE49-F238E27FC236}">
              <a16:creationId xmlns:a16="http://schemas.microsoft.com/office/drawing/2014/main" id="{00000000-0008-0000-0200-0000F0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01" name="Text Box 587">
          <a:extLst>
            <a:ext uri="{FF2B5EF4-FFF2-40B4-BE49-F238E27FC236}">
              <a16:creationId xmlns:a16="http://schemas.microsoft.com/office/drawing/2014/main" id="{00000000-0008-0000-0200-0000F1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02" name="Text Box 588">
          <a:extLst>
            <a:ext uri="{FF2B5EF4-FFF2-40B4-BE49-F238E27FC236}">
              <a16:creationId xmlns:a16="http://schemas.microsoft.com/office/drawing/2014/main" id="{00000000-0008-0000-0200-0000F2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03" name="Text Box 589">
          <a:extLst>
            <a:ext uri="{FF2B5EF4-FFF2-40B4-BE49-F238E27FC236}">
              <a16:creationId xmlns:a16="http://schemas.microsoft.com/office/drawing/2014/main" id="{00000000-0008-0000-0200-0000F3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04" name="Text Box 590">
          <a:extLst>
            <a:ext uri="{FF2B5EF4-FFF2-40B4-BE49-F238E27FC236}">
              <a16:creationId xmlns:a16="http://schemas.microsoft.com/office/drawing/2014/main" id="{00000000-0008-0000-0200-0000F4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05" name="Text Box 591">
          <a:extLst>
            <a:ext uri="{FF2B5EF4-FFF2-40B4-BE49-F238E27FC236}">
              <a16:creationId xmlns:a16="http://schemas.microsoft.com/office/drawing/2014/main" id="{00000000-0008-0000-0200-0000F5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06" name="Text Box 592">
          <a:extLst>
            <a:ext uri="{FF2B5EF4-FFF2-40B4-BE49-F238E27FC236}">
              <a16:creationId xmlns:a16="http://schemas.microsoft.com/office/drawing/2014/main" id="{00000000-0008-0000-0200-0000F6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07" name="Text Box 593">
          <a:extLst>
            <a:ext uri="{FF2B5EF4-FFF2-40B4-BE49-F238E27FC236}">
              <a16:creationId xmlns:a16="http://schemas.microsoft.com/office/drawing/2014/main" id="{00000000-0008-0000-0200-0000F7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08" name="Text Box 594">
          <a:extLst>
            <a:ext uri="{FF2B5EF4-FFF2-40B4-BE49-F238E27FC236}">
              <a16:creationId xmlns:a16="http://schemas.microsoft.com/office/drawing/2014/main" id="{00000000-0008-0000-0200-0000F8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09" name="Text Box 595">
          <a:extLst>
            <a:ext uri="{FF2B5EF4-FFF2-40B4-BE49-F238E27FC236}">
              <a16:creationId xmlns:a16="http://schemas.microsoft.com/office/drawing/2014/main" id="{00000000-0008-0000-0200-0000F9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10" name="Text Box 596">
          <a:extLst>
            <a:ext uri="{FF2B5EF4-FFF2-40B4-BE49-F238E27FC236}">
              <a16:creationId xmlns:a16="http://schemas.microsoft.com/office/drawing/2014/main" id="{00000000-0008-0000-0200-0000FA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11" name="Text Box 597">
          <a:extLst>
            <a:ext uri="{FF2B5EF4-FFF2-40B4-BE49-F238E27FC236}">
              <a16:creationId xmlns:a16="http://schemas.microsoft.com/office/drawing/2014/main" id="{00000000-0008-0000-0200-0000FB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12" name="Text Box 598">
          <a:extLst>
            <a:ext uri="{FF2B5EF4-FFF2-40B4-BE49-F238E27FC236}">
              <a16:creationId xmlns:a16="http://schemas.microsoft.com/office/drawing/2014/main" id="{00000000-0008-0000-0200-0000FC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13" name="Text Box 599">
          <a:extLst>
            <a:ext uri="{FF2B5EF4-FFF2-40B4-BE49-F238E27FC236}">
              <a16:creationId xmlns:a16="http://schemas.microsoft.com/office/drawing/2014/main" id="{00000000-0008-0000-0200-0000FD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14" name="Text Box 600">
          <a:extLst>
            <a:ext uri="{FF2B5EF4-FFF2-40B4-BE49-F238E27FC236}">
              <a16:creationId xmlns:a16="http://schemas.microsoft.com/office/drawing/2014/main" id="{00000000-0008-0000-0200-0000FE0A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15" name="Text Box 601">
          <a:extLst>
            <a:ext uri="{FF2B5EF4-FFF2-40B4-BE49-F238E27FC236}">
              <a16:creationId xmlns:a16="http://schemas.microsoft.com/office/drawing/2014/main" id="{00000000-0008-0000-0200-0000FF0A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16" name="Text Box 602">
          <a:extLst>
            <a:ext uri="{FF2B5EF4-FFF2-40B4-BE49-F238E27FC236}">
              <a16:creationId xmlns:a16="http://schemas.microsoft.com/office/drawing/2014/main" id="{00000000-0008-0000-0200-000000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17" name="Text Box 603">
          <a:extLst>
            <a:ext uri="{FF2B5EF4-FFF2-40B4-BE49-F238E27FC236}">
              <a16:creationId xmlns:a16="http://schemas.microsoft.com/office/drawing/2014/main" id="{00000000-0008-0000-0200-000001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18" name="Text Box 604">
          <a:extLst>
            <a:ext uri="{FF2B5EF4-FFF2-40B4-BE49-F238E27FC236}">
              <a16:creationId xmlns:a16="http://schemas.microsoft.com/office/drawing/2014/main" id="{00000000-0008-0000-0200-000002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19" name="Text Box 605">
          <a:extLst>
            <a:ext uri="{FF2B5EF4-FFF2-40B4-BE49-F238E27FC236}">
              <a16:creationId xmlns:a16="http://schemas.microsoft.com/office/drawing/2014/main" id="{00000000-0008-0000-0200-000003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20" name="Text Box 606">
          <a:extLst>
            <a:ext uri="{FF2B5EF4-FFF2-40B4-BE49-F238E27FC236}">
              <a16:creationId xmlns:a16="http://schemas.microsoft.com/office/drawing/2014/main" id="{00000000-0008-0000-0200-000004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821" name="Text Box 607">
          <a:extLst>
            <a:ext uri="{FF2B5EF4-FFF2-40B4-BE49-F238E27FC236}">
              <a16:creationId xmlns:a16="http://schemas.microsoft.com/office/drawing/2014/main" id="{00000000-0008-0000-0200-0000050B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22" name="Text Box 608">
          <a:extLst>
            <a:ext uri="{FF2B5EF4-FFF2-40B4-BE49-F238E27FC236}">
              <a16:creationId xmlns:a16="http://schemas.microsoft.com/office/drawing/2014/main" id="{00000000-0008-0000-0200-000006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23" name="Text Box 609">
          <a:extLst>
            <a:ext uri="{FF2B5EF4-FFF2-40B4-BE49-F238E27FC236}">
              <a16:creationId xmlns:a16="http://schemas.microsoft.com/office/drawing/2014/main" id="{00000000-0008-0000-0200-000007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824" name="Text Box 610">
          <a:extLst>
            <a:ext uri="{FF2B5EF4-FFF2-40B4-BE49-F238E27FC236}">
              <a16:creationId xmlns:a16="http://schemas.microsoft.com/office/drawing/2014/main" id="{00000000-0008-0000-0200-0000080B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25" name="Text Box 611">
          <a:extLst>
            <a:ext uri="{FF2B5EF4-FFF2-40B4-BE49-F238E27FC236}">
              <a16:creationId xmlns:a16="http://schemas.microsoft.com/office/drawing/2014/main" id="{00000000-0008-0000-0200-000009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26" name="Text Box 612">
          <a:extLst>
            <a:ext uri="{FF2B5EF4-FFF2-40B4-BE49-F238E27FC236}">
              <a16:creationId xmlns:a16="http://schemas.microsoft.com/office/drawing/2014/main" id="{00000000-0008-0000-0200-00000A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827" name="Text Box 613">
          <a:extLst>
            <a:ext uri="{FF2B5EF4-FFF2-40B4-BE49-F238E27FC236}">
              <a16:creationId xmlns:a16="http://schemas.microsoft.com/office/drawing/2014/main" id="{00000000-0008-0000-0200-00000B0B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28" name="Text Box 614">
          <a:extLst>
            <a:ext uri="{FF2B5EF4-FFF2-40B4-BE49-F238E27FC236}">
              <a16:creationId xmlns:a16="http://schemas.microsoft.com/office/drawing/2014/main" id="{00000000-0008-0000-0200-00000C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29" name="Text Box 615">
          <a:extLst>
            <a:ext uri="{FF2B5EF4-FFF2-40B4-BE49-F238E27FC236}">
              <a16:creationId xmlns:a16="http://schemas.microsoft.com/office/drawing/2014/main" id="{00000000-0008-0000-0200-00000D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830" name="Text Box 616">
          <a:extLst>
            <a:ext uri="{FF2B5EF4-FFF2-40B4-BE49-F238E27FC236}">
              <a16:creationId xmlns:a16="http://schemas.microsoft.com/office/drawing/2014/main" id="{00000000-0008-0000-0200-00000E0B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31" name="Text Box 617">
          <a:extLst>
            <a:ext uri="{FF2B5EF4-FFF2-40B4-BE49-F238E27FC236}">
              <a16:creationId xmlns:a16="http://schemas.microsoft.com/office/drawing/2014/main" id="{00000000-0008-0000-0200-00000F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32" name="Text Box 618">
          <a:extLst>
            <a:ext uri="{FF2B5EF4-FFF2-40B4-BE49-F238E27FC236}">
              <a16:creationId xmlns:a16="http://schemas.microsoft.com/office/drawing/2014/main" id="{00000000-0008-0000-0200-000010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833" name="Text Box 619">
          <a:extLst>
            <a:ext uri="{FF2B5EF4-FFF2-40B4-BE49-F238E27FC236}">
              <a16:creationId xmlns:a16="http://schemas.microsoft.com/office/drawing/2014/main" id="{00000000-0008-0000-0200-0000110B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34" name="Text Box 620">
          <a:extLst>
            <a:ext uri="{FF2B5EF4-FFF2-40B4-BE49-F238E27FC236}">
              <a16:creationId xmlns:a16="http://schemas.microsoft.com/office/drawing/2014/main" id="{00000000-0008-0000-0200-000012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35" name="Text Box 621">
          <a:extLst>
            <a:ext uri="{FF2B5EF4-FFF2-40B4-BE49-F238E27FC236}">
              <a16:creationId xmlns:a16="http://schemas.microsoft.com/office/drawing/2014/main" id="{00000000-0008-0000-0200-000013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836" name="Text Box 622">
          <a:extLst>
            <a:ext uri="{FF2B5EF4-FFF2-40B4-BE49-F238E27FC236}">
              <a16:creationId xmlns:a16="http://schemas.microsoft.com/office/drawing/2014/main" id="{00000000-0008-0000-0200-0000140B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837" name="Text Box 623">
          <a:extLst>
            <a:ext uri="{FF2B5EF4-FFF2-40B4-BE49-F238E27FC236}">
              <a16:creationId xmlns:a16="http://schemas.microsoft.com/office/drawing/2014/main" id="{00000000-0008-0000-0200-0000150B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38" name="Text Box 624">
          <a:extLst>
            <a:ext uri="{FF2B5EF4-FFF2-40B4-BE49-F238E27FC236}">
              <a16:creationId xmlns:a16="http://schemas.microsoft.com/office/drawing/2014/main" id="{00000000-0008-0000-0200-000016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39" name="Text Box 625">
          <a:extLst>
            <a:ext uri="{FF2B5EF4-FFF2-40B4-BE49-F238E27FC236}">
              <a16:creationId xmlns:a16="http://schemas.microsoft.com/office/drawing/2014/main" id="{00000000-0008-0000-0200-000017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840" name="Text Box 626">
          <a:extLst>
            <a:ext uri="{FF2B5EF4-FFF2-40B4-BE49-F238E27FC236}">
              <a16:creationId xmlns:a16="http://schemas.microsoft.com/office/drawing/2014/main" id="{00000000-0008-0000-0200-0000180B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41" name="Text Box 627">
          <a:extLst>
            <a:ext uri="{FF2B5EF4-FFF2-40B4-BE49-F238E27FC236}">
              <a16:creationId xmlns:a16="http://schemas.microsoft.com/office/drawing/2014/main" id="{00000000-0008-0000-0200-000019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42" name="Text Box 628">
          <a:extLst>
            <a:ext uri="{FF2B5EF4-FFF2-40B4-BE49-F238E27FC236}">
              <a16:creationId xmlns:a16="http://schemas.microsoft.com/office/drawing/2014/main" id="{00000000-0008-0000-0200-00001A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843" name="Text Box 629">
          <a:extLst>
            <a:ext uri="{FF2B5EF4-FFF2-40B4-BE49-F238E27FC236}">
              <a16:creationId xmlns:a16="http://schemas.microsoft.com/office/drawing/2014/main" id="{00000000-0008-0000-0200-00001B0B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44" name="Text Box 630">
          <a:extLst>
            <a:ext uri="{FF2B5EF4-FFF2-40B4-BE49-F238E27FC236}">
              <a16:creationId xmlns:a16="http://schemas.microsoft.com/office/drawing/2014/main" id="{00000000-0008-0000-0200-00001C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45" name="Text Box 631">
          <a:extLst>
            <a:ext uri="{FF2B5EF4-FFF2-40B4-BE49-F238E27FC236}">
              <a16:creationId xmlns:a16="http://schemas.microsoft.com/office/drawing/2014/main" id="{00000000-0008-0000-0200-00001D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846" name="Text Box 632">
          <a:extLst>
            <a:ext uri="{FF2B5EF4-FFF2-40B4-BE49-F238E27FC236}">
              <a16:creationId xmlns:a16="http://schemas.microsoft.com/office/drawing/2014/main" id="{00000000-0008-0000-0200-00001E0B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847" name="Text Box 633">
          <a:extLst>
            <a:ext uri="{FF2B5EF4-FFF2-40B4-BE49-F238E27FC236}">
              <a16:creationId xmlns:a16="http://schemas.microsoft.com/office/drawing/2014/main" id="{00000000-0008-0000-0200-00001F0B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48" name="Text Box 634">
          <a:extLst>
            <a:ext uri="{FF2B5EF4-FFF2-40B4-BE49-F238E27FC236}">
              <a16:creationId xmlns:a16="http://schemas.microsoft.com/office/drawing/2014/main" id="{00000000-0008-0000-0200-000020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49" name="Text Box 635">
          <a:extLst>
            <a:ext uri="{FF2B5EF4-FFF2-40B4-BE49-F238E27FC236}">
              <a16:creationId xmlns:a16="http://schemas.microsoft.com/office/drawing/2014/main" id="{00000000-0008-0000-0200-000021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850" name="Text Box 636">
          <a:extLst>
            <a:ext uri="{FF2B5EF4-FFF2-40B4-BE49-F238E27FC236}">
              <a16:creationId xmlns:a16="http://schemas.microsoft.com/office/drawing/2014/main" id="{00000000-0008-0000-0200-0000220B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51" name="Text Box 637">
          <a:extLst>
            <a:ext uri="{FF2B5EF4-FFF2-40B4-BE49-F238E27FC236}">
              <a16:creationId xmlns:a16="http://schemas.microsoft.com/office/drawing/2014/main" id="{00000000-0008-0000-0200-000023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52" name="Text Box 638">
          <a:extLst>
            <a:ext uri="{FF2B5EF4-FFF2-40B4-BE49-F238E27FC236}">
              <a16:creationId xmlns:a16="http://schemas.microsoft.com/office/drawing/2014/main" id="{00000000-0008-0000-0200-000024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853" name="Text Box 639">
          <a:extLst>
            <a:ext uri="{FF2B5EF4-FFF2-40B4-BE49-F238E27FC236}">
              <a16:creationId xmlns:a16="http://schemas.microsoft.com/office/drawing/2014/main" id="{00000000-0008-0000-0200-0000250B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54" name="Text Box 640">
          <a:extLst>
            <a:ext uri="{FF2B5EF4-FFF2-40B4-BE49-F238E27FC236}">
              <a16:creationId xmlns:a16="http://schemas.microsoft.com/office/drawing/2014/main" id="{00000000-0008-0000-0200-000026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55" name="Text Box 641">
          <a:extLst>
            <a:ext uri="{FF2B5EF4-FFF2-40B4-BE49-F238E27FC236}">
              <a16:creationId xmlns:a16="http://schemas.microsoft.com/office/drawing/2014/main" id="{00000000-0008-0000-0200-000027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3"/>
    <xdr:sp macro="" textlink="">
      <xdr:nvSpPr>
        <xdr:cNvPr id="2856" name="Text Box 642">
          <a:extLst>
            <a:ext uri="{FF2B5EF4-FFF2-40B4-BE49-F238E27FC236}">
              <a16:creationId xmlns:a16="http://schemas.microsoft.com/office/drawing/2014/main" id="{00000000-0008-0000-0200-0000280B0000}"/>
            </a:ext>
          </a:extLst>
        </xdr:cNvPr>
        <xdr:cNvSpPr txBox="1">
          <a:spLocks noChangeArrowheads="1"/>
        </xdr:cNvSpPr>
      </xdr:nvSpPr>
      <xdr:spPr bwMode="auto">
        <a:xfrm>
          <a:off x="1114425" y="2295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57" name="Text Box 643">
          <a:extLst>
            <a:ext uri="{FF2B5EF4-FFF2-40B4-BE49-F238E27FC236}">
              <a16:creationId xmlns:a16="http://schemas.microsoft.com/office/drawing/2014/main" id="{00000000-0008-0000-0200-000029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58" name="Text Box 644">
          <a:extLst>
            <a:ext uri="{FF2B5EF4-FFF2-40B4-BE49-F238E27FC236}">
              <a16:creationId xmlns:a16="http://schemas.microsoft.com/office/drawing/2014/main" id="{00000000-0008-0000-0200-00002A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59" name="Text Box 645">
          <a:extLst>
            <a:ext uri="{FF2B5EF4-FFF2-40B4-BE49-F238E27FC236}">
              <a16:creationId xmlns:a16="http://schemas.microsoft.com/office/drawing/2014/main" id="{00000000-0008-0000-0200-00002B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60" name="Text Box 646">
          <a:extLst>
            <a:ext uri="{FF2B5EF4-FFF2-40B4-BE49-F238E27FC236}">
              <a16:creationId xmlns:a16="http://schemas.microsoft.com/office/drawing/2014/main" id="{00000000-0008-0000-0200-00002C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61" name="Text Box 647">
          <a:extLst>
            <a:ext uri="{FF2B5EF4-FFF2-40B4-BE49-F238E27FC236}">
              <a16:creationId xmlns:a16="http://schemas.microsoft.com/office/drawing/2014/main" id="{00000000-0008-0000-0200-00002D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62" name="Text Box 648">
          <a:extLst>
            <a:ext uri="{FF2B5EF4-FFF2-40B4-BE49-F238E27FC236}">
              <a16:creationId xmlns:a16="http://schemas.microsoft.com/office/drawing/2014/main" id="{00000000-0008-0000-0200-00002E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63" name="Text Box 649">
          <a:extLst>
            <a:ext uri="{FF2B5EF4-FFF2-40B4-BE49-F238E27FC236}">
              <a16:creationId xmlns:a16="http://schemas.microsoft.com/office/drawing/2014/main" id="{00000000-0008-0000-0200-00002F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64" name="Text Box 650">
          <a:extLst>
            <a:ext uri="{FF2B5EF4-FFF2-40B4-BE49-F238E27FC236}">
              <a16:creationId xmlns:a16="http://schemas.microsoft.com/office/drawing/2014/main" id="{00000000-0008-0000-0200-000030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65" name="Text Box 651">
          <a:extLst>
            <a:ext uri="{FF2B5EF4-FFF2-40B4-BE49-F238E27FC236}">
              <a16:creationId xmlns:a16="http://schemas.microsoft.com/office/drawing/2014/main" id="{00000000-0008-0000-0200-000031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66" name="Text Box 652">
          <a:extLst>
            <a:ext uri="{FF2B5EF4-FFF2-40B4-BE49-F238E27FC236}">
              <a16:creationId xmlns:a16="http://schemas.microsoft.com/office/drawing/2014/main" id="{00000000-0008-0000-0200-000032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67" name="Text Box 653">
          <a:extLst>
            <a:ext uri="{FF2B5EF4-FFF2-40B4-BE49-F238E27FC236}">
              <a16:creationId xmlns:a16="http://schemas.microsoft.com/office/drawing/2014/main" id="{00000000-0008-0000-0200-000033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68" name="Text Box 654">
          <a:extLst>
            <a:ext uri="{FF2B5EF4-FFF2-40B4-BE49-F238E27FC236}">
              <a16:creationId xmlns:a16="http://schemas.microsoft.com/office/drawing/2014/main" id="{00000000-0008-0000-0200-000034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69" name="Text Box 655">
          <a:extLst>
            <a:ext uri="{FF2B5EF4-FFF2-40B4-BE49-F238E27FC236}">
              <a16:creationId xmlns:a16="http://schemas.microsoft.com/office/drawing/2014/main" id="{00000000-0008-0000-0200-000035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70" name="Text Box 656">
          <a:extLst>
            <a:ext uri="{FF2B5EF4-FFF2-40B4-BE49-F238E27FC236}">
              <a16:creationId xmlns:a16="http://schemas.microsoft.com/office/drawing/2014/main" id="{00000000-0008-0000-0200-000036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71" name="Text Box 657">
          <a:extLst>
            <a:ext uri="{FF2B5EF4-FFF2-40B4-BE49-F238E27FC236}">
              <a16:creationId xmlns:a16="http://schemas.microsoft.com/office/drawing/2014/main" id="{00000000-0008-0000-0200-000037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72" name="Text Box 658">
          <a:extLst>
            <a:ext uri="{FF2B5EF4-FFF2-40B4-BE49-F238E27FC236}">
              <a16:creationId xmlns:a16="http://schemas.microsoft.com/office/drawing/2014/main" id="{00000000-0008-0000-0200-000038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73" name="Text Box 659">
          <a:extLst>
            <a:ext uri="{FF2B5EF4-FFF2-40B4-BE49-F238E27FC236}">
              <a16:creationId xmlns:a16="http://schemas.microsoft.com/office/drawing/2014/main" id="{00000000-0008-0000-0200-000039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74" name="Text Box 660">
          <a:extLst>
            <a:ext uri="{FF2B5EF4-FFF2-40B4-BE49-F238E27FC236}">
              <a16:creationId xmlns:a16="http://schemas.microsoft.com/office/drawing/2014/main" id="{00000000-0008-0000-0200-00003A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875" name="Text Box 661">
          <a:extLst>
            <a:ext uri="{FF2B5EF4-FFF2-40B4-BE49-F238E27FC236}">
              <a16:creationId xmlns:a16="http://schemas.microsoft.com/office/drawing/2014/main" id="{00000000-0008-0000-0200-00003B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76" name="Text Box 662">
          <a:extLst>
            <a:ext uri="{FF2B5EF4-FFF2-40B4-BE49-F238E27FC236}">
              <a16:creationId xmlns:a16="http://schemas.microsoft.com/office/drawing/2014/main" id="{00000000-0008-0000-0200-00003C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77" name="Text Box 663">
          <a:extLst>
            <a:ext uri="{FF2B5EF4-FFF2-40B4-BE49-F238E27FC236}">
              <a16:creationId xmlns:a16="http://schemas.microsoft.com/office/drawing/2014/main" id="{00000000-0008-0000-0200-00003D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878" name="Text Box 664">
          <a:extLst>
            <a:ext uri="{FF2B5EF4-FFF2-40B4-BE49-F238E27FC236}">
              <a16:creationId xmlns:a16="http://schemas.microsoft.com/office/drawing/2014/main" id="{00000000-0008-0000-0200-00003E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79" name="Text Box 665">
          <a:extLst>
            <a:ext uri="{FF2B5EF4-FFF2-40B4-BE49-F238E27FC236}">
              <a16:creationId xmlns:a16="http://schemas.microsoft.com/office/drawing/2014/main" id="{00000000-0008-0000-0200-00003F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80" name="Text Box 666">
          <a:extLst>
            <a:ext uri="{FF2B5EF4-FFF2-40B4-BE49-F238E27FC236}">
              <a16:creationId xmlns:a16="http://schemas.microsoft.com/office/drawing/2014/main" id="{00000000-0008-0000-0200-000040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881" name="Text Box 667">
          <a:extLst>
            <a:ext uri="{FF2B5EF4-FFF2-40B4-BE49-F238E27FC236}">
              <a16:creationId xmlns:a16="http://schemas.microsoft.com/office/drawing/2014/main" id="{00000000-0008-0000-0200-000041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82" name="Text Box 668">
          <a:extLst>
            <a:ext uri="{FF2B5EF4-FFF2-40B4-BE49-F238E27FC236}">
              <a16:creationId xmlns:a16="http://schemas.microsoft.com/office/drawing/2014/main" id="{00000000-0008-0000-0200-000042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83" name="Text Box 669">
          <a:extLst>
            <a:ext uri="{FF2B5EF4-FFF2-40B4-BE49-F238E27FC236}">
              <a16:creationId xmlns:a16="http://schemas.microsoft.com/office/drawing/2014/main" id="{00000000-0008-0000-0200-000043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884" name="Text Box 670">
          <a:extLst>
            <a:ext uri="{FF2B5EF4-FFF2-40B4-BE49-F238E27FC236}">
              <a16:creationId xmlns:a16="http://schemas.microsoft.com/office/drawing/2014/main" id="{00000000-0008-0000-0200-000044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885" name="Text Box 671">
          <a:extLst>
            <a:ext uri="{FF2B5EF4-FFF2-40B4-BE49-F238E27FC236}">
              <a16:creationId xmlns:a16="http://schemas.microsoft.com/office/drawing/2014/main" id="{00000000-0008-0000-0200-000045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86" name="Text Box 672">
          <a:extLst>
            <a:ext uri="{FF2B5EF4-FFF2-40B4-BE49-F238E27FC236}">
              <a16:creationId xmlns:a16="http://schemas.microsoft.com/office/drawing/2014/main" id="{00000000-0008-0000-0200-000046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87" name="Text Box 673">
          <a:extLst>
            <a:ext uri="{FF2B5EF4-FFF2-40B4-BE49-F238E27FC236}">
              <a16:creationId xmlns:a16="http://schemas.microsoft.com/office/drawing/2014/main" id="{00000000-0008-0000-0200-000047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888" name="Text Box 674">
          <a:extLst>
            <a:ext uri="{FF2B5EF4-FFF2-40B4-BE49-F238E27FC236}">
              <a16:creationId xmlns:a16="http://schemas.microsoft.com/office/drawing/2014/main" id="{00000000-0008-0000-0200-000048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89" name="Text Box 675">
          <a:extLst>
            <a:ext uri="{FF2B5EF4-FFF2-40B4-BE49-F238E27FC236}">
              <a16:creationId xmlns:a16="http://schemas.microsoft.com/office/drawing/2014/main" id="{00000000-0008-0000-0200-000049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90" name="Text Box 676">
          <a:extLst>
            <a:ext uri="{FF2B5EF4-FFF2-40B4-BE49-F238E27FC236}">
              <a16:creationId xmlns:a16="http://schemas.microsoft.com/office/drawing/2014/main" id="{00000000-0008-0000-0200-00004A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891" name="Text Box 677">
          <a:extLst>
            <a:ext uri="{FF2B5EF4-FFF2-40B4-BE49-F238E27FC236}">
              <a16:creationId xmlns:a16="http://schemas.microsoft.com/office/drawing/2014/main" id="{00000000-0008-0000-0200-00004B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92" name="Text Box 678">
          <a:extLst>
            <a:ext uri="{FF2B5EF4-FFF2-40B4-BE49-F238E27FC236}">
              <a16:creationId xmlns:a16="http://schemas.microsoft.com/office/drawing/2014/main" id="{00000000-0008-0000-0200-00004C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93" name="Text Box 679">
          <a:extLst>
            <a:ext uri="{FF2B5EF4-FFF2-40B4-BE49-F238E27FC236}">
              <a16:creationId xmlns:a16="http://schemas.microsoft.com/office/drawing/2014/main" id="{00000000-0008-0000-0200-00004D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894" name="Text Box 680">
          <a:extLst>
            <a:ext uri="{FF2B5EF4-FFF2-40B4-BE49-F238E27FC236}">
              <a16:creationId xmlns:a16="http://schemas.microsoft.com/office/drawing/2014/main" id="{00000000-0008-0000-0200-00004E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95" name="Text Box 681">
          <a:extLst>
            <a:ext uri="{FF2B5EF4-FFF2-40B4-BE49-F238E27FC236}">
              <a16:creationId xmlns:a16="http://schemas.microsoft.com/office/drawing/2014/main" id="{00000000-0008-0000-0200-00004F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96" name="Text Box 682">
          <a:extLst>
            <a:ext uri="{FF2B5EF4-FFF2-40B4-BE49-F238E27FC236}">
              <a16:creationId xmlns:a16="http://schemas.microsoft.com/office/drawing/2014/main" id="{00000000-0008-0000-0200-000050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897" name="Text Box 683">
          <a:extLst>
            <a:ext uri="{FF2B5EF4-FFF2-40B4-BE49-F238E27FC236}">
              <a16:creationId xmlns:a16="http://schemas.microsoft.com/office/drawing/2014/main" id="{00000000-0008-0000-0200-000051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98" name="Text Box 684">
          <a:extLst>
            <a:ext uri="{FF2B5EF4-FFF2-40B4-BE49-F238E27FC236}">
              <a16:creationId xmlns:a16="http://schemas.microsoft.com/office/drawing/2014/main" id="{00000000-0008-0000-0200-000052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899" name="Text Box 685">
          <a:extLst>
            <a:ext uri="{FF2B5EF4-FFF2-40B4-BE49-F238E27FC236}">
              <a16:creationId xmlns:a16="http://schemas.microsoft.com/office/drawing/2014/main" id="{00000000-0008-0000-0200-000053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00" name="Text Box 686">
          <a:extLst>
            <a:ext uri="{FF2B5EF4-FFF2-40B4-BE49-F238E27FC236}">
              <a16:creationId xmlns:a16="http://schemas.microsoft.com/office/drawing/2014/main" id="{00000000-0008-0000-0200-000054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01" name="Text Box 687">
          <a:extLst>
            <a:ext uri="{FF2B5EF4-FFF2-40B4-BE49-F238E27FC236}">
              <a16:creationId xmlns:a16="http://schemas.microsoft.com/office/drawing/2014/main" id="{00000000-0008-0000-0200-000055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02" name="Text Box 688">
          <a:extLst>
            <a:ext uri="{FF2B5EF4-FFF2-40B4-BE49-F238E27FC236}">
              <a16:creationId xmlns:a16="http://schemas.microsoft.com/office/drawing/2014/main" id="{00000000-0008-0000-0200-000056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03" name="Text Box 689">
          <a:extLst>
            <a:ext uri="{FF2B5EF4-FFF2-40B4-BE49-F238E27FC236}">
              <a16:creationId xmlns:a16="http://schemas.microsoft.com/office/drawing/2014/main" id="{00000000-0008-0000-0200-000057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04" name="Text Box 690">
          <a:extLst>
            <a:ext uri="{FF2B5EF4-FFF2-40B4-BE49-F238E27FC236}">
              <a16:creationId xmlns:a16="http://schemas.microsoft.com/office/drawing/2014/main" id="{00000000-0008-0000-0200-000058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05" name="Text Box 691">
          <a:extLst>
            <a:ext uri="{FF2B5EF4-FFF2-40B4-BE49-F238E27FC236}">
              <a16:creationId xmlns:a16="http://schemas.microsoft.com/office/drawing/2014/main" id="{00000000-0008-0000-0200-000059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06" name="Text Box 692">
          <a:extLst>
            <a:ext uri="{FF2B5EF4-FFF2-40B4-BE49-F238E27FC236}">
              <a16:creationId xmlns:a16="http://schemas.microsoft.com/office/drawing/2014/main" id="{00000000-0008-0000-0200-00005A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07" name="Text Box 693">
          <a:extLst>
            <a:ext uri="{FF2B5EF4-FFF2-40B4-BE49-F238E27FC236}">
              <a16:creationId xmlns:a16="http://schemas.microsoft.com/office/drawing/2014/main" id="{00000000-0008-0000-0200-00005B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08" name="Text Box 694">
          <a:extLst>
            <a:ext uri="{FF2B5EF4-FFF2-40B4-BE49-F238E27FC236}">
              <a16:creationId xmlns:a16="http://schemas.microsoft.com/office/drawing/2014/main" id="{00000000-0008-0000-0200-00005C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09" name="Text Box 695">
          <a:extLst>
            <a:ext uri="{FF2B5EF4-FFF2-40B4-BE49-F238E27FC236}">
              <a16:creationId xmlns:a16="http://schemas.microsoft.com/office/drawing/2014/main" id="{00000000-0008-0000-0200-00005D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10" name="Text Box 696">
          <a:extLst>
            <a:ext uri="{FF2B5EF4-FFF2-40B4-BE49-F238E27FC236}">
              <a16:creationId xmlns:a16="http://schemas.microsoft.com/office/drawing/2014/main" id="{00000000-0008-0000-0200-00005E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11" name="Text Box 697">
          <a:extLst>
            <a:ext uri="{FF2B5EF4-FFF2-40B4-BE49-F238E27FC236}">
              <a16:creationId xmlns:a16="http://schemas.microsoft.com/office/drawing/2014/main" id="{00000000-0008-0000-0200-00005F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12" name="Text Box 698">
          <a:extLst>
            <a:ext uri="{FF2B5EF4-FFF2-40B4-BE49-F238E27FC236}">
              <a16:creationId xmlns:a16="http://schemas.microsoft.com/office/drawing/2014/main" id="{00000000-0008-0000-0200-000060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13" name="Text Box 699">
          <a:extLst>
            <a:ext uri="{FF2B5EF4-FFF2-40B4-BE49-F238E27FC236}">
              <a16:creationId xmlns:a16="http://schemas.microsoft.com/office/drawing/2014/main" id="{00000000-0008-0000-0200-000061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914" name="Text Box 700">
          <a:extLst>
            <a:ext uri="{FF2B5EF4-FFF2-40B4-BE49-F238E27FC236}">
              <a16:creationId xmlns:a16="http://schemas.microsoft.com/office/drawing/2014/main" id="{00000000-0008-0000-0200-000062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15" name="Text Box 701">
          <a:extLst>
            <a:ext uri="{FF2B5EF4-FFF2-40B4-BE49-F238E27FC236}">
              <a16:creationId xmlns:a16="http://schemas.microsoft.com/office/drawing/2014/main" id="{00000000-0008-0000-0200-000063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16" name="Text Box 702">
          <a:extLst>
            <a:ext uri="{FF2B5EF4-FFF2-40B4-BE49-F238E27FC236}">
              <a16:creationId xmlns:a16="http://schemas.microsoft.com/office/drawing/2014/main" id="{00000000-0008-0000-0200-000064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917" name="Text Box 703">
          <a:extLst>
            <a:ext uri="{FF2B5EF4-FFF2-40B4-BE49-F238E27FC236}">
              <a16:creationId xmlns:a16="http://schemas.microsoft.com/office/drawing/2014/main" id="{00000000-0008-0000-0200-000065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18" name="Text Box 704">
          <a:extLst>
            <a:ext uri="{FF2B5EF4-FFF2-40B4-BE49-F238E27FC236}">
              <a16:creationId xmlns:a16="http://schemas.microsoft.com/office/drawing/2014/main" id="{00000000-0008-0000-0200-000066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19" name="Text Box 705">
          <a:extLst>
            <a:ext uri="{FF2B5EF4-FFF2-40B4-BE49-F238E27FC236}">
              <a16:creationId xmlns:a16="http://schemas.microsoft.com/office/drawing/2014/main" id="{00000000-0008-0000-0200-000067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920" name="Text Box 706">
          <a:extLst>
            <a:ext uri="{FF2B5EF4-FFF2-40B4-BE49-F238E27FC236}">
              <a16:creationId xmlns:a16="http://schemas.microsoft.com/office/drawing/2014/main" id="{00000000-0008-0000-0200-000068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921" name="Text Box 707">
          <a:extLst>
            <a:ext uri="{FF2B5EF4-FFF2-40B4-BE49-F238E27FC236}">
              <a16:creationId xmlns:a16="http://schemas.microsoft.com/office/drawing/2014/main" id="{00000000-0008-0000-0200-000069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22" name="Text Box 708">
          <a:extLst>
            <a:ext uri="{FF2B5EF4-FFF2-40B4-BE49-F238E27FC236}">
              <a16:creationId xmlns:a16="http://schemas.microsoft.com/office/drawing/2014/main" id="{00000000-0008-0000-0200-00006A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23" name="Text Box 709">
          <a:extLst>
            <a:ext uri="{FF2B5EF4-FFF2-40B4-BE49-F238E27FC236}">
              <a16:creationId xmlns:a16="http://schemas.microsoft.com/office/drawing/2014/main" id="{00000000-0008-0000-0200-00006B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924" name="Text Box 710">
          <a:extLst>
            <a:ext uri="{FF2B5EF4-FFF2-40B4-BE49-F238E27FC236}">
              <a16:creationId xmlns:a16="http://schemas.microsoft.com/office/drawing/2014/main" id="{00000000-0008-0000-0200-00006C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25" name="Text Box 711">
          <a:extLst>
            <a:ext uri="{FF2B5EF4-FFF2-40B4-BE49-F238E27FC236}">
              <a16:creationId xmlns:a16="http://schemas.microsoft.com/office/drawing/2014/main" id="{00000000-0008-0000-0200-00006D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26" name="Text Box 712">
          <a:extLst>
            <a:ext uri="{FF2B5EF4-FFF2-40B4-BE49-F238E27FC236}">
              <a16:creationId xmlns:a16="http://schemas.microsoft.com/office/drawing/2014/main" id="{00000000-0008-0000-0200-00006E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927" name="Text Box 713">
          <a:extLst>
            <a:ext uri="{FF2B5EF4-FFF2-40B4-BE49-F238E27FC236}">
              <a16:creationId xmlns:a16="http://schemas.microsoft.com/office/drawing/2014/main" id="{00000000-0008-0000-0200-00006F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28" name="Text Box 714">
          <a:extLst>
            <a:ext uri="{FF2B5EF4-FFF2-40B4-BE49-F238E27FC236}">
              <a16:creationId xmlns:a16="http://schemas.microsoft.com/office/drawing/2014/main" id="{00000000-0008-0000-0200-000070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29" name="Text Box 715">
          <a:extLst>
            <a:ext uri="{FF2B5EF4-FFF2-40B4-BE49-F238E27FC236}">
              <a16:creationId xmlns:a16="http://schemas.microsoft.com/office/drawing/2014/main" id="{00000000-0008-0000-0200-000071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2930" name="Text Box 716">
          <a:extLst>
            <a:ext uri="{FF2B5EF4-FFF2-40B4-BE49-F238E27FC236}">
              <a16:creationId xmlns:a16="http://schemas.microsoft.com/office/drawing/2014/main" id="{00000000-0008-0000-0200-000072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931" name="Text Box 717">
          <a:extLst>
            <a:ext uri="{FF2B5EF4-FFF2-40B4-BE49-F238E27FC236}">
              <a16:creationId xmlns:a16="http://schemas.microsoft.com/office/drawing/2014/main" id="{00000000-0008-0000-0200-000073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32" name="Text Box 718">
          <a:extLst>
            <a:ext uri="{FF2B5EF4-FFF2-40B4-BE49-F238E27FC236}">
              <a16:creationId xmlns:a16="http://schemas.microsoft.com/office/drawing/2014/main" id="{00000000-0008-0000-0200-000074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33" name="Text Box 719">
          <a:extLst>
            <a:ext uri="{FF2B5EF4-FFF2-40B4-BE49-F238E27FC236}">
              <a16:creationId xmlns:a16="http://schemas.microsoft.com/office/drawing/2014/main" id="{00000000-0008-0000-0200-000075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934" name="Text Box 720">
          <a:extLst>
            <a:ext uri="{FF2B5EF4-FFF2-40B4-BE49-F238E27FC236}">
              <a16:creationId xmlns:a16="http://schemas.microsoft.com/office/drawing/2014/main" id="{00000000-0008-0000-0200-000076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35" name="Text Box 721">
          <a:extLst>
            <a:ext uri="{FF2B5EF4-FFF2-40B4-BE49-F238E27FC236}">
              <a16:creationId xmlns:a16="http://schemas.microsoft.com/office/drawing/2014/main" id="{00000000-0008-0000-0200-000077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36" name="Text Box 722">
          <a:extLst>
            <a:ext uri="{FF2B5EF4-FFF2-40B4-BE49-F238E27FC236}">
              <a16:creationId xmlns:a16="http://schemas.microsoft.com/office/drawing/2014/main" id="{00000000-0008-0000-0200-000078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937" name="Text Box 723">
          <a:extLst>
            <a:ext uri="{FF2B5EF4-FFF2-40B4-BE49-F238E27FC236}">
              <a16:creationId xmlns:a16="http://schemas.microsoft.com/office/drawing/2014/main" id="{00000000-0008-0000-0200-000079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938" name="Text Box 724">
          <a:extLst>
            <a:ext uri="{FF2B5EF4-FFF2-40B4-BE49-F238E27FC236}">
              <a16:creationId xmlns:a16="http://schemas.microsoft.com/office/drawing/2014/main" id="{00000000-0008-0000-0200-00007A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39" name="Text Box 725">
          <a:extLst>
            <a:ext uri="{FF2B5EF4-FFF2-40B4-BE49-F238E27FC236}">
              <a16:creationId xmlns:a16="http://schemas.microsoft.com/office/drawing/2014/main" id="{00000000-0008-0000-0200-00007B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40" name="Text Box 726">
          <a:extLst>
            <a:ext uri="{FF2B5EF4-FFF2-40B4-BE49-F238E27FC236}">
              <a16:creationId xmlns:a16="http://schemas.microsoft.com/office/drawing/2014/main" id="{00000000-0008-0000-0200-00007C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941" name="Text Box 727">
          <a:extLst>
            <a:ext uri="{FF2B5EF4-FFF2-40B4-BE49-F238E27FC236}">
              <a16:creationId xmlns:a16="http://schemas.microsoft.com/office/drawing/2014/main" id="{00000000-0008-0000-0200-00007D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42" name="Text Box 728">
          <a:extLst>
            <a:ext uri="{FF2B5EF4-FFF2-40B4-BE49-F238E27FC236}">
              <a16:creationId xmlns:a16="http://schemas.microsoft.com/office/drawing/2014/main" id="{00000000-0008-0000-0200-00007E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43" name="Text Box 729">
          <a:extLst>
            <a:ext uri="{FF2B5EF4-FFF2-40B4-BE49-F238E27FC236}">
              <a16:creationId xmlns:a16="http://schemas.microsoft.com/office/drawing/2014/main" id="{00000000-0008-0000-0200-00007F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944" name="Text Box 730">
          <a:extLst>
            <a:ext uri="{FF2B5EF4-FFF2-40B4-BE49-F238E27FC236}">
              <a16:creationId xmlns:a16="http://schemas.microsoft.com/office/drawing/2014/main" id="{00000000-0008-0000-0200-000080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45" name="Text Box 731">
          <a:extLst>
            <a:ext uri="{FF2B5EF4-FFF2-40B4-BE49-F238E27FC236}">
              <a16:creationId xmlns:a16="http://schemas.microsoft.com/office/drawing/2014/main" id="{00000000-0008-0000-0200-000081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46" name="Text Box 732">
          <a:extLst>
            <a:ext uri="{FF2B5EF4-FFF2-40B4-BE49-F238E27FC236}">
              <a16:creationId xmlns:a16="http://schemas.microsoft.com/office/drawing/2014/main" id="{00000000-0008-0000-0200-000082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947" name="Text Box 733">
          <a:extLst>
            <a:ext uri="{FF2B5EF4-FFF2-40B4-BE49-F238E27FC236}">
              <a16:creationId xmlns:a16="http://schemas.microsoft.com/office/drawing/2014/main" id="{00000000-0008-0000-0200-000083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48" name="Text Box 734">
          <a:extLst>
            <a:ext uri="{FF2B5EF4-FFF2-40B4-BE49-F238E27FC236}">
              <a16:creationId xmlns:a16="http://schemas.microsoft.com/office/drawing/2014/main" id="{00000000-0008-0000-0200-000084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49" name="Text Box 735">
          <a:extLst>
            <a:ext uri="{FF2B5EF4-FFF2-40B4-BE49-F238E27FC236}">
              <a16:creationId xmlns:a16="http://schemas.microsoft.com/office/drawing/2014/main" id="{00000000-0008-0000-0200-000085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50" name="Text Box 736">
          <a:extLst>
            <a:ext uri="{FF2B5EF4-FFF2-40B4-BE49-F238E27FC236}">
              <a16:creationId xmlns:a16="http://schemas.microsoft.com/office/drawing/2014/main" id="{00000000-0008-0000-0200-000086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51" name="Text Box 737">
          <a:extLst>
            <a:ext uri="{FF2B5EF4-FFF2-40B4-BE49-F238E27FC236}">
              <a16:creationId xmlns:a16="http://schemas.microsoft.com/office/drawing/2014/main" id="{00000000-0008-0000-0200-000087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52" name="Text Box 738">
          <a:extLst>
            <a:ext uri="{FF2B5EF4-FFF2-40B4-BE49-F238E27FC236}">
              <a16:creationId xmlns:a16="http://schemas.microsoft.com/office/drawing/2014/main" id="{00000000-0008-0000-0200-000088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53" name="Text Box 739">
          <a:extLst>
            <a:ext uri="{FF2B5EF4-FFF2-40B4-BE49-F238E27FC236}">
              <a16:creationId xmlns:a16="http://schemas.microsoft.com/office/drawing/2014/main" id="{00000000-0008-0000-0200-000089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54" name="Text Box 740">
          <a:extLst>
            <a:ext uri="{FF2B5EF4-FFF2-40B4-BE49-F238E27FC236}">
              <a16:creationId xmlns:a16="http://schemas.microsoft.com/office/drawing/2014/main" id="{00000000-0008-0000-0200-00008A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55" name="Text Box 741">
          <a:extLst>
            <a:ext uri="{FF2B5EF4-FFF2-40B4-BE49-F238E27FC236}">
              <a16:creationId xmlns:a16="http://schemas.microsoft.com/office/drawing/2014/main" id="{00000000-0008-0000-0200-00008B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56" name="Text Box 742">
          <a:extLst>
            <a:ext uri="{FF2B5EF4-FFF2-40B4-BE49-F238E27FC236}">
              <a16:creationId xmlns:a16="http://schemas.microsoft.com/office/drawing/2014/main" id="{00000000-0008-0000-0200-00008C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57" name="Text Box 743">
          <a:extLst>
            <a:ext uri="{FF2B5EF4-FFF2-40B4-BE49-F238E27FC236}">
              <a16:creationId xmlns:a16="http://schemas.microsoft.com/office/drawing/2014/main" id="{00000000-0008-0000-0200-00008D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58" name="Text Box 744">
          <a:extLst>
            <a:ext uri="{FF2B5EF4-FFF2-40B4-BE49-F238E27FC236}">
              <a16:creationId xmlns:a16="http://schemas.microsoft.com/office/drawing/2014/main" id="{00000000-0008-0000-0200-00008E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59" name="Text Box 745">
          <a:extLst>
            <a:ext uri="{FF2B5EF4-FFF2-40B4-BE49-F238E27FC236}">
              <a16:creationId xmlns:a16="http://schemas.microsoft.com/office/drawing/2014/main" id="{00000000-0008-0000-0200-00008F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60" name="Text Box 746">
          <a:extLst>
            <a:ext uri="{FF2B5EF4-FFF2-40B4-BE49-F238E27FC236}">
              <a16:creationId xmlns:a16="http://schemas.microsoft.com/office/drawing/2014/main" id="{00000000-0008-0000-0200-000090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61" name="Text Box 747">
          <a:extLst>
            <a:ext uri="{FF2B5EF4-FFF2-40B4-BE49-F238E27FC236}">
              <a16:creationId xmlns:a16="http://schemas.microsoft.com/office/drawing/2014/main" id="{00000000-0008-0000-0200-000091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62" name="Text Box 748">
          <a:extLst>
            <a:ext uri="{FF2B5EF4-FFF2-40B4-BE49-F238E27FC236}">
              <a16:creationId xmlns:a16="http://schemas.microsoft.com/office/drawing/2014/main" id="{00000000-0008-0000-0200-000092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63" name="Text Box 749">
          <a:extLst>
            <a:ext uri="{FF2B5EF4-FFF2-40B4-BE49-F238E27FC236}">
              <a16:creationId xmlns:a16="http://schemas.microsoft.com/office/drawing/2014/main" id="{00000000-0008-0000-0200-000093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64" name="Text Box 750">
          <a:extLst>
            <a:ext uri="{FF2B5EF4-FFF2-40B4-BE49-F238E27FC236}">
              <a16:creationId xmlns:a16="http://schemas.microsoft.com/office/drawing/2014/main" id="{00000000-0008-0000-0200-000094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65" name="Text Box 751">
          <a:extLst>
            <a:ext uri="{FF2B5EF4-FFF2-40B4-BE49-F238E27FC236}">
              <a16:creationId xmlns:a16="http://schemas.microsoft.com/office/drawing/2014/main" id="{00000000-0008-0000-0200-000095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66" name="Text Box 752">
          <a:extLst>
            <a:ext uri="{FF2B5EF4-FFF2-40B4-BE49-F238E27FC236}">
              <a16:creationId xmlns:a16="http://schemas.microsoft.com/office/drawing/2014/main" id="{00000000-0008-0000-0200-000096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967" name="Text Box 753">
          <a:extLst>
            <a:ext uri="{FF2B5EF4-FFF2-40B4-BE49-F238E27FC236}">
              <a16:creationId xmlns:a16="http://schemas.microsoft.com/office/drawing/2014/main" id="{00000000-0008-0000-0200-000097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68" name="Text Box 754">
          <a:extLst>
            <a:ext uri="{FF2B5EF4-FFF2-40B4-BE49-F238E27FC236}">
              <a16:creationId xmlns:a16="http://schemas.microsoft.com/office/drawing/2014/main" id="{00000000-0008-0000-0200-000098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69" name="Text Box 755">
          <a:extLst>
            <a:ext uri="{FF2B5EF4-FFF2-40B4-BE49-F238E27FC236}">
              <a16:creationId xmlns:a16="http://schemas.microsoft.com/office/drawing/2014/main" id="{00000000-0008-0000-0200-000099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970" name="Text Box 756">
          <a:extLst>
            <a:ext uri="{FF2B5EF4-FFF2-40B4-BE49-F238E27FC236}">
              <a16:creationId xmlns:a16="http://schemas.microsoft.com/office/drawing/2014/main" id="{00000000-0008-0000-0200-00009A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71" name="Text Box 757">
          <a:extLst>
            <a:ext uri="{FF2B5EF4-FFF2-40B4-BE49-F238E27FC236}">
              <a16:creationId xmlns:a16="http://schemas.microsoft.com/office/drawing/2014/main" id="{00000000-0008-0000-0200-00009B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72" name="Text Box 758">
          <a:extLst>
            <a:ext uri="{FF2B5EF4-FFF2-40B4-BE49-F238E27FC236}">
              <a16:creationId xmlns:a16="http://schemas.microsoft.com/office/drawing/2014/main" id="{00000000-0008-0000-0200-00009C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973" name="Text Box 759">
          <a:extLst>
            <a:ext uri="{FF2B5EF4-FFF2-40B4-BE49-F238E27FC236}">
              <a16:creationId xmlns:a16="http://schemas.microsoft.com/office/drawing/2014/main" id="{00000000-0008-0000-0200-00009D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974" name="Text Box 760">
          <a:extLst>
            <a:ext uri="{FF2B5EF4-FFF2-40B4-BE49-F238E27FC236}">
              <a16:creationId xmlns:a16="http://schemas.microsoft.com/office/drawing/2014/main" id="{00000000-0008-0000-0200-00009E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75" name="Text Box 761">
          <a:extLst>
            <a:ext uri="{FF2B5EF4-FFF2-40B4-BE49-F238E27FC236}">
              <a16:creationId xmlns:a16="http://schemas.microsoft.com/office/drawing/2014/main" id="{00000000-0008-0000-0200-00009F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76" name="Text Box 762">
          <a:extLst>
            <a:ext uri="{FF2B5EF4-FFF2-40B4-BE49-F238E27FC236}">
              <a16:creationId xmlns:a16="http://schemas.microsoft.com/office/drawing/2014/main" id="{00000000-0008-0000-0200-0000A0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977" name="Text Box 763">
          <a:extLst>
            <a:ext uri="{FF2B5EF4-FFF2-40B4-BE49-F238E27FC236}">
              <a16:creationId xmlns:a16="http://schemas.microsoft.com/office/drawing/2014/main" id="{00000000-0008-0000-0200-0000A1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78" name="Text Box 764">
          <a:extLst>
            <a:ext uri="{FF2B5EF4-FFF2-40B4-BE49-F238E27FC236}">
              <a16:creationId xmlns:a16="http://schemas.microsoft.com/office/drawing/2014/main" id="{00000000-0008-0000-0200-0000A2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79" name="Text Box 765">
          <a:extLst>
            <a:ext uri="{FF2B5EF4-FFF2-40B4-BE49-F238E27FC236}">
              <a16:creationId xmlns:a16="http://schemas.microsoft.com/office/drawing/2014/main" id="{00000000-0008-0000-0200-0000A3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980" name="Text Box 766">
          <a:extLst>
            <a:ext uri="{FF2B5EF4-FFF2-40B4-BE49-F238E27FC236}">
              <a16:creationId xmlns:a16="http://schemas.microsoft.com/office/drawing/2014/main" id="{00000000-0008-0000-0200-0000A4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81" name="Text Box 767">
          <a:extLst>
            <a:ext uri="{FF2B5EF4-FFF2-40B4-BE49-F238E27FC236}">
              <a16:creationId xmlns:a16="http://schemas.microsoft.com/office/drawing/2014/main" id="{00000000-0008-0000-0200-0000A5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82" name="Text Box 768">
          <a:extLst>
            <a:ext uri="{FF2B5EF4-FFF2-40B4-BE49-F238E27FC236}">
              <a16:creationId xmlns:a16="http://schemas.microsoft.com/office/drawing/2014/main" id="{00000000-0008-0000-0200-0000A6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2983" name="Text Box 769">
          <a:extLst>
            <a:ext uri="{FF2B5EF4-FFF2-40B4-BE49-F238E27FC236}">
              <a16:creationId xmlns:a16="http://schemas.microsoft.com/office/drawing/2014/main" id="{00000000-0008-0000-0200-0000A7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84" name="Text Box 770">
          <a:extLst>
            <a:ext uri="{FF2B5EF4-FFF2-40B4-BE49-F238E27FC236}">
              <a16:creationId xmlns:a16="http://schemas.microsoft.com/office/drawing/2014/main" id="{00000000-0008-0000-0200-0000A8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85" name="Text Box 771">
          <a:extLst>
            <a:ext uri="{FF2B5EF4-FFF2-40B4-BE49-F238E27FC236}">
              <a16:creationId xmlns:a16="http://schemas.microsoft.com/office/drawing/2014/main" id="{00000000-0008-0000-0200-0000A9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86" name="Text Box 772">
          <a:extLst>
            <a:ext uri="{FF2B5EF4-FFF2-40B4-BE49-F238E27FC236}">
              <a16:creationId xmlns:a16="http://schemas.microsoft.com/office/drawing/2014/main" id="{00000000-0008-0000-0200-0000AA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87" name="Text Box 773">
          <a:extLst>
            <a:ext uri="{FF2B5EF4-FFF2-40B4-BE49-F238E27FC236}">
              <a16:creationId xmlns:a16="http://schemas.microsoft.com/office/drawing/2014/main" id="{00000000-0008-0000-0200-0000AB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88" name="Text Box 774">
          <a:extLst>
            <a:ext uri="{FF2B5EF4-FFF2-40B4-BE49-F238E27FC236}">
              <a16:creationId xmlns:a16="http://schemas.microsoft.com/office/drawing/2014/main" id="{00000000-0008-0000-0200-0000AC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89" name="Text Box 775">
          <a:extLst>
            <a:ext uri="{FF2B5EF4-FFF2-40B4-BE49-F238E27FC236}">
              <a16:creationId xmlns:a16="http://schemas.microsoft.com/office/drawing/2014/main" id="{00000000-0008-0000-0200-0000AD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90" name="Text Box 776">
          <a:extLst>
            <a:ext uri="{FF2B5EF4-FFF2-40B4-BE49-F238E27FC236}">
              <a16:creationId xmlns:a16="http://schemas.microsoft.com/office/drawing/2014/main" id="{00000000-0008-0000-0200-0000AE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91" name="Text Box 777">
          <a:extLst>
            <a:ext uri="{FF2B5EF4-FFF2-40B4-BE49-F238E27FC236}">
              <a16:creationId xmlns:a16="http://schemas.microsoft.com/office/drawing/2014/main" id="{00000000-0008-0000-0200-0000AF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92" name="Text Box 778">
          <a:extLst>
            <a:ext uri="{FF2B5EF4-FFF2-40B4-BE49-F238E27FC236}">
              <a16:creationId xmlns:a16="http://schemas.microsoft.com/office/drawing/2014/main" id="{00000000-0008-0000-0200-0000B0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93" name="Text Box 779">
          <a:extLst>
            <a:ext uri="{FF2B5EF4-FFF2-40B4-BE49-F238E27FC236}">
              <a16:creationId xmlns:a16="http://schemas.microsoft.com/office/drawing/2014/main" id="{00000000-0008-0000-0200-0000B1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94" name="Text Box 780">
          <a:extLst>
            <a:ext uri="{FF2B5EF4-FFF2-40B4-BE49-F238E27FC236}">
              <a16:creationId xmlns:a16="http://schemas.microsoft.com/office/drawing/2014/main" id="{00000000-0008-0000-0200-0000B2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95" name="Text Box 781">
          <a:extLst>
            <a:ext uri="{FF2B5EF4-FFF2-40B4-BE49-F238E27FC236}">
              <a16:creationId xmlns:a16="http://schemas.microsoft.com/office/drawing/2014/main" id="{00000000-0008-0000-0200-0000B3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96" name="Text Box 782">
          <a:extLst>
            <a:ext uri="{FF2B5EF4-FFF2-40B4-BE49-F238E27FC236}">
              <a16:creationId xmlns:a16="http://schemas.microsoft.com/office/drawing/2014/main" id="{00000000-0008-0000-0200-0000B4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97" name="Text Box 783">
          <a:extLst>
            <a:ext uri="{FF2B5EF4-FFF2-40B4-BE49-F238E27FC236}">
              <a16:creationId xmlns:a16="http://schemas.microsoft.com/office/drawing/2014/main" id="{00000000-0008-0000-0200-0000B5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2998" name="Text Box 784">
          <a:extLst>
            <a:ext uri="{FF2B5EF4-FFF2-40B4-BE49-F238E27FC236}">
              <a16:creationId xmlns:a16="http://schemas.microsoft.com/office/drawing/2014/main" id="{00000000-0008-0000-0200-0000B6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2999" name="Text Box 785">
          <a:extLst>
            <a:ext uri="{FF2B5EF4-FFF2-40B4-BE49-F238E27FC236}">
              <a16:creationId xmlns:a16="http://schemas.microsoft.com/office/drawing/2014/main" id="{00000000-0008-0000-0200-0000B7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00" name="Text Box 786">
          <a:extLst>
            <a:ext uri="{FF2B5EF4-FFF2-40B4-BE49-F238E27FC236}">
              <a16:creationId xmlns:a16="http://schemas.microsoft.com/office/drawing/2014/main" id="{00000000-0008-0000-0200-0000B8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01" name="Text Box 787">
          <a:extLst>
            <a:ext uri="{FF2B5EF4-FFF2-40B4-BE49-F238E27FC236}">
              <a16:creationId xmlns:a16="http://schemas.microsoft.com/office/drawing/2014/main" id="{00000000-0008-0000-0200-0000B9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02" name="Text Box 788">
          <a:extLst>
            <a:ext uri="{FF2B5EF4-FFF2-40B4-BE49-F238E27FC236}">
              <a16:creationId xmlns:a16="http://schemas.microsoft.com/office/drawing/2014/main" id="{00000000-0008-0000-0200-0000BA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03" name="Text Box 789">
          <a:extLst>
            <a:ext uri="{FF2B5EF4-FFF2-40B4-BE49-F238E27FC236}">
              <a16:creationId xmlns:a16="http://schemas.microsoft.com/office/drawing/2014/main" id="{00000000-0008-0000-0200-0000BB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04" name="Text Box 790">
          <a:extLst>
            <a:ext uri="{FF2B5EF4-FFF2-40B4-BE49-F238E27FC236}">
              <a16:creationId xmlns:a16="http://schemas.microsoft.com/office/drawing/2014/main" id="{00000000-0008-0000-0200-0000BC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05" name="Text Box 791">
          <a:extLst>
            <a:ext uri="{FF2B5EF4-FFF2-40B4-BE49-F238E27FC236}">
              <a16:creationId xmlns:a16="http://schemas.microsoft.com/office/drawing/2014/main" id="{00000000-0008-0000-0200-0000BD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06" name="Text Box 792">
          <a:extLst>
            <a:ext uri="{FF2B5EF4-FFF2-40B4-BE49-F238E27FC236}">
              <a16:creationId xmlns:a16="http://schemas.microsoft.com/office/drawing/2014/main" id="{00000000-0008-0000-0200-0000BE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07" name="Text Box 793">
          <a:extLst>
            <a:ext uri="{FF2B5EF4-FFF2-40B4-BE49-F238E27FC236}">
              <a16:creationId xmlns:a16="http://schemas.microsoft.com/office/drawing/2014/main" id="{00000000-0008-0000-0200-0000BF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08" name="Text Box 794">
          <a:extLst>
            <a:ext uri="{FF2B5EF4-FFF2-40B4-BE49-F238E27FC236}">
              <a16:creationId xmlns:a16="http://schemas.microsoft.com/office/drawing/2014/main" id="{00000000-0008-0000-0200-0000C0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09" name="Text Box 795">
          <a:extLst>
            <a:ext uri="{FF2B5EF4-FFF2-40B4-BE49-F238E27FC236}">
              <a16:creationId xmlns:a16="http://schemas.microsoft.com/office/drawing/2014/main" id="{00000000-0008-0000-0200-0000C1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10" name="Text Box 796">
          <a:extLst>
            <a:ext uri="{FF2B5EF4-FFF2-40B4-BE49-F238E27FC236}">
              <a16:creationId xmlns:a16="http://schemas.microsoft.com/office/drawing/2014/main" id="{00000000-0008-0000-0200-0000C2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11" name="Text Box 797">
          <a:extLst>
            <a:ext uri="{FF2B5EF4-FFF2-40B4-BE49-F238E27FC236}">
              <a16:creationId xmlns:a16="http://schemas.microsoft.com/office/drawing/2014/main" id="{00000000-0008-0000-0200-0000C3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12" name="Text Box 798">
          <a:extLst>
            <a:ext uri="{FF2B5EF4-FFF2-40B4-BE49-F238E27FC236}">
              <a16:creationId xmlns:a16="http://schemas.microsoft.com/office/drawing/2014/main" id="{00000000-0008-0000-0200-0000C4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13" name="Text Box 799">
          <a:extLst>
            <a:ext uri="{FF2B5EF4-FFF2-40B4-BE49-F238E27FC236}">
              <a16:creationId xmlns:a16="http://schemas.microsoft.com/office/drawing/2014/main" id="{00000000-0008-0000-0200-0000C5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14" name="Text Box 800">
          <a:extLst>
            <a:ext uri="{FF2B5EF4-FFF2-40B4-BE49-F238E27FC236}">
              <a16:creationId xmlns:a16="http://schemas.microsoft.com/office/drawing/2014/main" id="{00000000-0008-0000-0200-0000C6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15" name="Text Box 801">
          <a:extLst>
            <a:ext uri="{FF2B5EF4-FFF2-40B4-BE49-F238E27FC236}">
              <a16:creationId xmlns:a16="http://schemas.microsoft.com/office/drawing/2014/main" id="{00000000-0008-0000-0200-0000C7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16" name="Text Box 802">
          <a:extLst>
            <a:ext uri="{FF2B5EF4-FFF2-40B4-BE49-F238E27FC236}">
              <a16:creationId xmlns:a16="http://schemas.microsoft.com/office/drawing/2014/main" id="{00000000-0008-0000-0200-0000C8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17" name="Text Box 803">
          <a:extLst>
            <a:ext uri="{FF2B5EF4-FFF2-40B4-BE49-F238E27FC236}">
              <a16:creationId xmlns:a16="http://schemas.microsoft.com/office/drawing/2014/main" id="{00000000-0008-0000-0200-0000C9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18" name="Text Box 804">
          <a:extLst>
            <a:ext uri="{FF2B5EF4-FFF2-40B4-BE49-F238E27FC236}">
              <a16:creationId xmlns:a16="http://schemas.microsoft.com/office/drawing/2014/main" id="{00000000-0008-0000-0200-0000CA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19" name="Text Box 805">
          <a:extLst>
            <a:ext uri="{FF2B5EF4-FFF2-40B4-BE49-F238E27FC236}">
              <a16:creationId xmlns:a16="http://schemas.microsoft.com/office/drawing/2014/main" id="{00000000-0008-0000-0200-0000CB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20" name="Text Box 806">
          <a:extLst>
            <a:ext uri="{FF2B5EF4-FFF2-40B4-BE49-F238E27FC236}">
              <a16:creationId xmlns:a16="http://schemas.microsoft.com/office/drawing/2014/main" id="{00000000-0008-0000-0200-0000CC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21" name="Text Box 807">
          <a:extLst>
            <a:ext uri="{FF2B5EF4-FFF2-40B4-BE49-F238E27FC236}">
              <a16:creationId xmlns:a16="http://schemas.microsoft.com/office/drawing/2014/main" id="{00000000-0008-0000-0200-0000CD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22" name="Text Box 808">
          <a:extLst>
            <a:ext uri="{FF2B5EF4-FFF2-40B4-BE49-F238E27FC236}">
              <a16:creationId xmlns:a16="http://schemas.microsoft.com/office/drawing/2014/main" id="{00000000-0008-0000-0200-0000CE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23" name="Text Box 809">
          <a:extLst>
            <a:ext uri="{FF2B5EF4-FFF2-40B4-BE49-F238E27FC236}">
              <a16:creationId xmlns:a16="http://schemas.microsoft.com/office/drawing/2014/main" id="{00000000-0008-0000-0200-0000CF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3024" name="Text Box 810">
          <a:extLst>
            <a:ext uri="{FF2B5EF4-FFF2-40B4-BE49-F238E27FC236}">
              <a16:creationId xmlns:a16="http://schemas.microsoft.com/office/drawing/2014/main" id="{00000000-0008-0000-0200-0000D0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25" name="Text Box 811">
          <a:extLst>
            <a:ext uri="{FF2B5EF4-FFF2-40B4-BE49-F238E27FC236}">
              <a16:creationId xmlns:a16="http://schemas.microsoft.com/office/drawing/2014/main" id="{00000000-0008-0000-0200-0000D1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26" name="Text Box 812">
          <a:extLst>
            <a:ext uri="{FF2B5EF4-FFF2-40B4-BE49-F238E27FC236}">
              <a16:creationId xmlns:a16="http://schemas.microsoft.com/office/drawing/2014/main" id="{00000000-0008-0000-0200-0000D2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3027" name="Text Box 813">
          <a:extLst>
            <a:ext uri="{FF2B5EF4-FFF2-40B4-BE49-F238E27FC236}">
              <a16:creationId xmlns:a16="http://schemas.microsoft.com/office/drawing/2014/main" id="{00000000-0008-0000-0200-0000D3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28" name="Text Box 814">
          <a:extLst>
            <a:ext uri="{FF2B5EF4-FFF2-40B4-BE49-F238E27FC236}">
              <a16:creationId xmlns:a16="http://schemas.microsoft.com/office/drawing/2014/main" id="{00000000-0008-0000-0200-0000D4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29" name="Text Box 815">
          <a:extLst>
            <a:ext uri="{FF2B5EF4-FFF2-40B4-BE49-F238E27FC236}">
              <a16:creationId xmlns:a16="http://schemas.microsoft.com/office/drawing/2014/main" id="{00000000-0008-0000-0200-0000D5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3030" name="Text Box 816">
          <a:extLst>
            <a:ext uri="{FF2B5EF4-FFF2-40B4-BE49-F238E27FC236}">
              <a16:creationId xmlns:a16="http://schemas.microsoft.com/office/drawing/2014/main" id="{00000000-0008-0000-0200-0000D6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3031" name="Text Box 817">
          <a:extLst>
            <a:ext uri="{FF2B5EF4-FFF2-40B4-BE49-F238E27FC236}">
              <a16:creationId xmlns:a16="http://schemas.microsoft.com/office/drawing/2014/main" id="{00000000-0008-0000-0200-0000D7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32" name="Text Box 818">
          <a:extLst>
            <a:ext uri="{FF2B5EF4-FFF2-40B4-BE49-F238E27FC236}">
              <a16:creationId xmlns:a16="http://schemas.microsoft.com/office/drawing/2014/main" id="{00000000-0008-0000-0200-0000D8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33" name="Text Box 819">
          <a:extLst>
            <a:ext uri="{FF2B5EF4-FFF2-40B4-BE49-F238E27FC236}">
              <a16:creationId xmlns:a16="http://schemas.microsoft.com/office/drawing/2014/main" id="{00000000-0008-0000-0200-0000D9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3034" name="Text Box 820">
          <a:extLst>
            <a:ext uri="{FF2B5EF4-FFF2-40B4-BE49-F238E27FC236}">
              <a16:creationId xmlns:a16="http://schemas.microsoft.com/office/drawing/2014/main" id="{00000000-0008-0000-0200-0000DA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35" name="Text Box 821">
          <a:extLst>
            <a:ext uri="{FF2B5EF4-FFF2-40B4-BE49-F238E27FC236}">
              <a16:creationId xmlns:a16="http://schemas.microsoft.com/office/drawing/2014/main" id="{00000000-0008-0000-0200-0000DB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36" name="Text Box 822">
          <a:extLst>
            <a:ext uri="{FF2B5EF4-FFF2-40B4-BE49-F238E27FC236}">
              <a16:creationId xmlns:a16="http://schemas.microsoft.com/office/drawing/2014/main" id="{00000000-0008-0000-0200-0000DC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3037" name="Text Box 823">
          <a:extLst>
            <a:ext uri="{FF2B5EF4-FFF2-40B4-BE49-F238E27FC236}">
              <a16:creationId xmlns:a16="http://schemas.microsoft.com/office/drawing/2014/main" id="{00000000-0008-0000-0200-0000DD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38" name="Text Box 824">
          <a:extLst>
            <a:ext uri="{FF2B5EF4-FFF2-40B4-BE49-F238E27FC236}">
              <a16:creationId xmlns:a16="http://schemas.microsoft.com/office/drawing/2014/main" id="{00000000-0008-0000-0200-0000DE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39" name="Text Box 825">
          <a:extLst>
            <a:ext uri="{FF2B5EF4-FFF2-40B4-BE49-F238E27FC236}">
              <a16:creationId xmlns:a16="http://schemas.microsoft.com/office/drawing/2014/main" id="{00000000-0008-0000-0200-0000DF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4"/>
    <xdr:sp macro="" textlink="">
      <xdr:nvSpPr>
        <xdr:cNvPr id="3040" name="Text Box 826">
          <a:extLst>
            <a:ext uri="{FF2B5EF4-FFF2-40B4-BE49-F238E27FC236}">
              <a16:creationId xmlns:a16="http://schemas.microsoft.com/office/drawing/2014/main" id="{00000000-0008-0000-0200-0000E00B0000}"/>
            </a:ext>
          </a:extLst>
        </xdr:cNvPr>
        <xdr:cNvSpPr txBox="1">
          <a:spLocks noChangeArrowheads="1"/>
        </xdr:cNvSpPr>
      </xdr:nvSpPr>
      <xdr:spPr bwMode="auto">
        <a:xfrm>
          <a:off x="1114425" y="2295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41" name="Text Box 827">
          <a:extLst>
            <a:ext uri="{FF2B5EF4-FFF2-40B4-BE49-F238E27FC236}">
              <a16:creationId xmlns:a16="http://schemas.microsoft.com/office/drawing/2014/main" id="{00000000-0008-0000-0200-0000E1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42" name="Text Box 828">
          <a:extLst>
            <a:ext uri="{FF2B5EF4-FFF2-40B4-BE49-F238E27FC236}">
              <a16:creationId xmlns:a16="http://schemas.microsoft.com/office/drawing/2014/main" id="{00000000-0008-0000-0200-0000E2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43" name="Text Box 829">
          <a:extLst>
            <a:ext uri="{FF2B5EF4-FFF2-40B4-BE49-F238E27FC236}">
              <a16:creationId xmlns:a16="http://schemas.microsoft.com/office/drawing/2014/main" id="{00000000-0008-0000-0200-0000E3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44" name="Text Box 830">
          <a:extLst>
            <a:ext uri="{FF2B5EF4-FFF2-40B4-BE49-F238E27FC236}">
              <a16:creationId xmlns:a16="http://schemas.microsoft.com/office/drawing/2014/main" id="{00000000-0008-0000-0200-0000E4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45" name="Text Box 831">
          <a:extLst>
            <a:ext uri="{FF2B5EF4-FFF2-40B4-BE49-F238E27FC236}">
              <a16:creationId xmlns:a16="http://schemas.microsoft.com/office/drawing/2014/main" id="{00000000-0008-0000-0200-0000E5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46" name="Text Box 832">
          <a:extLst>
            <a:ext uri="{FF2B5EF4-FFF2-40B4-BE49-F238E27FC236}">
              <a16:creationId xmlns:a16="http://schemas.microsoft.com/office/drawing/2014/main" id="{00000000-0008-0000-0200-0000E6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47" name="Text Box 833">
          <a:extLst>
            <a:ext uri="{FF2B5EF4-FFF2-40B4-BE49-F238E27FC236}">
              <a16:creationId xmlns:a16="http://schemas.microsoft.com/office/drawing/2014/main" id="{00000000-0008-0000-0200-0000E7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48" name="Text Box 834">
          <a:extLst>
            <a:ext uri="{FF2B5EF4-FFF2-40B4-BE49-F238E27FC236}">
              <a16:creationId xmlns:a16="http://schemas.microsoft.com/office/drawing/2014/main" id="{00000000-0008-0000-0200-0000E8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49" name="Text Box 835">
          <a:extLst>
            <a:ext uri="{FF2B5EF4-FFF2-40B4-BE49-F238E27FC236}">
              <a16:creationId xmlns:a16="http://schemas.microsoft.com/office/drawing/2014/main" id="{00000000-0008-0000-0200-0000E9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50" name="Text Box 836">
          <a:extLst>
            <a:ext uri="{FF2B5EF4-FFF2-40B4-BE49-F238E27FC236}">
              <a16:creationId xmlns:a16="http://schemas.microsoft.com/office/drawing/2014/main" id="{00000000-0008-0000-0200-0000EA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51" name="Text Box 837">
          <a:extLst>
            <a:ext uri="{FF2B5EF4-FFF2-40B4-BE49-F238E27FC236}">
              <a16:creationId xmlns:a16="http://schemas.microsoft.com/office/drawing/2014/main" id="{00000000-0008-0000-0200-0000EB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52" name="Text Box 838">
          <a:extLst>
            <a:ext uri="{FF2B5EF4-FFF2-40B4-BE49-F238E27FC236}">
              <a16:creationId xmlns:a16="http://schemas.microsoft.com/office/drawing/2014/main" id="{00000000-0008-0000-0200-0000EC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53" name="Text Box 839">
          <a:extLst>
            <a:ext uri="{FF2B5EF4-FFF2-40B4-BE49-F238E27FC236}">
              <a16:creationId xmlns:a16="http://schemas.microsoft.com/office/drawing/2014/main" id="{00000000-0008-0000-0200-0000ED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54" name="Text Box 840">
          <a:extLst>
            <a:ext uri="{FF2B5EF4-FFF2-40B4-BE49-F238E27FC236}">
              <a16:creationId xmlns:a16="http://schemas.microsoft.com/office/drawing/2014/main" id="{00000000-0008-0000-0200-0000EE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55" name="Text Box 841">
          <a:extLst>
            <a:ext uri="{FF2B5EF4-FFF2-40B4-BE49-F238E27FC236}">
              <a16:creationId xmlns:a16="http://schemas.microsoft.com/office/drawing/2014/main" id="{00000000-0008-0000-0200-0000EF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56" name="Text Box 842">
          <a:extLst>
            <a:ext uri="{FF2B5EF4-FFF2-40B4-BE49-F238E27FC236}">
              <a16:creationId xmlns:a16="http://schemas.microsoft.com/office/drawing/2014/main" id="{00000000-0008-0000-0200-0000F0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57" name="Text Box 843">
          <a:extLst>
            <a:ext uri="{FF2B5EF4-FFF2-40B4-BE49-F238E27FC236}">
              <a16:creationId xmlns:a16="http://schemas.microsoft.com/office/drawing/2014/main" id="{00000000-0008-0000-0200-0000F1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58" name="Text Box 844">
          <a:extLst>
            <a:ext uri="{FF2B5EF4-FFF2-40B4-BE49-F238E27FC236}">
              <a16:creationId xmlns:a16="http://schemas.microsoft.com/office/drawing/2014/main" id="{00000000-0008-0000-0200-0000F2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5"/>
    <xdr:sp macro="" textlink="">
      <xdr:nvSpPr>
        <xdr:cNvPr id="3059" name="Text Box 845">
          <a:extLst>
            <a:ext uri="{FF2B5EF4-FFF2-40B4-BE49-F238E27FC236}">
              <a16:creationId xmlns:a16="http://schemas.microsoft.com/office/drawing/2014/main" id="{00000000-0008-0000-0200-0000F30B0000}"/>
            </a:ext>
          </a:extLst>
        </xdr:cNvPr>
        <xdr:cNvSpPr txBox="1">
          <a:spLocks noChangeArrowheads="1"/>
        </xdr:cNvSpPr>
      </xdr:nvSpPr>
      <xdr:spPr bwMode="auto">
        <a:xfrm>
          <a:off x="1114425" y="2295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60" name="Text Box 846">
          <a:extLst>
            <a:ext uri="{FF2B5EF4-FFF2-40B4-BE49-F238E27FC236}">
              <a16:creationId xmlns:a16="http://schemas.microsoft.com/office/drawing/2014/main" id="{00000000-0008-0000-0200-0000F4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61" name="Text Box 847">
          <a:extLst>
            <a:ext uri="{FF2B5EF4-FFF2-40B4-BE49-F238E27FC236}">
              <a16:creationId xmlns:a16="http://schemas.microsoft.com/office/drawing/2014/main" id="{00000000-0008-0000-0200-0000F5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3062" name="Text Box 848">
          <a:extLst>
            <a:ext uri="{FF2B5EF4-FFF2-40B4-BE49-F238E27FC236}">
              <a16:creationId xmlns:a16="http://schemas.microsoft.com/office/drawing/2014/main" id="{00000000-0008-0000-0200-0000F6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63" name="Text Box 849">
          <a:extLst>
            <a:ext uri="{FF2B5EF4-FFF2-40B4-BE49-F238E27FC236}">
              <a16:creationId xmlns:a16="http://schemas.microsoft.com/office/drawing/2014/main" id="{00000000-0008-0000-0200-0000F7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64" name="Text Box 850">
          <a:extLst>
            <a:ext uri="{FF2B5EF4-FFF2-40B4-BE49-F238E27FC236}">
              <a16:creationId xmlns:a16="http://schemas.microsoft.com/office/drawing/2014/main" id="{00000000-0008-0000-0200-0000F8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3065" name="Text Box 851">
          <a:extLst>
            <a:ext uri="{FF2B5EF4-FFF2-40B4-BE49-F238E27FC236}">
              <a16:creationId xmlns:a16="http://schemas.microsoft.com/office/drawing/2014/main" id="{00000000-0008-0000-0200-0000F9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66" name="Text Box 852">
          <a:extLst>
            <a:ext uri="{FF2B5EF4-FFF2-40B4-BE49-F238E27FC236}">
              <a16:creationId xmlns:a16="http://schemas.microsoft.com/office/drawing/2014/main" id="{00000000-0008-0000-0200-0000FA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67" name="Text Box 853">
          <a:extLst>
            <a:ext uri="{FF2B5EF4-FFF2-40B4-BE49-F238E27FC236}">
              <a16:creationId xmlns:a16="http://schemas.microsoft.com/office/drawing/2014/main" id="{00000000-0008-0000-0200-0000FB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3068" name="Text Box 854">
          <a:extLst>
            <a:ext uri="{FF2B5EF4-FFF2-40B4-BE49-F238E27FC236}">
              <a16:creationId xmlns:a16="http://schemas.microsoft.com/office/drawing/2014/main" id="{00000000-0008-0000-0200-0000FC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3069" name="Text Box 855">
          <a:extLst>
            <a:ext uri="{FF2B5EF4-FFF2-40B4-BE49-F238E27FC236}">
              <a16:creationId xmlns:a16="http://schemas.microsoft.com/office/drawing/2014/main" id="{00000000-0008-0000-0200-0000FD0B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70" name="Text Box 856">
          <a:extLst>
            <a:ext uri="{FF2B5EF4-FFF2-40B4-BE49-F238E27FC236}">
              <a16:creationId xmlns:a16="http://schemas.microsoft.com/office/drawing/2014/main" id="{00000000-0008-0000-0200-0000FE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71" name="Text Box 857">
          <a:extLst>
            <a:ext uri="{FF2B5EF4-FFF2-40B4-BE49-F238E27FC236}">
              <a16:creationId xmlns:a16="http://schemas.microsoft.com/office/drawing/2014/main" id="{00000000-0008-0000-0200-0000FF0B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3072" name="Text Box 858">
          <a:extLst>
            <a:ext uri="{FF2B5EF4-FFF2-40B4-BE49-F238E27FC236}">
              <a16:creationId xmlns:a16="http://schemas.microsoft.com/office/drawing/2014/main" id="{00000000-0008-0000-0200-0000000C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73" name="Text Box 859">
          <a:extLst>
            <a:ext uri="{FF2B5EF4-FFF2-40B4-BE49-F238E27FC236}">
              <a16:creationId xmlns:a16="http://schemas.microsoft.com/office/drawing/2014/main" id="{00000000-0008-0000-0200-0000010C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74" name="Text Box 860">
          <a:extLst>
            <a:ext uri="{FF2B5EF4-FFF2-40B4-BE49-F238E27FC236}">
              <a16:creationId xmlns:a16="http://schemas.microsoft.com/office/drawing/2014/main" id="{00000000-0008-0000-0200-0000020C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3075" name="Text Box 861">
          <a:extLst>
            <a:ext uri="{FF2B5EF4-FFF2-40B4-BE49-F238E27FC236}">
              <a16:creationId xmlns:a16="http://schemas.microsoft.com/office/drawing/2014/main" id="{00000000-0008-0000-0200-0000030C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76" name="Text Box 862">
          <a:extLst>
            <a:ext uri="{FF2B5EF4-FFF2-40B4-BE49-F238E27FC236}">
              <a16:creationId xmlns:a16="http://schemas.microsoft.com/office/drawing/2014/main" id="{00000000-0008-0000-0200-0000040C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77" name="Text Box 863">
          <a:extLst>
            <a:ext uri="{FF2B5EF4-FFF2-40B4-BE49-F238E27FC236}">
              <a16:creationId xmlns:a16="http://schemas.microsoft.com/office/drawing/2014/main" id="{00000000-0008-0000-0200-0000050C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3078" name="Text Box 864">
          <a:extLst>
            <a:ext uri="{FF2B5EF4-FFF2-40B4-BE49-F238E27FC236}">
              <a16:creationId xmlns:a16="http://schemas.microsoft.com/office/drawing/2014/main" id="{00000000-0008-0000-0200-0000060C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79" name="Text Box 865">
          <a:extLst>
            <a:ext uri="{FF2B5EF4-FFF2-40B4-BE49-F238E27FC236}">
              <a16:creationId xmlns:a16="http://schemas.microsoft.com/office/drawing/2014/main" id="{00000000-0008-0000-0200-0000070C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80" name="Text Box 866">
          <a:extLst>
            <a:ext uri="{FF2B5EF4-FFF2-40B4-BE49-F238E27FC236}">
              <a16:creationId xmlns:a16="http://schemas.microsoft.com/office/drawing/2014/main" id="{00000000-0008-0000-0200-0000080C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28576"/>
    <xdr:sp macro="" textlink="">
      <xdr:nvSpPr>
        <xdr:cNvPr id="3081" name="Text Box 867">
          <a:extLst>
            <a:ext uri="{FF2B5EF4-FFF2-40B4-BE49-F238E27FC236}">
              <a16:creationId xmlns:a16="http://schemas.microsoft.com/office/drawing/2014/main" id="{00000000-0008-0000-0200-0000090C0000}"/>
            </a:ext>
          </a:extLst>
        </xdr:cNvPr>
        <xdr:cNvSpPr txBox="1">
          <a:spLocks noChangeArrowheads="1"/>
        </xdr:cNvSpPr>
      </xdr:nvSpPr>
      <xdr:spPr bwMode="auto">
        <a:xfrm>
          <a:off x="1114425" y="2295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82" name="Text Box 868">
          <a:extLst>
            <a:ext uri="{FF2B5EF4-FFF2-40B4-BE49-F238E27FC236}">
              <a16:creationId xmlns:a16="http://schemas.microsoft.com/office/drawing/2014/main" id="{00000000-0008-0000-0200-00000A0C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83" name="Text Box 869">
          <a:extLst>
            <a:ext uri="{FF2B5EF4-FFF2-40B4-BE49-F238E27FC236}">
              <a16:creationId xmlns:a16="http://schemas.microsoft.com/office/drawing/2014/main" id="{00000000-0008-0000-0200-00000B0C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9</xdr:row>
      <xdr:rowOff>0</xdr:rowOff>
    </xdr:from>
    <xdr:ext cx="0" cy="38100"/>
    <xdr:sp macro="" textlink="">
      <xdr:nvSpPr>
        <xdr:cNvPr id="3084" name="Text Box 870">
          <a:extLst>
            <a:ext uri="{FF2B5EF4-FFF2-40B4-BE49-F238E27FC236}">
              <a16:creationId xmlns:a16="http://schemas.microsoft.com/office/drawing/2014/main" id="{00000000-0008-0000-0200-00000C0C0000}"/>
            </a:ext>
          </a:extLst>
        </xdr:cNvPr>
        <xdr:cNvSpPr txBox="1">
          <a:spLocks noChangeArrowheads="1"/>
        </xdr:cNvSpPr>
      </xdr:nvSpPr>
      <xdr:spPr bwMode="auto">
        <a:xfrm>
          <a:off x="1114425" y="2295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085" name="Text Box 101">
          <a:extLst>
            <a:ext uri="{FF2B5EF4-FFF2-40B4-BE49-F238E27FC236}">
              <a16:creationId xmlns:a16="http://schemas.microsoft.com/office/drawing/2014/main" id="{00000000-0008-0000-0200-00000D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086" name="Text Box 102">
          <a:extLst>
            <a:ext uri="{FF2B5EF4-FFF2-40B4-BE49-F238E27FC236}">
              <a16:creationId xmlns:a16="http://schemas.microsoft.com/office/drawing/2014/main" id="{00000000-0008-0000-0200-00000E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087" name="Text Box 103">
          <a:extLst>
            <a:ext uri="{FF2B5EF4-FFF2-40B4-BE49-F238E27FC236}">
              <a16:creationId xmlns:a16="http://schemas.microsoft.com/office/drawing/2014/main" id="{00000000-0008-0000-0200-00000F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088" name="Text Box 104">
          <a:extLst>
            <a:ext uri="{FF2B5EF4-FFF2-40B4-BE49-F238E27FC236}">
              <a16:creationId xmlns:a16="http://schemas.microsoft.com/office/drawing/2014/main" id="{00000000-0008-0000-0200-000010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089" name="Text Box 105">
          <a:extLst>
            <a:ext uri="{FF2B5EF4-FFF2-40B4-BE49-F238E27FC236}">
              <a16:creationId xmlns:a16="http://schemas.microsoft.com/office/drawing/2014/main" id="{00000000-0008-0000-0200-000011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090" name="Text Box 106">
          <a:extLst>
            <a:ext uri="{FF2B5EF4-FFF2-40B4-BE49-F238E27FC236}">
              <a16:creationId xmlns:a16="http://schemas.microsoft.com/office/drawing/2014/main" id="{00000000-0008-0000-0200-000012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091" name="Text Box 107">
          <a:extLst>
            <a:ext uri="{FF2B5EF4-FFF2-40B4-BE49-F238E27FC236}">
              <a16:creationId xmlns:a16="http://schemas.microsoft.com/office/drawing/2014/main" id="{00000000-0008-0000-0200-000013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092" name="Text Box 108">
          <a:extLst>
            <a:ext uri="{FF2B5EF4-FFF2-40B4-BE49-F238E27FC236}">
              <a16:creationId xmlns:a16="http://schemas.microsoft.com/office/drawing/2014/main" id="{00000000-0008-0000-0200-000014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093" name="Text Box 109">
          <a:extLst>
            <a:ext uri="{FF2B5EF4-FFF2-40B4-BE49-F238E27FC236}">
              <a16:creationId xmlns:a16="http://schemas.microsoft.com/office/drawing/2014/main" id="{00000000-0008-0000-0200-000015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094" name="Text Box 110">
          <a:extLst>
            <a:ext uri="{FF2B5EF4-FFF2-40B4-BE49-F238E27FC236}">
              <a16:creationId xmlns:a16="http://schemas.microsoft.com/office/drawing/2014/main" id="{00000000-0008-0000-0200-000016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095" name="Text Box 111">
          <a:extLst>
            <a:ext uri="{FF2B5EF4-FFF2-40B4-BE49-F238E27FC236}">
              <a16:creationId xmlns:a16="http://schemas.microsoft.com/office/drawing/2014/main" id="{00000000-0008-0000-0200-000017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096" name="Text Box 112">
          <a:extLst>
            <a:ext uri="{FF2B5EF4-FFF2-40B4-BE49-F238E27FC236}">
              <a16:creationId xmlns:a16="http://schemas.microsoft.com/office/drawing/2014/main" id="{00000000-0008-0000-0200-000018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097" name="Text Box 113">
          <a:extLst>
            <a:ext uri="{FF2B5EF4-FFF2-40B4-BE49-F238E27FC236}">
              <a16:creationId xmlns:a16="http://schemas.microsoft.com/office/drawing/2014/main" id="{00000000-0008-0000-0200-000019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098" name="Text Box 114">
          <a:extLst>
            <a:ext uri="{FF2B5EF4-FFF2-40B4-BE49-F238E27FC236}">
              <a16:creationId xmlns:a16="http://schemas.microsoft.com/office/drawing/2014/main" id="{00000000-0008-0000-0200-00001A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099" name="Text Box 115">
          <a:extLst>
            <a:ext uri="{FF2B5EF4-FFF2-40B4-BE49-F238E27FC236}">
              <a16:creationId xmlns:a16="http://schemas.microsoft.com/office/drawing/2014/main" id="{00000000-0008-0000-0200-00001B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00" name="Text Box 116">
          <a:extLst>
            <a:ext uri="{FF2B5EF4-FFF2-40B4-BE49-F238E27FC236}">
              <a16:creationId xmlns:a16="http://schemas.microsoft.com/office/drawing/2014/main" id="{00000000-0008-0000-0200-00001C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01" name="Text Box 117">
          <a:extLst>
            <a:ext uri="{FF2B5EF4-FFF2-40B4-BE49-F238E27FC236}">
              <a16:creationId xmlns:a16="http://schemas.microsoft.com/office/drawing/2014/main" id="{00000000-0008-0000-0200-00001D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02" name="Text Box 118">
          <a:extLst>
            <a:ext uri="{FF2B5EF4-FFF2-40B4-BE49-F238E27FC236}">
              <a16:creationId xmlns:a16="http://schemas.microsoft.com/office/drawing/2014/main" id="{00000000-0008-0000-0200-00001E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03" name="Text Box 119">
          <a:extLst>
            <a:ext uri="{FF2B5EF4-FFF2-40B4-BE49-F238E27FC236}">
              <a16:creationId xmlns:a16="http://schemas.microsoft.com/office/drawing/2014/main" id="{00000000-0008-0000-0200-00001F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04" name="Text Box 120">
          <a:extLst>
            <a:ext uri="{FF2B5EF4-FFF2-40B4-BE49-F238E27FC236}">
              <a16:creationId xmlns:a16="http://schemas.microsoft.com/office/drawing/2014/main" id="{00000000-0008-0000-0200-000020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05" name="Text Box 121">
          <a:extLst>
            <a:ext uri="{FF2B5EF4-FFF2-40B4-BE49-F238E27FC236}">
              <a16:creationId xmlns:a16="http://schemas.microsoft.com/office/drawing/2014/main" id="{00000000-0008-0000-0200-000021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06" name="Text Box 122">
          <a:extLst>
            <a:ext uri="{FF2B5EF4-FFF2-40B4-BE49-F238E27FC236}">
              <a16:creationId xmlns:a16="http://schemas.microsoft.com/office/drawing/2014/main" id="{00000000-0008-0000-0200-000022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07" name="Text Box 123">
          <a:extLst>
            <a:ext uri="{FF2B5EF4-FFF2-40B4-BE49-F238E27FC236}">
              <a16:creationId xmlns:a16="http://schemas.microsoft.com/office/drawing/2014/main" id="{00000000-0008-0000-0200-000023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08" name="Text Box 124">
          <a:extLst>
            <a:ext uri="{FF2B5EF4-FFF2-40B4-BE49-F238E27FC236}">
              <a16:creationId xmlns:a16="http://schemas.microsoft.com/office/drawing/2014/main" id="{00000000-0008-0000-0200-000024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09" name="Text Box 125">
          <a:extLst>
            <a:ext uri="{FF2B5EF4-FFF2-40B4-BE49-F238E27FC236}">
              <a16:creationId xmlns:a16="http://schemas.microsoft.com/office/drawing/2014/main" id="{00000000-0008-0000-0200-000025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10" name="Text Box 126">
          <a:extLst>
            <a:ext uri="{FF2B5EF4-FFF2-40B4-BE49-F238E27FC236}">
              <a16:creationId xmlns:a16="http://schemas.microsoft.com/office/drawing/2014/main" id="{00000000-0008-0000-0200-000026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11" name="Text Box 127">
          <a:extLst>
            <a:ext uri="{FF2B5EF4-FFF2-40B4-BE49-F238E27FC236}">
              <a16:creationId xmlns:a16="http://schemas.microsoft.com/office/drawing/2014/main" id="{00000000-0008-0000-0200-000027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12" name="Text Box 128">
          <a:extLst>
            <a:ext uri="{FF2B5EF4-FFF2-40B4-BE49-F238E27FC236}">
              <a16:creationId xmlns:a16="http://schemas.microsoft.com/office/drawing/2014/main" id="{00000000-0008-0000-0200-000028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13" name="Text Box 129">
          <a:extLst>
            <a:ext uri="{FF2B5EF4-FFF2-40B4-BE49-F238E27FC236}">
              <a16:creationId xmlns:a16="http://schemas.microsoft.com/office/drawing/2014/main" id="{00000000-0008-0000-0200-000029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162937"/>
    <xdr:sp macro="" textlink="">
      <xdr:nvSpPr>
        <xdr:cNvPr id="3114" name="Text Box 130">
          <a:extLst>
            <a:ext uri="{FF2B5EF4-FFF2-40B4-BE49-F238E27FC236}">
              <a16:creationId xmlns:a16="http://schemas.microsoft.com/office/drawing/2014/main" id="{00000000-0008-0000-0200-00002A0C0000}"/>
            </a:ext>
          </a:extLst>
        </xdr:cNvPr>
        <xdr:cNvSpPr txBox="1">
          <a:spLocks noChangeArrowheads="1"/>
        </xdr:cNvSpPr>
      </xdr:nvSpPr>
      <xdr:spPr bwMode="auto">
        <a:xfrm>
          <a:off x="1114425" y="1162050"/>
          <a:ext cx="0" cy="162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115" name="Text Box 131">
          <a:extLst>
            <a:ext uri="{FF2B5EF4-FFF2-40B4-BE49-F238E27FC236}">
              <a16:creationId xmlns:a16="http://schemas.microsoft.com/office/drawing/2014/main" id="{00000000-0008-0000-0200-00002B0C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16" name="Text Box 132">
          <a:extLst>
            <a:ext uri="{FF2B5EF4-FFF2-40B4-BE49-F238E27FC236}">
              <a16:creationId xmlns:a16="http://schemas.microsoft.com/office/drawing/2014/main" id="{00000000-0008-0000-0200-00002C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17" name="Text Box 133">
          <a:extLst>
            <a:ext uri="{FF2B5EF4-FFF2-40B4-BE49-F238E27FC236}">
              <a16:creationId xmlns:a16="http://schemas.microsoft.com/office/drawing/2014/main" id="{00000000-0008-0000-0200-00002D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118" name="Text Box 134">
          <a:extLst>
            <a:ext uri="{FF2B5EF4-FFF2-40B4-BE49-F238E27FC236}">
              <a16:creationId xmlns:a16="http://schemas.microsoft.com/office/drawing/2014/main" id="{00000000-0008-0000-0200-00002E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19" name="Text Box 135">
          <a:extLst>
            <a:ext uri="{FF2B5EF4-FFF2-40B4-BE49-F238E27FC236}">
              <a16:creationId xmlns:a16="http://schemas.microsoft.com/office/drawing/2014/main" id="{00000000-0008-0000-0200-00002F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20" name="Text Box 136">
          <a:extLst>
            <a:ext uri="{FF2B5EF4-FFF2-40B4-BE49-F238E27FC236}">
              <a16:creationId xmlns:a16="http://schemas.microsoft.com/office/drawing/2014/main" id="{00000000-0008-0000-0200-000030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121" name="Text Box 137">
          <a:extLst>
            <a:ext uri="{FF2B5EF4-FFF2-40B4-BE49-F238E27FC236}">
              <a16:creationId xmlns:a16="http://schemas.microsoft.com/office/drawing/2014/main" id="{00000000-0008-0000-0200-0000310C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22" name="Text Box 138">
          <a:extLst>
            <a:ext uri="{FF2B5EF4-FFF2-40B4-BE49-F238E27FC236}">
              <a16:creationId xmlns:a16="http://schemas.microsoft.com/office/drawing/2014/main" id="{00000000-0008-0000-0200-000032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23" name="Text Box 139">
          <a:extLst>
            <a:ext uri="{FF2B5EF4-FFF2-40B4-BE49-F238E27FC236}">
              <a16:creationId xmlns:a16="http://schemas.microsoft.com/office/drawing/2014/main" id="{00000000-0008-0000-0200-000033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124" name="Text Box 140">
          <a:extLst>
            <a:ext uri="{FF2B5EF4-FFF2-40B4-BE49-F238E27FC236}">
              <a16:creationId xmlns:a16="http://schemas.microsoft.com/office/drawing/2014/main" id="{00000000-0008-0000-0200-000034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25" name="Text Box 141">
          <a:extLst>
            <a:ext uri="{FF2B5EF4-FFF2-40B4-BE49-F238E27FC236}">
              <a16:creationId xmlns:a16="http://schemas.microsoft.com/office/drawing/2014/main" id="{00000000-0008-0000-0200-000035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26" name="Text Box 142">
          <a:extLst>
            <a:ext uri="{FF2B5EF4-FFF2-40B4-BE49-F238E27FC236}">
              <a16:creationId xmlns:a16="http://schemas.microsoft.com/office/drawing/2014/main" id="{00000000-0008-0000-0200-000036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127" name="Text Box 143">
          <a:extLst>
            <a:ext uri="{FF2B5EF4-FFF2-40B4-BE49-F238E27FC236}">
              <a16:creationId xmlns:a16="http://schemas.microsoft.com/office/drawing/2014/main" id="{00000000-0008-0000-0200-0000370C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28" name="Text Box 144">
          <a:extLst>
            <a:ext uri="{FF2B5EF4-FFF2-40B4-BE49-F238E27FC236}">
              <a16:creationId xmlns:a16="http://schemas.microsoft.com/office/drawing/2014/main" id="{00000000-0008-0000-0200-000038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29" name="Text Box 145">
          <a:extLst>
            <a:ext uri="{FF2B5EF4-FFF2-40B4-BE49-F238E27FC236}">
              <a16:creationId xmlns:a16="http://schemas.microsoft.com/office/drawing/2014/main" id="{00000000-0008-0000-0200-000039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130" name="Text Box 146">
          <a:extLst>
            <a:ext uri="{FF2B5EF4-FFF2-40B4-BE49-F238E27FC236}">
              <a16:creationId xmlns:a16="http://schemas.microsoft.com/office/drawing/2014/main" id="{00000000-0008-0000-0200-00003A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131" name="Text Box 147">
          <a:extLst>
            <a:ext uri="{FF2B5EF4-FFF2-40B4-BE49-F238E27FC236}">
              <a16:creationId xmlns:a16="http://schemas.microsoft.com/office/drawing/2014/main" id="{00000000-0008-0000-0200-00003B0C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32" name="Text Box 148">
          <a:extLst>
            <a:ext uri="{FF2B5EF4-FFF2-40B4-BE49-F238E27FC236}">
              <a16:creationId xmlns:a16="http://schemas.microsoft.com/office/drawing/2014/main" id="{00000000-0008-0000-0200-00003C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33" name="Text Box 149">
          <a:extLst>
            <a:ext uri="{FF2B5EF4-FFF2-40B4-BE49-F238E27FC236}">
              <a16:creationId xmlns:a16="http://schemas.microsoft.com/office/drawing/2014/main" id="{00000000-0008-0000-0200-00003D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134" name="Text Box 150">
          <a:extLst>
            <a:ext uri="{FF2B5EF4-FFF2-40B4-BE49-F238E27FC236}">
              <a16:creationId xmlns:a16="http://schemas.microsoft.com/office/drawing/2014/main" id="{00000000-0008-0000-0200-00003E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35" name="Text Box 151">
          <a:extLst>
            <a:ext uri="{FF2B5EF4-FFF2-40B4-BE49-F238E27FC236}">
              <a16:creationId xmlns:a16="http://schemas.microsoft.com/office/drawing/2014/main" id="{00000000-0008-0000-0200-00003F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36" name="Text Box 152">
          <a:extLst>
            <a:ext uri="{FF2B5EF4-FFF2-40B4-BE49-F238E27FC236}">
              <a16:creationId xmlns:a16="http://schemas.microsoft.com/office/drawing/2014/main" id="{00000000-0008-0000-0200-000040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137" name="Text Box 153">
          <a:extLst>
            <a:ext uri="{FF2B5EF4-FFF2-40B4-BE49-F238E27FC236}">
              <a16:creationId xmlns:a16="http://schemas.microsoft.com/office/drawing/2014/main" id="{00000000-0008-0000-0200-0000410C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38" name="Text Box 154">
          <a:extLst>
            <a:ext uri="{FF2B5EF4-FFF2-40B4-BE49-F238E27FC236}">
              <a16:creationId xmlns:a16="http://schemas.microsoft.com/office/drawing/2014/main" id="{00000000-0008-0000-0200-000042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39" name="Text Box 155">
          <a:extLst>
            <a:ext uri="{FF2B5EF4-FFF2-40B4-BE49-F238E27FC236}">
              <a16:creationId xmlns:a16="http://schemas.microsoft.com/office/drawing/2014/main" id="{00000000-0008-0000-0200-000043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140" name="Text Box 156">
          <a:extLst>
            <a:ext uri="{FF2B5EF4-FFF2-40B4-BE49-F238E27FC236}">
              <a16:creationId xmlns:a16="http://schemas.microsoft.com/office/drawing/2014/main" id="{00000000-0008-0000-0200-000044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41" name="Text Box 157">
          <a:extLst>
            <a:ext uri="{FF2B5EF4-FFF2-40B4-BE49-F238E27FC236}">
              <a16:creationId xmlns:a16="http://schemas.microsoft.com/office/drawing/2014/main" id="{00000000-0008-0000-0200-000045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42" name="Text Box 158">
          <a:extLst>
            <a:ext uri="{FF2B5EF4-FFF2-40B4-BE49-F238E27FC236}">
              <a16:creationId xmlns:a16="http://schemas.microsoft.com/office/drawing/2014/main" id="{00000000-0008-0000-0200-000046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143" name="Text Box 159">
          <a:extLst>
            <a:ext uri="{FF2B5EF4-FFF2-40B4-BE49-F238E27FC236}">
              <a16:creationId xmlns:a16="http://schemas.microsoft.com/office/drawing/2014/main" id="{00000000-0008-0000-0200-0000470C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44" name="Text Box 160">
          <a:extLst>
            <a:ext uri="{FF2B5EF4-FFF2-40B4-BE49-F238E27FC236}">
              <a16:creationId xmlns:a16="http://schemas.microsoft.com/office/drawing/2014/main" id="{00000000-0008-0000-0200-000048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45" name="Text Box 161">
          <a:extLst>
            <a:ext uri="{FF2B5EF4-FFF2-40B4-BE49-F238E27FC236}">
              <a16:creationId xmlns:a16="http://schemas.microsoft.com/office/drawing/2014/main" id="{00000000-0008-0000-0200-000049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146" name="Text Box 162">
          <a:extLst>
            <a:ext uri="{FF2B5EF4-FFF2-40B4-BE49-F238E27FC236}">
              <a16:creationId xmlns:a16="http://schemas.microsoft.com/office/drawing/2014/main" id="{00000000-0008-0000-0200-00004A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147" name="Text Box 163">
          <a:extLst>
            <a:ext uri="{FF2B5EF4-FFF2-40B4-BE49-F238E27FC236}">
              <a16:creationId xmlns:a16="http://schemas.microsoft.com/office/drawing/2014/main" id="{00000000-0008-0000-0200-00004B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48" name="Text Box 164">
          <a:extLst>
            <a:ext uri="{FF2B5EF4-FFF2-40B4-BE49-F238E27FC236}">
              <a16:creationId xmlns:a16="http://schemas.microsoft.com/office/drawing/2014/main" id="{00000000-0008-0000-0200-00004C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49" name="Text Box 165">
          <a:extLst>
            <a:ext uri="{FF2B5EF4-FFF2-40B4-BE49-F238E27FC236}">
              <a16:creationId xmlns:a16="http://schemas.microsoft.com/office/drawing/2014/main" id="{00000000-0008-0000-0200-00004D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150" name="Text Box 166">
          <a:extLst>
            <a:ext uri="{FF2B5EF4-FFF2-40B4-BE49-F238E27FC236}">
              <a16:creationId xmlns:a16="http://schemas.microsoft.com/office/drawing/2014/main" id="{00000000-0008-0000-0200-00004E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51" name="Text Box 167">
          <a:extLst>
            <a:ext uri="{FF2B5EF4-FFF2-40B4-BE49-F238E27FC236}">
              <a16:creationId xmlns:a16="http://schemas.microsoft.com/office/drawing/2014/main" id="{00000000-0008-0000-0200-00004F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52" name="Text Box 168">
          <a:extLst>
            <a:ext uri="{FF2B5EF4-FFF2-40B4-BE49-F238E27FC236}">
              <a16:creationId xmlns:a16="http://schemas.microsoft.com/office/drawing/2014/main" id="{00000000-0008-0000-0200-000050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153" name="Text Box 169">
          <a:extLst>
            <a:ext uri="{FF2B5EF4-FFF2-40B4-BE49-F238E27FC236}">
              <a16:creationId xmlns:a16="http://schemas.microsoft.com/office/drawing/2014/main" id="{00000000-0008-0000-0200-000051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54" name="Text Box 170">
          <a:extLst>
            <a:ext uri="{FF2B5EF4-FFF2-40B4-BE49-F238E27FC236}">
              <a16:creationId xmlns:a16="http://schemas.microsoft.com/office/drawing/2014/main" id="{00000000-0008-0000-0200-000052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55" name="Text Box 171">
          <a:extLst>
            <a:ext uri="{FF2B5EF4-FFF2-40B4-BE49-F238E27FC236}">
              <a16:creationId xmlns:a16="http://schemas.microsoft.com/office/drawing/2014/main" id="{00000000-0008-0000-0200-000053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156" name="Text Box 172">
          <a:extLst>
            <a:ext uri="{FF2B5EF4-FFF2-40B4-BE49-F238E27FC236}">
              <a16:creationId xmlns:a16="http://schemas.microsoft.com/office/drawing/2014/main" id="{00000000-0008-0000-0200-000054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57" name="Text Box 173">
          <a:extLst>
            <a:ext uri="{FF2B5EF4-FFF2-40B4-BE49-F238E27FC236}">
              <a16:creationId xmlns:a16="http://schemas.microsoft.com/office/drawing/2014/main" id="{00000000-0008-0000-0200-000055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58" name="Text Box 174">
          <a:extLst>
            <a:ext uri="{FF2B5EF4-FFF2-40B4-BE49-F238E27FC236}">
              <a16:creationId xmlns:a16="http://schemas.microsoft.com/office/drawing/2014/main" id="{00000000-0008-0000-0200-000056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159" name="Text Box 175">
          <a:extLst>
            <a:ext uri="{FF2B5EF4-FFF2-40B4-BE49-F238E27FC236}">
              <a16:creationId xmlns:a16="http://schemas.microsoft.com/office/drawing/2014/main" id="{00000000-0008-0000-0200-000057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60" name="Text Box 176">
          <a:extLst>
            <a:ext uri="{FF2B5EF4-FFF2-40B4-BE49-F238E27FC236}">
              <a16:creationId xmlns:a16="http://schemas.microsoft.com/office/drawing/2014/main" id="{00000000-0008-0000-0200-000058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61" name="Text Box 177">
          <a:extLst>
            <a:ext uri="{FF2B5EF4-FFF2-40B4-BE49-F238E27FC236}">
              <a16:creationId xmlns:a16="http://schemas.microsoft.com/office/drawing/2014/main" id="{00000000-0008-0000-0200-000059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162" name="Text Box 178">
          <a:extLst>
            <a:ext uri="{FF2B5EF4-FFF2-40B4-BE49-F238E27FC236}">
              <a16:creationId xmlns:a16="http://schemas.microsoft.com/office/drawing/2014/main" id="{00000000-0008-0000-0200-00005A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63" name="Text Box 179">
          <a:extLst>
            <a:ext uri="{FF2B5EF4-FFF2-40B4-BE49-F238E27FC236}">
              <a16:creationId xmlns:a16="http://schemas.microsoft.com/office/drawing/2014/main" id="{00000000-0008-0000-0200-00005B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64" name="Text Box 180">
          <a:extLst>
            <a:ext uri="{FF2B5EF4-FFF2-40B4-BE49-F238E27FC236}">
              <a16:creationId xmlns:a16="http://schemas.microsoft.com/office/drawing/2014/main" id="{00000000-0008-0000-0200-00005C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65" name="Text Box 181">
          <a:extLst>
            <a:ext uri="{FF2B5EF4-FFF2-40B4-BE49-F238E27FC236}">
              <a16:creationId xmlns:a16="http://schemas.microsoft.com/office/drawing/2014/main" id="{00000000-0008-0000-0200-00005D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66" name="Text Box 182">
          <a:extLst>
            <a:ext uri="{FF2B5EF4-FFF2-40B4-BE49-F238E27FC236}">
              <a16:creationId xmlns:a16="http://schemas.microsoft.com/office/drawing/2014/main" id="{00000000-0008-0000-0200-00005E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67" name="Text Box 183">
          <a:extLst>
            <a:ext uri="{FF2B5EF4-FFF2-40B4-BE49-F238E27FC236}">
              <a16:creationId xmlns:a16="http://schemas.microsoft.com/office/drawing/2014/main" id="{00000000-0008-0000-0200-00005F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68" name="Text Box 184">
          <a:extLst>
            <a:ext uri="{FF2B5EF4-FFF2-40B4-BE49-F238E27FC236}">
              <a16:creationId xmlns:a16="http://schemas.microsoft.com/office/drawing/2014/main" id="{00000000-0008-0000-0200-000060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69" name="Text Box 185">
          <a:extLst>
            <a:ext uri="{FF2B5EF4-FFF2-40B4-BE49-F238E27FC236}">
              <a16:creationId xmlns:a16="http://schemas.microsoft.com/office/drawing/2014/main" id="{00000000-0008-0000-0200-000061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70" name="Text Box 186">
          <a:extLst>
            <a:ext uri="{FF2B5EF4-FFF2-40B4-BE49-F238E27FC236}">
              <a16:creationId xmlns:a16="http://schemas.microsoft.com/office/drawing/2014/main" id="{00000000-0008-0000-0200-000062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71" name="Text Box 187">
          <a:extLst>
            <a:ext uri="{FF2B5EF4-FFF2-40B4-BE49-F238E27FC236}">
              <a16:creationId xmlns:a16="http://schemas.microsoft.com/office/drawing/2014/main" id="{00000000-0008-0000-0200-000063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72" name="Text Box 188">
          <a:extLst>
            <a:ext uri="{FF2B5EF4-FFF2-40B4-BE49-F238E27FC236}">
              <a16:creationId xmlns:a16="http://schemas.microsoft.com/office/drawing/2014/main" id="{00000000-0008-0000-0200-000064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73" name="Text Box 189">
          <a:extLst>
            <a:ext uri="{FF2B5EF4-FFF2-40B4-BE49-F238E27FC236}">
              <a16:creationId xmlns:a16="http://schemas.microsoft.com/office/drawing/2014/main" id="{00000000-0008-0000-0200-000065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74" name="Text Box 190">
          <a:extLst>
            <a:ext uri="{FF2B5EF4-FFF2-40B4-BE49-F238E27FC236}">
              <a16:creationId xmlns:a16="http://schemas.microsoft.com/office/drawing/2014/main" id="{00000000-0008-0000-0200-000066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75" name="Text Box 191">
          <a:extLst>
            <a:ext uri="{FF2B5EF4-FFF2-40B4-BE49-F238E27FC236}">
              <a16:creationId xmlns:a16="http://schemas.microsoft.com/office/drawing/2014/main" id="{00000000-0008-0000-0200-000067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76" name="Text Box 192">
          <a:extLst>
            <a:ext uri="{FF2B5EF4-FFF2-40B4-BE49-F238E27FC236}">
              <a16:creationId xmlns:a16="http://schemas.microsoft.com/office/drawing/2014/main" id="{00000000-0008-0000-0200-000068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77" name="Text Box 193">
          <a:extLst>
            <a:ext uri="{FF2B5EF4-FFF2-40B4-BE49-F238E27FC236}">
              <a16:creationId xmlns:a16="http://schemas.microsoft.com/office/drawing/2014/main" id="{00000000-0008-0000-0200-000069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78" name="Text Box 194">
          <a:extLst>
            <a:ext uri="{FF2B5EF4-FFF2-40B4-BE49-F238E27FC236}">
              <a16:creationId xmlns:a16="http://schemas.microsoft.com/office/drawing/2014/main" id="{00000000-0008-0000-0200-00006A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79" name="Text Box 195">
          <a:extLst>
            <a:ext uri="{FF2B5EF4-FFF2-40B4-BE49-F238E27FC236}">
              <a16:creationId xmlns:a16="http://schemas.microsoft.com/office/drawing/2014/main" id="{00000000-0008-0000-0200-00006B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80" name="Text Box 196">
          <a:extLst>
            <a:ext uri="{FF2B5EF4-FFF2-40B4-BE49-F238E27FC236}">
              <a16:creationId xmlns:a16="http://schemas.microsoft.com/office/drawing/2014/main" id="{00000000-0008-0000-0200-00006C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81" name="Text Box 197">
          <a:extLst>
            <a:ext uri="{FF2B5EF4-FFF2-40B4-BE49-F238E27FC236}">
              <a16:creationId xmlns:a16="http://schemas.microsoft.com/office/drawing/2014/main" id="{00000000-0008-0000-0200-00006D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82" name="Text Box 198">
          <a:extLst>
            <a:ext uri="{FF2B5EF4-FFF2-40B4-BE49-F238E27FC236}">
              <a16:creationId xmlns:a16="http://schemas.microsoft.com/office/drawing/2014/main" id="{00000000-0008-0000-0200-00006E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83" name="Text Box 199">
          <a:extLst>
            <a:ext uri="{FF2B5EF4-FFF2-40B4-BE49-F238E27FC236}">
              <a16:creationId xmlns:a16="http://schemas.microsoft.com/office/drawing/2014/main" id="{00000000-0008-0000-0200-00006F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84" name="Text Box 200">
          <a:extLst>
            <a:ext uri="{FF2B5EF4-FFF2-40B4-BE49-F238E27FC236}">
              <a16:creationId xmlns:a16="http://schemas.microsoft.com/office/drawing/2014/main" id="{00000000-0008-0000-0200-000070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85" name="Text Box 201">
          <a:extLst>
            <a:ext uri="{FF2B5EF4-FFF2-40B4-BE49-F238E27FC236}">
              <a16:creationId xmlns:a16="http://schemas.microsoft.com/office/drawing/2014/main" id="{00000000-0008-0000-0200-000071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86" name="Text Box 202">
          <a:extLst>
            <a:ext uri="{FF2B5EF4-FFF2-40B4-BE49-F238E27FC236}">
              <a16:creationId xmlns:a16="http://schemas.microsoft.com/office/drawing/2014/main" id="{00000000-0008-0000-0200-000072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87" name="Text Box 203">
          <a:extLst>
            <a:ext uri="{FF2B5EF4-FFF2-40B4-BE49-F238E27FC236}">
              <a16:creationId xmlns:a16="http://schemas.microsoft.com/office/drawing/2014/main" id="{00000000-0008-0000-0200-000073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88" name="Text Box 204">
          <a:extLst>
            <a:ext uri="{FF2B5EF4-FFF2-40B4-BE49-F238E27FC236}">
              <a16:creationId xmlns:a16="http://schemas.microsoft.com/office/drawing/2014/main" id="{00000000-0008-0000-0200-000074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89" name="Text Box 205">
          <a:extLst>
            <a:ext uri="{FF2B5EF4-FFF2-40B4-BE49-F238E27FC236}">
              <a16:creationId xmlns:a16="http://schemas.microsoft.com/office/drawing/2014/main" id="{00000000-0008-0000-0200-000075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90" name="Text Box 206">
          <a:extLst>
            <a:ext uri="{FF2B5EF4-FFF2-40B4-BE49-F238E27FC236}">
              <a16:creationId xmlns:a16="http://schemas.microsoft.com/office/drawing/2014/main" id="{00000000-0008-0000-0200-000076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191" name="Text Box 207">
          <a:extLst>
            <a:ext uri="{FF2B5EF4-FFF2-40B4-BE49-F238E27FC236}">
              <a16:creationId xmlns:a16="http://schemas.microsoft.com/office/drawing/2014/main" id="{00000000-0008-0000-0200-000077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192" name="Text Box 208">
          <a:extLst>
            <a:ext uri="{FF2B5EF4-FFF2-40B4-BE49-F238E27FC236}">
              <a16:creationId xmlns:a16="http://schemas.microsoft.com/office/drawing/2014/main" id="{00000000-0008-0000-0200-0000780C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193" name="Text Box 209">
          <a:extLst>
            <a:ext uri="{FF2B5EF4-FFF2-40B4-BE49-F238E27FC236}">
              <a16:creationId xmlns:a16="http://schemas.microsoft.com/office/drawing/2014/main" id="{00000000-0008-0000-0200-000079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94" name="Text Box 210">
          <a:extLst>
            <a:ext uri="{FF2B5EF4-FFF2-40B4-BE49-F238E27FC236}">
              <a16:creationId xmlns:a16="http://schemas.microsoft.com/office/drawing/2014/main" id="{00000000-0008-0000-0200-00007A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95" name="Text Box 211">
          <a:extLst>
            <a:ext uri="{FF2B5EF4-FFF2-40B4-BE49-F238E27FC236}">
              <a16:creationId xmlns:a16="http://schemas.microsoft.com/office/drawing/2014/main" id="{00000000-0008-0000-0200-00007B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196" name="Text Box 212">
          <a:extLst>
            <a:ext uri="{FF2B5EF4-FFF2-40B4-BE49-F238E27FC236}">
              <a16:creationId xmlns:a16="http://schemas.microsoft.com/office/drawing/2014/main" id="{00000000-0008-0000-0200-00007C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97" name="Text Box 213">
          <a:extLst>
            <a:ext uri="{FF2B5EF4-FFF2-40B4-BE49-F238E27FC236}">
              <a16:creationId xmlns:a16="http://schemas.microsoft.com/office/drawing/2014/main" id="{00000000-0008-0000-0200-00007D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198" name="Text Box 214">
          <a:extLst>
            <a:ext uri="{FF2B5EF4-FFF2-40B4-BE49-F238E27FC236}">
              <a16:creationId xmlns:a16="http://schemas.microsoft.com/office/drawing/2014/main" id="{00000000-0008-0000-0200-00007E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199" name="Text Box 215">
          <a:extLst>
            <a:ext uri="{FF2B5EF4-FFF2-40B4-BE49-F238E27FC236}">
              <a16:creationId xmlns:a16="http://schemas.microsoft.com/office/drawing/2014/main" id="{00000000-0008-0000-0200-00007F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00" name="Text Box 216">
          <a:extLst>
            <a:ext uri="{FF2B5EF4-FFF2-40B4-BE49-F238E27FC236}">
              <a16:creationId xmlns:a16="http://schemas.microsoft.com/office/drawing/2014/main" id="{00000000-0008-0000-0200-000080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01" name="Text Box 217">
          <a:extLst>
            <a:ext uri="{FF2B5EF4-FFF2-40B4-BE49-F238E27FC236}">
              <a16:creationId xmlns:a16="http://schemas.microsoft.com/office/drawing/2014/main" id="{00000000-0008-0000-0200-000081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202" name="Text Box 218">
          <a:extLst>
            <a:ext uri="{FF2B5EF4-FFF2-40B4-BE49-F238E27FC236}">
              <a16:creationId xmlns:a16="http://schemas.microsoft.com/office/drawing/2014/main" id="{00000000-0008-0000-0200-000082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03" name="Text Box 219">
          <a:extLst>
            <a:ext uri="{FF2B5EF4-FFF2-40B4-BE49-F238E27FC236}">
              <a16:creationId xmlns:a16="http://schemas.microsoft.com/office/drawing/2014/main" id="{00000000-0008-0000-0200-000083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04" name="Text Box 220">
          <a:extLst>
            <a:ext uri="{FF2B5EF4-FFF2-40B4-BE49-F238E27FC236}">
              <a16:creationId xmlns:a16="http://schemas.microsoft.com/office/drawing/2014/main" id="{00000000-0008-0000-0200-000084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205" name="Text Box 221">
          <a:extLst>
            <a:ext uri="{FF2B5EF4-FFF2-40B4-BE49-F238E27FC236}">
              <a16:creationId xmlns:a16="http://schemas.microsoft.com/office/drawing/2014/main" id="{00000000-0008-0000-0200-0000850C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06" name="Text Box 222">
          <a:extLst>
            <a:ext uri="{FF2B5EF4-FFF2-40B4-BE49-F238E27FC236}">
              <a16:creationId xmlns:a16="http://schemas.microsoft.com/office/drawing/2014/main" id="{00000000-0008-0000-0200-000086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07" name="Text Box 223">
          <a:extLst>
            <a:ext uri="{FF2B5EF4-FFF2-40B4-BE49-F238E27FC236}">
              <a16:creationId xmlns:a16="http://schemas.microsoft.com/office/drawing/2014/main" id="{00000000-0008-0000-0200-000087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208" name="Text Box 224">
          <a:extLst>
            <a:ext uri="{FF2B5EF4-FFF2-40B4-BE49-F238E27FC236}">
              <a16:creationId xmlns:a16="http://schemas.microsoft.com/office/drawing/2014/main" id="{00000000-0008-0000-0200-0000880C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09" name="Text Box 225">
          <a:extLst>
            <a:ext uri="{FF2B5EF4-FFF2-40B4-BE49-F238E27FC236}">
              <a16:creationId xmlns:a16="http://schemas.microsoft.com/office/drawing/2014/main" id="{00000000-0008-0000-0200-000089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10" name="Text Box 226">
          <a:extLst>
            <a:ext uri="{FF2B5EF4-FFF2-40B4-BE49-F238E27FC236}">
              <a16:creationId xmlns:a16="http://schemas.microsoft.com/office/drawing/2014/main" id="{00000000-0008-0000-0200-00008A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211" name="Text Box 227">
          <a:extLst>
            <a:ext uri="{FF2B5EF4-FFF2-40B4-BE49-F238E27FC236}">
              <a16:creationId xmlns:a16="http://schemas.microsoft.com/office/drawing/2014/main" id="{00000000-0008-0000-0200-00008B0C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212" name="Text Box 228">
          <a:extLst>
            <a:ext uri="{FF2B5EF4-FFF2-40B4-BE49-F238E27FC236}">
              <a16:creationId xmlns:a16="http://schemas.microsoft.com/office/drawing/2014/main" id="{00000000-0008-0000-0200-00008C0C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13" name="Text Box 229">
          <a:extLst>
            <a:ext uri="{FF2B5EF4-FFF2-40B4-BE49-F238E27FC236}">
              <a16:creationId xmlns:a16="http://schemas.microsoft.com/office/drawing/2014/main" id="{00000000-0008-0000-0200-00008D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14" name="Text Box 230">
          <a:extLst>
            <a:ext uri="{FF2B5EF4-FFF2-40B4-BE49-F238E27FC236}">
              <a16:creationId xmlns:a16="http://schemas.microsoft.com/office/drawing/2014/main" id="{00000000-0008-0000-0200-00008E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215" name="Text Box 231">
          <a:extLst>
            <a:ext uri="{FF2B5EF4-FFF2-40B4-BE49-F238E27FC236}">
              <a16:creationId xmlns:a16="http://schemas.microsoft.com/office/drawing/2014/main" id="{00000000-0008-0000-0200-00008F0C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16" name="Text Box 232">
          <a:extLst>
            <a:ext uri="{FF2B5EF4-FFF2-40B4-BE49-F238E27FC236}">
              <a16:creationId xmlns:a16="http://schemas.microsoft.com/office/drawing/2014/main" id="{00000000-0008-0000-0200-000090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17" name="Text Box 233">
          <a:extLst>
            <a:ext uri="{FF2B5EF4-FFF2-40B4-BE49-F238E27FC236}">
              <a16:creationId xmlns:a16="http://schemas.microsoft.com/office/drawing/2014/main" id="{00000000-0008-0000-0200-000091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218" name="Text Box 234">
          <a:extLst>
            <a:ext uri="{FF2B5EF4-FFF2-40B4-BE49-F238E27FC236}">
              <a16:creationId xmlns:a16="http://schemas.microsoft.com/office/drawing/2014/main" id="{00000000-0008-0000-0200-0000920C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19" name="Text Box 235">
          <a:extLst>
            <a:ext uri="{FF2B5EF4-FFF2-40B4-BE49-F238E27FC236}">
              <a16:creationId xmlns:a16="http://schemas.microsoft.com/office/drawing/2014/main" id="{00000000-0008-0000-0200-000093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20" name="Text Box 236">
          <a:extLst>
            <a:ext uri="{FF2B5EF4-FFF2-40B4-BE49-F238E27FC236}">
              <a16:creationId xmlns:a16="http://schemas.microsoft.com/office/drawing/2014/main" id="{00000000-0008-0000-0200-000094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221" name="Text Box 237">
          <a:extLst>
            <a:ext uri="{FF2B5EF4-FFF2-40B4-BE49-F238E27FC236}">
              <a16:creationId xmlns:a16="http://schemas.microsoft.com/office/drawing/2014/main" id="{00000000-0008-0000-0200-0000950C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222" name="Text Box 238">
          <a:extLst>
            <a:ext uri="{FF2B5EF4-FFF2-40B4-BE49-F238E27FC236}">
              <a16:creationId xmlns:a16="http://schemas.microsoft.com/office/drawing/2014/main" id="{00000000-0008-0000-0200-000096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23" name="Text Box 239">
          <a:extLst>
            <a:ext uri="{FF2B5EF4-FFF2-40B4-BE49-F238E27FC236}">
              <a16:creationId xmlns:a16="http://schemas.microsoft.com/office/drawing/2014/main" id="{00000000-0008-0000-0200-000097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24" name="Text Box 240">
          <a:extLst>
            <a:ext uri="{FF2B5EF4-FFF2-40B4-BE49-F238E27FC236}">
              <a16:creationId xmlns:a16="http://schemas.microsoft.com/office/drawing/2014/main" id="{00000000-0008-0000-0200-000098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225" name="Text Box 241">
          <a:extLst>
            <a:ext uri="{FF2B5EF4-FFF2-40B4-BE49-F238E27FC236}">
              <a16:creationId xmlns:a16="http://schemas.microsoft.com/office/drawing/2014/main" id="{00000000-0008-0000-0200-000099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26" name="Text Box 242">
          <a:extLst>
            <a:ext uri="{FF2B5EF4-FFF2-40B4-BE49-F238E27FC236}">
              <a16:creationId xmlns:a16="http://schemas.microsoft.com/office/drawing/2014/main" id="{00000000-0008-0000-0200-00009A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27" name="Text Box 243">
          <a:extLst>
            <a:ext uri="{FF2B5EF4-FFF2-40B4-BE49-F238E27FC236}">
              <a16:creationId xmlns:a16="http://schemas.microsoft.com/office/drawing/2014/main" id="{00000000-0008-0000-0200-00009B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228" name="Text Box 244">
          <a:extLst>
            <a:ext uri="{FF2B5EF4-FFF2-40B4-BE49-F238E27FC236}">
              <a16:creationId xmlns:a16="http://schemas.microsoft.com/office/drawing/2014/main" id="{00000000-0008-0000-0200-00009C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29" name="Text Box 245">
          <a:extLst>
            <a:ext uri="{FF2B5EF4-FFF2-40B4-BE49-F238E27FC236}">
              <a16:creationId xmlns:a16="http://schemas.microsoft.com/office/drawing/2014/main" id="{00000000-0008-0000-0200-00009D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30" name="Text Box 246">
          <a:extLst>
            <a:ext uri="{FF2B5EF4-FFF2-40B4-BE49-F238E27FC236}">
              <a16:creationId xmlns:a16="http://schemas.microsoft.com/office/drawing/2014/main" id="{00000000-0008-0000-0200-00009E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231" name="Text Box 247">
          <a:extLst>
            <a:ext uri="{FF2B5EF4-FFF2-40B4-BE49-F238E27FC236}">
              <a16:creationId xmlns:a16="http://schemas.microsoft.com/office/drawing/2014/main" id="{00000000-0008-0000-0200-00009F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232" name="Text Box 248">
          <a:extLst>
            <a:ext uri="{FF2B5EF4-FFF2-40B4-BE49-F238E27FC236}">
              <a16:creationId xmlns:a16="http://schemas.microsoft.com/office/drawing/2014/main" id="{00000000-0008-0000-0200-0000A00C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33" name="Text Box 249">
          <a:extLst>
            <a:ext uri="{FF2B5EF4-FFF2-40B4-BE49-F238E27FC236}">
              <a16:creationId xmlns:a16="http://schemas.microsoft.com/office/drawing/2014/main" id="{00000000-0008-0000-0200-0000A1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34" name="Text Box 250">
          <a:extLst>
            <a:ext uri="{FF2B5EF4-FFF2-40B4-BE49-F238E27FC236}">
              <a16:creationId xmlns:a16="http://schemas.microsoft.com/office/drawing/2014/main" id="{00000000-0008-0000-0200-0000A2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235" name="Text Box 251">
          <a:extLst>
            <a:ext uri="{FF2B5EF4-FFF2-40B4-BE49-F238E27FC236}">
              <a16:creationId xmlns:a16="http://schemas.microsoft.com/office/drawing/2014/main" id="{00000000-0008-0000-0200-0000A30C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36" name="Text Box 252">
          <a:extLst>
            <a:ext uri="{FF2B5EF4-FFF2-40B4-BE49-F238E27FC236}">
              <a16:creationId xmlns:a16="http://schemas.microsoft.com/office/drawing/2014/main" id="{00000000-0008-0000-0200-0000A4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37" name="Text Box 253">
          <a:extLst>
            <a:ext uri="{FF2B5EF4-FFF2-40B4-BE49-F238E27FC236}">
              <a16:creationId xmlns:a16="http://schemas.microsoft.com/office/drawing/2014/main" id="{00000000-0008-0000-0200-0000A5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238" name="Text Box 254">
          <a:extLst>
            <a:ext uri="{FF2B5EF4-FFF2-40B4-BE49-F238E27FC236}">
              <a16:creationId xmlns:a16="http://schemas.microsoft.com/office/drawing/2014/main" id="{00000000-0008-0000-0200-0000A60C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39" name="Text Box 255">
          <a:extLst>
            <a:ext uri="{FF2B5EF4-FFF2-40B4-BE49-F238E27FC236}">
              <a16:creationId xmlns:a16="http://schemas.microsoft.com/office/drawing/2014/main" id="{00000000-0008-0000-0200-0000A7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40" name="Text Box 256">
          <a:extLst>
            <a:ext uri="{FF2B5EF4-FFF2-40B4-BE49-F238E27FC236}">
              <a16:creationId xmlns:a16="http://schemas.microsoft.com/office/drawing/2014/main" id="{00000000-0008-0000-0200-0000A8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241" name="Text Box 257">
          <a:extLst>
            <a:ext uri="{FF2B5EF4-FFF2-40B4-BE49-F238E27FC236}">
              <a16:creationId xmlns:a16="http://schemas.microsoft.com/office/drawing/2014/main" id="{00000000-0008-0000-0200-0000A90C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42" name="Text Box 258">
          <a:extLst>
            <a:ext uri="{FF2B5EF4-FFF2-40B4-BE49-F238E27FC236}">
              <a16:creationId xmlns:a16="http://schemas.microsoft.com/office/drawing/2014/main" id="{00000000-0008-0000-0200-0000AA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43" name="Text Box 259">
          <a:extLst>
            <a:ext uri="{FF2B5EF4-FFF2-40B4-BE49-F238E27FC236}">
              <a16:creationId xmlns:a16="http://schemas.microsoft.com/office/drawing/2014/main" id="{00000000-0008-0000-0200-0000AB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44" name="Text Box 260">
          <a:extLst>
            <a:ext uri="{FF2B5EF4-FFF2-40B4-BE49-F238E27FC236}">
              <a16:creationId xmlns:a16="http://schemas.microsoft.com/office/drawing/2014/main" id="{00000000-0008-0000-0200-0000AC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45" name="Text Box 261">
          <a:extLst>
            <a:ext uri="{FF2B5EF4-FFF2-40B4-BE49-F238E27FC236}">
              <a16:creationId xmlns:a16="http://schemas.microsoft.com/office/drawing/2014/main" id="{00000000-0008-0000-0200-0000AD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46" name="Text Box 262">
          <a:extLst>
            <a:ext uri="{FF2B5EF4-FFF2-40B4-BE49-F238E27FC236}">
              <a16:creationId xmlns:a16="http://schemas.microsoft.com/office/drawing/2014/main" id="{00000000-0008-0000-0200-0000AE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47" name="Text Box 263">
          <a:extLst>
            <a:ext uri="{FF2B5EF4-FFF2-40B4-BE49-F238E27FC236}">
              <a16:creationId xmlns:a16="http://schemas.microsoft.com/office/drawing/2014/main" id="{00000000-0008-0000-0200-0000AF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48" name="Text Box 264">
          <a:extLst>
            <a:ext uri="{FF2B5EF4-FFF2-40B4-BE49-F238E27FC236}">
              <a16:creationId xmlns:a16="http://schemas.microsoft.com/office/drawing/2014/main" id="{00000000-0008-0000-0200-0000B0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49" name="Text Box 265">
          <a:extLst>
            <a:ext uri="{FF2B5EF4-FFF2-40B4-BE49-F238E27FC236}">
              <a16:creationId xmlns:a16="http://schemas.microsoft.com/office/drawing/2014/main" id="{00000000-0008-0000-0200-0000B1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50" name="Text Box 266">
          <a:extLst>
            <a:ext uri="{FF2B5EF4-FFF2-40B4-BE49-F238E27FC236}">
              <a16:creationId xmlns:a16="http://schemas.microsoft.com/office/drawing/2014/main" id="{00000000-0008-0000-0200-0000B2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51" name="Text Box 267">
          <a:extLst>
            <a:ext uri="{FF2B5EF4-FFF2-40B4-BE49-F238E27FC236}">
              <a16:creationId xmlns:a16="http://schemas.microsoft.com/office/drawing/2014/main" id="{00000000-0008-0000-0200-0000B3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252" name="Text Box 268">
          <a:extLst>
            <a:ext uri="{FF2B5EF4-FFF2-40B4-BE49-F238E27FC236}">
              <a16:creationId xmlns:a16="http://schemas.microsoft.com/office/drawing/2014/main" id="{00000000-0008-0000-0200-0000B4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53" name="Text Box 269">
          <a:extLst>
            <a:ext uri="{FF2B5EF4-FFF2-40B4-BE49-F238E27FC236}">
              <a16:creationId xmlns:a16="http://schemas.microsoft.com/office/drawing/2014/main" id="{00000000-0008-0000-0200-0000B5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54" name="Text Box 270">
          <a:extLst>
            <a:ext uri="{FF2B5EF4-FFF2-40B4-BE49-F238E27FC236}">
              <a16:creationId xmlns:a16="http://schemas.microsoft.com/office/drawing/2014/main" id="{00000000-0008-0000-0200-0000B6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255" name="Text Box 271">
          <a:extLst>
            <a:ext uri="{FF2B5EF4-FFF2-40B4-BE49-F238E27FC236}">
              <a16:creationId xmlns:a16="http://schemas.microsoft.com/office/drawing/2014/main" id="{00000000-0008-0000-0200-0000B7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56" name="Text Box 272">
          <a:extLst>
            <a:ext uri="{FF2B5EF4-FFF2-40B4-BE49-F238E27FC236}">
              <a16:creationId xmlns:a16="http://schemas.microsoft.com/office/drawing/2014/main" id="{00000000-0008-0000-0200-0000B8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57" name="Text Box 273">
          <a:extLst>
            <a:ext uri="{FF2B5EF4-FFF2-40B4-BE49-F238E27FC236}">
              <a16:creationId xmlns:a16="http://schemas.microsoft.com/office/drawing/2014/main" id="{00000000-0008-0000-0200-0000B9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258" name="Text Box 274">
          <a:extLst>
            <a:ext uri="{FF2B5EF4-FFF2-40B4-BE49-F238E27FC236}">
              <a16:creationId xmlns:a16="http://schemas.microsoft.com/office/drawing/2014/main" id="{00000000-0008-0000-0200-0000BA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59" name="Text Box 275">
          <a:extLst>
            <a:ext uri="{FF2B5EF4-FFF2-40B4-BE49-F238E27FC236}">
              <a16:creationId xmlns:a16="http://schemas.microsoft.com/office/drawing/2014/main" id="{00000000-0008-0000-0200-0000BB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60" name="Text Box 276">
          <a:extLst>
            <a:ext uri="{FF2B5EF4-FFF2-40B4-BE49-F238E27FC236}">
              <a16:creationId xmlns:a16="http://schemas.microsoft.com/office/drawing/2014/main" id="{00000000-0008-0000-0200-0000BC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261" name="Text Box 277">
          <a:extLst>
            <a:ext uri="{FF2B5EF4-FFF2-40B4-BE49-F238E27FC236}">
              <a16:creationId xmlns:a16="http://schemas.microsoft.com/office/drawing/2014/main" id="{00000000-0008-0000-0200-0000BD0C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62" name="Text Box 278">
          <a:extLst>
            <a:ext uri="{FF2B5EF4-FFF2-40B4-BE49-F238E27FC236}">
              <a16:creationId xmlns:a16="http://schemas.microsoft.com/office/drawing/2014/main" id="{00000000-0008-0000-0200-0000BE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63" name="Text Box 279">
          <a:extLst>
            <a:ext uri="{FF2B5EF4-FFF2-40B4-BE49-F238E27FC236}">
              <a16:creationId xmlns:a16="http://schemas.microsoft.com/office/drawing/2014/main" id="{00000000-0008-0000-0200-0000BF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64" name="Text Box 280">
          <a:extLst>
            <a:ext uri="{FF2B5EF4-FFF2-40B4-BE49-F238E27FC236}">
              <a16:creationId xmlns:a16="http://schemas.microsoft.com/office/drawing/2014/main" id="{00000000-0008-0000-0200-0000C0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65" name="Text Box 281">
          <a:extLst>
            <a:ext uri="{FF2B5EF4-FFF2-40B4-BE49-F238E27FC236}">
              <a16:creationId xmlns:a16="http://schemas.microsoft.com/office/drawing/2014/main" id="{00000000-0008-0000-0200-0000C1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66" name="Text Box 282">
          <a:extLst>
            <a:ext uri="{FF2B5EF4-FFF2-40B4-BE49-F238E27FC236}">
              <a16:creationId xmlns:a16="http://schemas.microsoft.com/office/drawing/2014/main" id="{00000000-0008-0000-0200-0000C2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67" name="Text Box 283">
          <a:extLst>
            <a:ext uri="{FF2B5EF4-FFF2-40B4-BE49-F238E27FC236}">
              <a16:creationId xmlns:a16="http://schemas.microsoft.com/office/drawing/2014/main" id="{00000000-0008-0000-0200-0000C3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68" name="Text Box 284">
          <a:extLst>
            <a:ext uri="{FF2B5EF4-FFF2-40B4-BE49-F238E27FC236}">
              <a16:creationId xmlns:a16="http://schemas.microsoft.com/office/drawing/2014/main" id="{00000000-0008-0000-0200-0000C4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69" name="Text Box 285">
          <a:extLst>
            <a:ext uri="{FF2B5EF4-FFF2-40B4-BE49-F238E27FC236}">
              <a16:creationId xmlns:a16="http://schemas.microsoft.com/office/drawing/2014/main" id="{00000000-0008-0000-0200-0000C5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70" name="Text Box 286">
          <a:extLst>
            <a:ext uri="{FF2B5EF4-FFF2-40B4-BE49-F238E27FC236}">
              <a16:creationId xmlns:a16="http://schemas.microsoft.com/office/drawing/2014/main" id="{00000000-0008-0000-0200-0000C6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71" name="Text Box 287">
          <a:extLst>
            <a:ext uri="{FF2B5EF4-FFF2-40B4-BE49-F238E27FC236}">
              <a16:creationId xmlns:a16="http://schemas.microsoft.com/office/drawing/2014/main" id="{00000000-0008-0000-0200-0000C7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72" name="Text Box 288">
          <a:extLst>
            <a:ext uri="{FF2B5EF4-FFF2-40B4-BE49-F238E27FC236}">
              <a16:creationId xmlns:a16="http://schemas.microsoft.com/office/drawing/2014/main" id="{00000000-0008-0000-0200-0000C8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73" name="Text Box 289">
          <a:extLst>
            <a:ext uri="{FF2B5EF4-FFF2-40B4-BE49-F238E27FC236}">
              <a16:creationId xmlns:a16="http://schemas.microsoft.com/office/drawing/2014/main" id="{00000000-0008-0000-0200-0000C9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74" name="Text Box 290">
          <a:extLst>
            <a:ext uri="{FF2B5EF4-FFF2-40B4-BE49-F238E27FC236}">
              <a16:creationId xmlns:a16="http://schemas.microsoft.com/office/drawing/2014/main" id="{00000000-0008-0000-0200-0000CA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75" name="Text Box 291">
          <a:extLst>
            <a:ext uri="{FF2B5EF4-FFF2-40B4-BE49-F238E27FC236}">
              <a16:creationId xmlns:a16="http://schemas.microsoft.com/office/drawing/2014/main" id="{00000000-0008-0000-0200-0000CB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76" name="Text Box 292">
          <a:extLst>
            <a:ext uri="{FF2B5EF4-FFF2-40B4-BE49-F238E27FC236}">
              <a16:creationId xmlns:a16="http://schemas.microsoft.com/office/drawing/2014/main" id="{00000000-0008-0000-0200-0000CC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77" name="Text Box 293">
          <a:extLst>
            <a:ext uri="{FF2B5EF4-FFF2-40B4-BE49-F238E27FC236}">
              <a16:creationId xmlns:a16="http://schemas.microsoft.com/office/drawing/2014/main" id="{00000000-0008-0000-0200-0000CD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78" name="Text Box 294">
          <a:extLst>
            <a:ext uri="{FF2B5EF4-FFF2-40B4-BE49-F238E27FC236}">
              <a16:creationId xmlns:a16="http://schemas.microsoft.com/office/drawing/2014/main" id="{00000000-0008-0000-0200-0000CE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79" name="Text Box 295">
          <a:extLst>
            <a:ext uri="{FF2B5EF4-FFF2-40B4-BE49-F238E27FC236}">
              <a16:creationId xmlns:a16="http://schemas.microsoft.com/office/drawing/2014/main" id="{00000000-0008-0000-0200-0000CF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80" name="Text Box 296">
          <a:extLst>
            <a:ext uri="{FF2B5EF4-FFF2-40B4-BE49-F238E27FC236}">
              <a16:creationId xmlns:a16="http://schemas.microsoft.com/office/drawing/2014/main" id="{00000000-0008-0000-0200-0000D0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81" name="Text Box 297">
          <a:extLst>
            <a:ext uri="{FF2B5EF4-FFF2-40B4-BE49-F238E27FC236}">
              <a16:creationId xmlns:a16="http://schemas.microsoft.com/office/drawing/2014/main" id="{00000000-0008-0000-0200-0000D1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82" name="Text Box 298">
          <a:extLst>
            <a:ext uri="{FF2B5EF4-FFF2-40B4-BE49-F238E27FC236}">
              <a16:creationId xmlns:a16="http://schemas.microsoft.com/office/drawing/2014/main" id="{00000000-0008-0000-0200-0000D2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83" name="Text Box 299">
          <a:extLst>
            <a:ext uri="{FF2B5EF4-FFF2-40B4-BE49-F238E27FC236}">
              <a16:creationId xmlns:a16="http://schemas.microsoft.com/office/drawing/2014/main" id="{00000000-0008-0000-0200-0000D3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84" name="Text Box 300">
          <a:extLst>
            <a:ext uri="{FF2B5EF4-FFF2-40B4-BE49-F238E27FC236}">
              <a16:creationId xmlns:a16="http://schemas.microsoft.com/office/drawing/2014/main" id="{00000000-0008-0000-0200-0000D4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85" name="Text Box 301">
          <a:extLst>
            <a:ext uri="{FF2B5EF4-FFF2-40B4-BE49-F238E27FC236}">
              <a16:creationId xmlns:a16="http://schemas.microsoft.com/office/drawing/2014/main" id="{00000000-0008-0000-0200-0000D5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86" name="Text Box 302">
          <a:extLst>
            <a:ext uri="{FF2B5EF4-FFF2-40B4-BE49-F238E27FC236}">
              <a16:creationId xmlns:a16="http://schemas.microsoft.com/office/drawing/2014/main" id="{00000000-0008-0000-0200-0000D6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87" name="Text Box 303">
          <a:extLst>
            <a:ext uri="{FF2B5EF4-FFF2-40B4-BE49-F238E27FC236}">
              <a16:creationId xmlns:a16="http://schemas.microsoft.com/office/drawing/2014/main" id="{00000000-0008-0000-0200-0000D7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88" name="Text Box 304">
          <a:extLst>
            <a:ext uri="{FF2B5EF4-FFF2-40B4-BE49-F238E27FC236}">
              <a16:creationId xmlns:a16="http://schemas.microsoft.com/office/drawing/2014/main" id="{00000000-0008-0000-0200-0000D8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89" name="Text Box 305">
          <a:extLst>
            <a:ext uri="{FF2B5EF4-FFF2-40B4-BE49-F238E27FC236}">
              <a16:creationId xmlns:a16="http://schemas.microsoft.com/office/drawing/2014/main" id="{00000000-0008-0000-0200-0000D9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290" name="Text Box 306">
          <a:extLst>
            <a:ext uri="{FF2B5EF4-FFF2-40B4-BE49-F238E27FC236}">
              <a16:creationId xmlns:a16="http://schemas.microsoft.com/office/drawing/2014/main" id="{00000000-0008-0000-0200-0000DA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91" name="Text Box 307">
          <a:extLst>
            <a:ext uri="{FF2B5EF4-FFF2-40B4-BE49-F238E27FC236}">
              <a16:creationId xmlns:a16="http://schemas.microsoft.com/office/drawing/2014/main" id="{00000000-0008-0000-0200-0000DB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292" name="Text Box 308">
          <a:extLst>
            <a:ext uri="{FF2B5EF4-FFF2-40B4-BE49-F238E27FC236}">
              <a16:creationId xmlns:a16="http://schemas.microsoft.com/office/drawing/2014/main" id="{00000000-0008-0000-0200-0000DC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293" name="Text Box 309">
          <a:extLst>
            <a:ext uri="{FF2B5EF4-FFF2-40B4-BE49-F238E27FC236}">
              <a16:creationId xmlns:a16="http://schemas.microsoft.com/office/drawing/2014/main" id="{00000000-0008-0000-0200-0000DD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294" name="Text Box 310">
          <a:extLst>
            <a:ext uri="{FF2B5EF4-FFF2-40B4-BE49-F238E27FC236}">
              <a16:creationId xmlns:a16="http://schemas.microsoft.com/office/drawing/2014/main" id="{00000000-0008-0000-0200-0000DE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295" name="Text Box 311">
          <a:extLst>
            <a:ext uri="{FF2B5EF4-FFF2-40B4-BE49-F238E27FC236}">
              <a16:creationId xmlns:a16="http://schemas.microsoft.com/office/drawing/2014/main" id="{00000000-0008-0000-0200-0000DF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296" name="Text Box 312">
          <a:extLst>
            <a:ext uri="{FF2B5EF4-FFF2-40B4-BE49-F238E27FC236}">
              <a16:creationId xmlns:a16="http://schemas.microsoft.com/office/drawing/2014/main" id="{00000000-0008-0000-0200-0000E0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297" name="Text Box 313">
          <a:extLst>
            <a:ext uri="{FF2B5EF4-FFF2-40B4-BE49-F238E27FC236}">
              <a16:creationId xmlns:a16="http://schemas.microsoft.com/office/drawing/2014/main" id="{00000000-0008-0000-0200-0000E1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298" name="Text Box 314">
          <a:extLst>
            <a:ext uri="{FF2B5EF4-FFF2-40B4-BE49-F238E27FC236}">
              <a16:creationId xmlns:a16="http://schemas.microsoft.com/office/drawing/2014/main" id="{00000000-0008-0000-0200-0000E2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299" name="Text Box 315">
          <a:extLst>
            <a:ext uri="{FF2B5EF4-FFF2-40B4-BE49-F238E27FC236}">
              <a16:creationId xmlns:a16="http://schemas.microsoft.com/office/drawing/2014/main" id="{00000000-0008-0000-0200-0000E3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00" name="Text Box 316">
          <a:extLst>
            <a:ext uri="{FF2B5EF4-FFF2-40B4-BE49-F238E27FC236}">
              <a16:creationId xmlns:a16="http://schemas.microsoft.com/office/drawing/2014/main" id="{00000000-0008-0000-0200-0000E4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01" name="Text Box 317">
          <a:extLst>
            <a:ext uri="{FF2B5EF4-FFF2-40B4-BE49-F238E27FC236}">
              <a16:creationId xmlns:a16="http://schemas.microsoft.com/office/drawing/2014/main" id="{00000000-0008-0000-0200-0000E5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02" name="Text Box 318">
          <a:extLst>
            <a:ext uri="{FF2B5EF4-FFF2-40B4-BE49-F238E27FC236}">
              <a16:creationId xmlns:a16="http://schemas.microsoft.com/office/drawing/2014/main" id="{00000000-0008-0000-0200-0000E6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03" name="Text Box 319">
          <a:extLst>
            <a:ext uri="{FF2B5EF4-FFF2-40B4-BE49-F238E27FC236}">
              <a16:creationId xmlns:a16="http://schemas.microsoft.com/office/drawing/2014/main" id="{00000000-0008-0000-0200-0000E7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04" name="Text Box 320">
          <a:extLst>
            <a:ext uri="{FF2B5EF4-FFF2-40B4-BE49-F238E27FC236}">
              <a16:creationId xmlns:a16="http://schemas.microsoft.com/office/drawing/2014/main" id="{00000000-0008-0000-0200-0000E8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05" name="Text Box 321">
          <a:extLst>
            <a:ext uri="{FF2B5EF4-FFF2-40B4-BE49-F238E27FC236}">
              <a16:creationId xmlns:a16="http://schemas.microsoft.com/office/drawing/2014/main" id="{00000000-0008-0000-0200-0000E9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06" name="Text Box 322">
          <a:extLst>
            <a:ext uri="{FF2B5EF4-FFF2-40B4-BE49-F238E27FC236}">
              <a16:creationId xmlns:a16="http://schemas.microsoft.com/office/drawing/2014/main" id="{00000000-0008-0000-0200-0000EA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07" name="Text Box 323">
          <a:extLst>
            <a:ext uri="{FF2B5EF4-FFF2-40B4-BE49-F238E27FC236}">
              <a16:creationId xmlns:a16="http://schemas.microsoft.com/office/drawing/2014/main" id="{00000000-0008-0000-0200-0000EB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08" name="Text Box 324">
          <a:extLst>
            <a:ext uri="{FF2B5EF4-FFF2-40B4-BE49-F238E27FC236}">
              <a16:creationId xmlns:a16="http://schemas.microsoft.com/office/drawing/2014/main" id="{00000000-0008-0000-0200-0000EC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09" name="Text Box 325">
          <a:extLst>
            <a:ext uri="{FF2B5EF4-FFF2-40B4-BE49-F238E27FC236}">
              <a16:creationId xmlns:a16="http://schemas.microsoft.com/office/drawing/2014/main" id="{00000000-0008-0000-0200-0000ED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10" name="Text Box 326">
          <a:extLst>
            <a:ext uri="{FF2B5EF4-FFF2-40B4-BE49-F238E27FC236}">
              <a16:creationId xmlns:a16="http://schemas.microsoft.com/office/drawing/2014/main" id="{00000000-0008-0000-0200-0000EE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11" name="Text Box 327">
          <a:extLst>
            <a:ext uri="{FF2B5EF4-FFF2-40B4-BE49-F238E27FC236}">
              <a16:creationId xmlns:a16="http://schemas.microsoft.com/office/drawing/2014/main" id="{00000000-0008-0000-0200-0000EF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12" name="Text Box 328">
          <a:extLst>
            <a:ext uri="{FF2B5EF4-FFF2-40B4-BE49-F238E27FC236}">
              <a16:creationId xmlns:a16="http://schemas.microsoft.com/office/drawing/2014/main" id="{00000000-0008-0000-0200-0000F0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13" name="Text Box 329">
          <a:extLst>
            <a:ext uri="{FF2B5EF4-FFF2-40B4-BE49-F238E27FC236}">
              <a16:creationId xmlns:a16="http://schemas.microsoft.com/office/drawing/2014/main" id="{00000000-0008-0000-0200-0000F1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14" name="Text Box 330">
          <a:extLst>
            <a:ext uri="{FF2B5EF4-FFF2-40B4-BE49-F238E27FC236}">
              <a16:creationId xmlns:a16="http://schemas.microsoft.com/office/drawing/2014/main" id="{00000000-0008-0000-0200-0000F2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15" name="Text Box 331">
          <a:extLst>
            <a:ext uri="{FF2B5EF4-FFF2-40B4-BE49-F238E27FC236}">
              <a16:creationId xmlns:a16="http://schemas.microsoft.com/office/drawing/2014/main" id="{00000000-0008-0000-0200-0000F3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16" name="Text Box 332">
          <a:extLst>
            <a:ext uri="{FF2B5EF4-FFF2-40B4-BE49-F238E27FC236}">
              <a16:creationId xmlns:a16="http://schemas.microsoft.com/office/drawing/2014/main" id="{00000000-0008-0000-0200-0000F4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17" name="Text Box 333">
          <a:extLst>
            <a:ext uri="{FF2B5EF4-FFF2-40B4-BE49-F238E27FC236}">
              <a16:creationId xmlns:a16="http://schemas.microsoft.com/office/drawing/2014/main" id="{00000000-0008-0000-0200-0000F5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18" name="Text Box 334">
          <a:extLst>
            <a:ext uri="{FF2B5EF4-FFF2-40B4-BE49-F238E27FC236}">
              <a16:creationId xmlns:a16="http://schemas.microsoft.com/office/drawing/2014/main" id="{00000000-0008-0000-0200-0000F6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19" name="Text Box 335">
          <a:extLst>
            <a:ext uri="{FF2B5EF4-FFF2-40B4-BE49-F238E27FC236}">
              <a16:creationId xmlns:a16="http://schemas.microsoft.com/office/drawing/2014/main" id="{00000000-0008-0000-0200-0000F70C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320" name="Text Box 336">
          <a:extLst>
            <a:ext uri="{FF2B5EF4-FFF2-40B4-BE49-F238E27FC236}">
              <a16:creationId xmlns:a16="http://schemas.microsoft.com/office/drawing/2014/main" id="{00000000-0008-0000-0200-0000F8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321" name="Text Box 337">
          <a:extLst>
            <a:ext uri="{FF2B5EF4-FFF2-40B4-BE49-F238E27FC236}">
              <a16:creationId xmlns:a16="http://schemas.microsoft.com/office/drawing/2014/main" id="{00000000-0008-0000-0200-0000F9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22" name="Text Box 338">
          <a:extLst>
            <a:ext uri="{FF2B5EF4-FFF2-40B4-BE49-F238E27FC236}">
              <a16:creationId xmlns:a16="http://schemas.microsoft.com/office/drawing/2014/main" id="{00000000-0008-0000-0200-0000FA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23" name="Text Box 339">
          <a:extLst>
            <a:ext uri="{FF2B5EF4-FFF2-40B4-BE49-F238E27FC236}">
              <a16:creationId xmlns:a16="http://schemas.microsoft.com/office/drawing/2014/main" id="{00000000-0008-0000-0200-0000FB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324" name="Text Box 340">
          <a:extLst>
            <a:ext uri="{FF2B5EF4-FFF2-40B4-BE49-F238E27FC236}">
              <a16:creationId xmlns:a16="http://schemas.microsoft.com/office/drawing/2014/main" id="{00000000-0008-0000-0200-0000FC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25" name="Text Box 341">
          <a:extLst>
            <a:ext uri="{FF2B5EF4-FFF2-40B4-BE49-F238E27FC236}">
              <a16:creationId xmlns:a16="http://schemas.microsoft.com/office/drawing/2014/main" id="{00000000-0008-0000-0200-0000FD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26" name="Text Box 342">
          <a:extLst>
            <a:ext uri="{FF2B5EF4-FFF2-40B4-BE49-F238E27FC236}">
              <a16:creationId xmlns:a16="http://schemas.microsoft.com/office/drawing/2014/main" id="{00000000-0008-0000-0200-0000FE0C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327" name="Text Box 343">
          <a:extLst>
            <a:ext uri="{FF2B5EF4-FFF2-40B4-BE49-F238E27FC236}">
              <a16:creationId xmlns:a16="http://schemas.microsoft.com/office/drawing/2014/main" id="{00000000-0008-0000-0200-0000FF0C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28" name="Text Box 344">
          <a:extLst>
            <a:ext uri="{FF2B5EF4-FFF2-40B4-BE49-F238E27FC236}">
              <a16:creationId xmlns:a16="http://schemas.microsoft.com/office/drawing/2014/main" id="{00000000-0008-0000-0200-000000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29" name="Text Box 345">
          <a:extLst>
            <a:ext uri="{FF2B5EF4-FFF2-40B4-BE49-F238E27FC236}">
              <a16:creationId xmlns:a16="http://schemas.microsoft.com/office/drawing/2014/main" id="{00000000-0008-0000-0200-000001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30" name="Text Box 346">
          <a:extLst>
            <a:ext uri="{FF2B5EF4-FFF2-40B4-BE49-F238E27FC236}">
              <a16:creationId xmlns:a16="http://schemas.microsoft.com/office/drawing/2014/main" id="{00000000-0008-0000-0200-000002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31" name="Text Box 347">
          <a:extLst>
            <a:ext uri="{FF2B5EF4-FFF2-40B4-BE49-F238E27FC236}">
              <a16:creationId xmlns:a16="http://schemas.microsoft.com/office/drawing/2014/main" id="{00000000-0008-0000-0200-000003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32" name="Text Box 348">
          <a:extLst>
            <a:ext uri="{FF2B5EF4-FFF2-40B4-BE49-F238E27FC236}">
              <a16:creationId xmlns:a16="http://schemas.microsoft.com/office/drawing/2014/main" id="{00000000-0008-0000-0200-000004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33" name="Text Box 349">
          <a:extLst>
            <a:ext uri="{FF2B5EF4-FFF2-40B4-BE49-F238E27FC236}">
              <a16:creationId xmlns:a16="http://schemas.microsoft.com/office/drawing/2014/main" id="{00000000-0008-0000-0200-000005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34" name="Text Box 350">
          <a:extLst>
            <a:ext uri="{FF2B5EF4-FFF2-40B4-BE49-F238E27FC236}">
              <a16:creationId xmlns:a16="http://schemas.microsoft.com/office/drawing/2014/main" id="{00000000-0008-0000-0200-000006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35" name="Text Box 351">
          <a:extLst>
            <a:ext uri="{FF2B5EF4-FFF2-40B4-BE49-F238E27FC236}">
              <a16:creationId xmlns:a16="http://schemas.microsoft.com/office/drawing/2014/main" id="{00000000-0008-0000-0200-000007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36" name="Text Box 352">
          <a:extLst>
            <a:ext uri="{FF2B5EF4-FFF2-40B4-BE49-F238E27FC236}">
              <a16:creationId xmlns:a16="http://schemas.microsoft.com/office/drawing/2014/main" id="{00000000-0008-0000-0200-000008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37" name="Text Box 353">
          <a:extLst>
            <a:ext uri="{FF2B5EF4-FFF2-40B4-BE49-F238E27FC236}">
              <a16:creationId xmlns:a16="http://schemas.microsoft.com/office/drawing/2014/main" id="{00000000-0008-0000-0200-000009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38" name="Text Box 354">
          <a:extLst>
            <a:ext uri="{FF2B5EF4-FFF2-40B4-BE49-F238E27FC236}">
              <a16:creationId xmlns:a16="http://schemas.microsoft.com/office/drawing/2014/main" id="{00000000-0008-0000-0200-00000A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39" name="Text Box 355">
          <a:extLst>
            <a:ext uri="{FF2B5EF4-FFF2-40B4-BE49-F238E27FC236}">
              <a16:creationId xmlns:a16="http://schemas.microsoft.com/office/drawing/2014/main" id="{00000000-0008-0000-0200-00000B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40" name="Text Box 356">
          <a:extLst>
            <a:ext uri="{FF2B5EF4-FFF2-40B4-BE49-F238E27FC236}">
              <a16:creationId xmlns:a16="http://schemas.microsoft.com/office/drawing/2014/main" id="{00000000-0008-0000-0200-00000C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41" name="Text Box 357">
          <a:extLst>
            <a:ext uri="{FF2B5EF4-FFF2-40B4-BE49-F238E27FC236}">
              <a16:creationId xmlns:a16="http://schemas.microsoft.com/office/drawing/2014/main" id="{00000000-0008-0000-0200-00000D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42" name="Text Box 358">
          <a:extLst>
            <a:ext uri="{FF2B5EF4-FFF2-40B4-BE49-F238E27FC236}">
              <a16:creationId xmlns:a16="http://schemas.microsoft.com/office/drawing/2014/main" id="{00000000-0008-0000-0200-00000E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43" name="Text Box 359">
          <a:extLst>
            <a:ext uri="{FF2B5EF4-FFF2-40B4-BE49-F238E27FC236}">
              <a16:creationId xmlns:a16="http://schemas.microsoft.com/office/drawing/2014/main" id="{00000000-0008-0000-0200-00000F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44" name="Text Box 360">
          <a:extLst>
            <a:ext uri="{FF2B5EF4-FFF2-40B4-BE49-F238E27FC236}">
              <a16:creationId xmlns:a16="http://schemas.microsoft.com/office/drawing/2014/main" id="{00000000-0008-0000-0200-000010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45" name="Text Box 361">
          <a:extLst>
            <a:ext uri="{FF2B5EF4-FFF2-40B4-BE49-F238E27FC236}">
              <a16:creationId xmlns:a16="http://schemas.microsoft.com/office/drawing/2014/main" id="{00000000-0008-0000-0200-000011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46" name="Text Box 362">
          <a:extLst>
            <a:ext uri="{FF2B5EF4-FFF2-40B4-BE49-F238E27FC236}">
              <a16:creationId xmlns:a16="http://schemas.microsoft.com/office/drawing/2014/main" id="{00000000-0008-0000-0200-000012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47" name="Text Box 363">
          <a:extLst>
            <a:ext uri="{FF2B5EF4-FFF2-40B4-BE49-F238E27FC236}">
              <a16:creationId xmlns:a16="http://schemas.microsoft.com/office/drawing/2014/main" id="{00000000-0008-0000-0200-000013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48" name="Text Box 364">
          <a:extLst>
            <a:ext uri="{FF2B5EF4-FFF2-40B4-BE49-F238E27FC236}">
              <a16:creationId xmlns:a16="http://schemas.microsoft.com/office/drawing/2014/main" id="{00000000-0008-0000-0200-000014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49" name="Text Box 365">
          <a:extLst>
            <a:ext uri="{FF2B5EF4-FFF2-40B4-BE49-F238E27FC236}">
              <a16:creationId xmlns:a16="http://schemas.microsoft.com/office/drawing/2014/main" id="{00000000-0008-0000-0200-000015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50" name="Text Box 366">
          <a:extLst>
            <a:ext uri="{FF2B5EF4-FFF2-40B4-BE49-F238E27FC236}">
              <a16:creationId xmlns:a16="http://schemas.microsoft.com/office/drawing/2014/main" id="{00000000-0008-0000-0200-000016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51" name="Text Box 367">
          <a:extLst>
            <a:ext uri="{FF2B5EF4-FFF2-40B4-BE49-F238E27FC236}">
              <a16:creationId xmlns:a16="http://schemas.microsoft.com/office/drawing/2014/main" id="{00000000-0008-0000-0200-000017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52" name="Text Box 368">
          <a:extLst>
            <a:ext uri="{FF2B5EF4-FFF2-40B4-BE49-F238E27FC236}">
              <a16:creationId xmlns:a16="http://schemas.microsoft.com/office/drawing/2014/main" id="{00000000-0008-0000-0200-000018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53" name="Text Box 369">
          <a:extLst>
            <a:ext uri="{FF2B5EF4-FFF2-40B4-BE49-F238E27FC236}">
              <a16:creationId xmlns:a16="http://schemas.microsoft.com/office/drawing/2014/main" id="{00000000-0008-0000-0200-000019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54" name="Text Box 370">
          <a:extLst>
            <a:ext uri="{FF2B5EF4-FFF2-40B4-BE49-F238E27FC236}">
              <a16:creationId xmlns:a16="http://schemas.microsoft.com/office/drawing/2014/main" id="{00000000-0008-0000-0200-00001A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55" name="Text Box 371">
          <a:extLst>
            <a:ext uri="{FF2B5EF4-FFF2-40B4-BE49-F238E27FC236}">
              <a16:creationId xmlns:a16="http://schemas.microsoft.com/office/drawing/2014/main" id="{00000000-0008-0000-0200-00001B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56" name="Text Box 372">
          <a:extLst>
            <a:ext uri="{FF2B5EF4-FFF2-40B4-BE49-F238E27FC236}">
              <a16:creationId xmlns:a16="http://schemas.microsoft.com/office/drawing/2014/main" id="{00000000-0008-0000-0200-00001C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357" name="Text Box 373">
          <a:extLst>
            <a:ext uri="{FF2B5EF4-FFF2-40B4-BE49-F238E27FC236}">
              <a16:creationId xmlns:a16="http://schemas.microsoft.com/office/drawing/2014/main" id="{00000000-0008-0000-0200-00001D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358" name="Text Box 374">
          <a:extLst>
            <a:ext uri="{FF2B5EF4-FFF2-40B4-BE49-F238E27FC236}">
              <a16:creationId xmlns:a16="http://schemas.microsoft.com/office/drawing/2014/main" id="{00000000-0008-0000-0200-00001E0D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59" name="Text Box 375">
          <a:extLst>
            <a:ext uri="{FF2B5EF4-FFF2-40B4-BE49-F238E27FC236}">
              <a16:creationId xmlns:a16="http://schemas.microsoft.com/office/drawing/2014/main" id="{00000000-0008-0000-0200-00001F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60" name="Text Box 376">
          <a:extLst>
            <a:ext uri="{FF2B5EF4-FFF2-40B4-BE49-F238E27FC236}">
              <a16:creationId xmlns:a16="http://schemas.microsoft.com/office/drawing/2014/main" id="{00000000-0008-0000-0200-000020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361" name="Text Box 377">
          <a:extLst>
            <a:ext uri="{FF2B5EF4-FFF2-40B4-BE49-F238E27FC236}">
              <a16:creationId xmlns:a16="http://schemas.microsoft.com/office/drawing/2014/main" id="{00000000-0008-0000-0200-0000210D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62" name="Text Box 378">
          <a:extLst>
            <a:ext uri="{FF2B5EF4-FFF2-40B4-BE49-F238E27FC236}">
              <a16:creationId xmlns:a16="http://schemas.microsoft.com/office/drawing/2014/main" id="{00000000-0008-0000-0200-000022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63" name="Text Box 379">
          <a:extLst>
            <a:ext uri="{FF2B5EF4-FFF2-40B4-BE49-F238E27FC236}">
              <a16:creationId xmlns:a16="http://schemas.microsoft.com/office/drawing/2014/main" id="{00000000-0008-0000-0200-000023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364" name="Text Box 380">
          <a:extLst>
            <a:ext uri="{FF2B5EF4-FFF2-40B4-BE49-F238E27FC236}">
              <a16:creationId xmlns:a16="http://schemas.microsoft.com/office/drawing/2014/main" id="{00000000-0008-0000-0200-0000240D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65" name="Text Box 381">
          <a:extLst>
            <a:ext uri="{FF2B5EF4-FFF2-40B4-BE49-F238E27FC236}">
              <a16:creationId xmlns:a16="http://schemas.microsoft.com/office/drawing/2014/main" id="{00000000-0008-0000-0200-000025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66" name="Text Box 382">
          <a:extLst>
            <a:ext uri="{FF2B5EF4-FFF2-40B4-BE49-F238E27FC236}">
              <a16:creationId xmlns:a16="http://schemas.microsoft.com/office/drawing/2014/main" id="{00000000-0008-0000-0200-000026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67" name="Text Box 383">
          <a:extLst>
            <a:ext uri="{FF2B5EF4-FFF2-40B4-BE49-F238E27FC236}">
              <a16:creationId xmlns:a16="http://schemas.microsoft.com/office/drawing/2014/main" id="{00000000-0008-0000-0200-000027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68" name="Text Box 384">
          <a:extLst>
            <a:ext uri="{FF2B5EF4-FFF2-40B4-BE49-F238E27FC236}">
              <a16:creationId xmlns:a16="http://schemas.microsoft.com/office/drawing/2014/main" id="{00000000-0008-0000-0200-000028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69" name="Text Box 385">
          <a:extLst>
            <a:ext uri="{FF2B5EF4-FFF2-40B4-BE49-F238E27FC236}">
              <a16:creationId xmlns:a16="http://schemas.microsoft.com/office/drawing/2014/main" id="{00000000-0008-0000-0200-000029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70" name="Text Box 386">
          <a:extLst>
            <a:ext uri="{FF2B5EF4-FFF2-40B4-BE49-F238E27FC236}">
              <a16:creationId xmlns:a16="http://schemas.microsoft.com/office/drawing/2014/main" id="{00000000-0008-0000-0200-00002A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71" name="Text Box 387">
          <a:extLst>
            <a:ext uri="{FF2B5EF4-FFF2-40B4-BE49-F238E27FC236}">
              <a16:creationId xmlns:a16="http://schemas.microsoft.com/office/drawing/2014/main" id="{00000000-0008-0000-0200-00002B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72" name="Text Box 388">
          <a:extLst>
            <a:ext uri="{FF2B5EF4-FFF2-40B4-BE49-F238E27FC236}">
              <a16:creationId xmlns:a16="http://schemas.microsoft.com/office/drawing/2014/main" id="{00000000-0008-0000-0200-00002C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73" name="Text Box 389">
          <a:extLst>
            <a:ext uri="{FF2B5EF4-FFF2-40B4-BE49-F238E27FC236}">
              <a16:creationId xmlns:a16="http://schemas.microsoft.com/office/drawing/2014/main" id="{00000000-0008-0000-0200-00002D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74" name="Text Box 390">
          <a:extLst>
            <a:ext uri="{FF2B5EF4-FFF2-40B4-BE49-F238E27FC236}">
              <a16:creationId xmlns:a16="http://schemas.microsoft.com/office/drawing/2014/main" id="{00000000-0008-0000-0200-00002E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75" name="Text Box 391">
          <a:extLst>
            <a:ext uri="{FF2B5EF4-FFF2-40B4-BE49-F238E27FC236}">
              <a16:creationId xmlns:a16="http://schemas.microsoft.com/office/drawing/2014/main" id="{00000000-0008-0000-0200-00002F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76" name="Text Box 392">
          <a:extLst>
            <a:ext uri="{FF2B5EF4-FFF2-40B4-BE49-F238E27FC236}">
              <a16:creationId xmlns:a16="http://schemas.microsoft.com/office/drawing/2014/main" id="{00000000-0008-0000-0200-000030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77" name="Text Box 393">
          <a:extLst>
            <a:ext uri="{FF2B5EF4-FFF2-40B4-BE49-F238E27FC236}">
              <a16:creationId xmlns:a16="http://schemas.microsoft.com/office/drawing/2014/main" id="{00000000-0008-0000-0200-000031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78" name="Text Box 394">
          <a:extLst>
            <a:ext uri="{FF2B5EF4-FFF2-40B4-BE49-F238E27FC236}">
              <a16:creationId xmlns:a16="http://schemas.microsoft.com/office/drawing/2014/main" id="{00000000-0008-0000-0200-000032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79" name="Text Box 395">
          <a:extLst>
            <a:ext uri="{FF2B5EF4-FFF2-40B4-BE49-F238E27FC236}">
              <a16:creationId xmlns:a16="http://schemas.microsoft.com/office/drawing/2014/main" id="{00000000-0008-0000-0200-000033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80" name="Text Box 396">
          <a:extLst>
            <a:ext uri="{FF2B5EF4-FFF2-40B4-BE49-F238E27FC236}">
              <a16:creationId xmlns:a16="http://schemas.microsoft.com/office/drawing/2014/main" id="{00000000-0008-0000-0200-000034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81" name="Text Box 397">
          <a:extLst>
            <a:ext uri="{FF2B5EF4-FFF2-40B4-BE49-F238E27FC236}">
              <a16:creationId xmlns:a16="http://schemas.microsoft.com/office/drawing/2014/main" id="{00000000-0008-0000-0200-000035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82" name="Text Box 398">
          <a:extLst>
            <a:ext uri="{FF2B5EF4-FFF2-40B4-BE49-F238E27FC236}">
              <a16:creationId xmlns:a16="http://schemas.microsoft.com/office/drawing/2014/main" id="{00000000-0008-0000-0200-000036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83" name="Text Box 399">
          <a:extLst>
            <a:ext uri="{FF2B5EF4-FFF2-40B4-BE49-F238E27FC236}">
              <a16:creationId xmlns:a16="http://schemas.microsoft.com/office/drawing/2014/main" id="{00000000-0008-0000-0200-000037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84" name="Text Box 400">
          <a:extLst>
            <a:ext uri="{FF2B5EF4-FFF2-40B4-BE49-F238E27FC236}">
              <a16:creationId xmlns:a16="http://schemas.microsoft.com/office/drawing/2014/main" id="{00000000-0008-0000-0200-000038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85" name="Text Box 401">
          <a:extLst>
            <a:ext uri="{FF2B5EF4-FFF2-40B4-BE49-F238E27FC236}">
              <a16:creationId xmlns:a16="http://schemas.microsoft.com/office/drawing/2014/main" id="{00000000-0008-0000-0200-000039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86" name="Text Box 402">
          <a:extLst>
            <a:ext uri="{FF2B5EF4-FFF2-40B4-BE49-F238E27FC236}">
              <a16:creationId xmlns:a16="http://schemas.microsoft.com/office/drawing/2014/main" id="{00000000-0008-0000-0200-00003A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87" name="Text Box 403">
          <a:extLst>
            <a:ext uri="{FF2B5EF4-FFF2-40B4-BE49-F238E27FC236}">
              <a16:creationId xmlns:a16="http://schemas.microsoft.com/office/drawing/2014/main" id="{00000000-0008-0000-0200-00003B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88" name="Text Box 404">
          <a:extLst>
            <a:ext uri="{FF2B5EF4-FFF2-40B4-BE49-F238E27FC236}">
              <a16:creationId xmlns:a16="http://schemas.microsoft.com/office/drawing/2014/main" id="{00000000-0008-0000-0200-00003C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89" name="Text Box 405">
          <a:extLst>
            <a:ext uri="{FF2B5EF4-FFF2-40B4-BE49-F238E27FC236}">
              <a16:creationId xmlns:a16="http://schemas.microsoft.com/office/drawing/2014/main" id="{00000000-0008-0000-0200-00003D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90" name="Text Box 406">
          <a:extLst>
            <a:ext uri="{FF2B5EF4-FFF2-40B4-BE49-F238E27FC236}">
              <a16:creationId xmlns:a16="http://schemas.microsoft.com/office/drawing/2014/main" id="{00000000-0008-0000-0200-00003E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91" name="Text Box 407">
          <a:extLst>
            <a:ext uri="{FF2B5EF4-FFF2-40B4-BE49-F238E27FC236}">
              <a16:creationId xmlns:a16="http://schemas.microsoft.com/office/drawing/2014/main" id="{00000000-0008-0000-0200-00003F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92" name="Text Box 408">
          <a:extLst>
            <a:ext uri="{FF2B5EF4-FFF2-40B4-BE49-F238E27FC236}">
              <a16:creationId xmlns:a16="http://schemas.microsoft.com/office/drawing/2014/main" id="{00000000-0008-0000-0200-000040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393" name="Text Box 409">
          <a:extLst>
            <a:ext uri="{FF2B5EF4-FFF2-40B4-BE49-F238E27FC236}">
              <a16:creationId xmlns:a16="http://schemas.microsoft.com/office/drawing/2014/main" id="{00000000-0008-0000-0200-000041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394" name="Text Box 410">
          <a:extLst>
            <a:ext uri="{FF2B5EF4-FFF2-40B4-BE49-F238E27FC236}">
              <a16:creationId xmlns:a16="http://schemas.microsoft.com/office/drawing/2014/main" id="{00000000-0008-0000-0200-0000420D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395" name="Text Box 411">
          <a:extLst>
            <a:ext uri="{FF2B5EF4-FFF2-40B4-BE49-F238E27FC236}">
              <a16:creationId xmlns:a16="http://schemas.microsoft.com/office/drawing/2014/main" id="{00000000-0008-0000-0200-000043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96" name="Text Box 412">
          <a:extLst>
            <a:ext uri="{FF2B5EF4-FFF2-40B4-BE49-F238E27FC236}">
              <a16:creationId xmlns:a16="http://schemas.microsoft.com/office/drawing/2014/main" id="{00000000-0008-0000-0200-000044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97" name="Text Box 413">
          <a:extLst>
            <a:ext uri="{FF2B5EF4-FFF2-40B4-BE49-F238E27FC236}">
              <a16:creationId xmlns:a16="http://schemas.microsoft.com/office/drawing/2014/main" id="{00000000-0008-0000-0200-000045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398" name="Text Box 414">
          <a:extLst>
            <a:ext uri="{FF2B5EF4-FFF2-40B4-BE49-F238E27FC236}">
              <a16:creationId xmlns:a16="http://schemas.microsoft.com/office/drawing/2014/main" id="{00000000-0008-0000-0200-000046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399" name="Text Box 415">
          <a:extLst>
            <a:ext uri="{FF2B5EF4-FFF2-40B4-BE49-F238E27FC236}">
              <a16:creationId xmlns:a16="http://schemas.microsoft.com/office/drawing/2014/main" id="{00000000-0008-0000-0200-000047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00" name="Text Box 416">
          <a:extLst>
            <a:ext uri="{FF2B5EF4-FFF2-40B4-BE49-F238E27FC236}">
              <a16:creationId xmlns:a16="http://schemas.microsoft.com/office/drawing/2014/main" id="{00000000-0008-0000-0200-000048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401" name="Text Box 417">
          <a:extLst>
            <a:ext uri="{FF2B5EF4-FFF2-40B4-BE49-F238E27FC236}">
              <a16:creationId xmlns:a16="http://schemas.microsoft.com/office/drawing/2014/main" id="{00000000-0008-0000-0200-000049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02" name="Text Box 418">
          <a:extLst>
            <a:ext uri="{FF2B5EF4-FFF2-40B4-BE49-F238E27FC236}">
              <a16:creationId xmlns:a16="http://schemas.microsoft.com/office/drawing/2014/main" id="{00000000-0008-0000-0200-00004A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03" name="Text Box 419">
          <a:extLst>
            <a:ext uri="{FF2B5EF4-FFF2-40B4-BE49-F238E27FC236}">
              <a16:creationId xmlns:a16="http://schemas.microsoft.com/office/drawing/2014/main" id="{00000000-0008-0000-0200-00004B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04" name="Text Box 420">
          <a:extLst>
            <a:ext uri="{FF2B5EF4-FFF2-40B4-BE49-F238E27FC236}">
              <a16:creationId xmlns:a16="http://schemas.microsoft.com/office/drawing/2014/main" id="{00000000-0008-0000-0200-00004C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05" name="Text Box 421">
          <a:extLst>
            <a:ext uri="{FF2B5EF4-FFF2-40B4-BE49-F238E27FC236}">
              <a16:creationId xmlns:a16="http://schemas.microsoft.com/office/drawing/2014/main" id="{00000000-0008-0000-0200-00004D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06" name="Text Box 422">
          <a:extLst>
            <a:ext uri="{FF2B5EF4-FFF2-40B4-BE49-F238E27FC236}">
              <a16:creationId xmlns:a16="http://schemas.microsoft.com/office/drawing/2014/main" id="{00000000-0008-0000-0200-00004E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07" name="Text Box 423">
          <a:extLst>
            <a:ext uri="{FF2B5EF4-FFF2-40B4-BE49-F238E27FC236}">
              <a16:creationId xmlns:a16="http://schemas.microsoft.com/office/drawing/2014/main" id="{00000000-0008-0000-0200-00004F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08" name="Text Box 424">
          <a:extLst>
            <a:ext uri="{FF2B5EF4-FFF2-40B4-BE49-F238E27FC236}">
              <a16:creationId xmlns:a16="http://schemas.microsoft.com/office/drawing/2014/main" id="{00000000-0008-0000-0200-000050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09" name="Text Box 425">
          <a:extLst>
            <a:ext uri="{FF2B5EF4-FFF2-40B4-BE49-F238E27FC236}">
              <a16:creationId xmlns:a16="http://schemas.microsoft.com/office/drawing/2014/main" id="{00000000-0008-0000-0200-000051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10" name="Text Box 426">
          <a:extLst>
            <a:ext uri="{FF2B5EF4-FFF2-40B4-BE49-F238E27FC236}">
              <a16:creationId xmlns:a16="http://schemas.microsoft.com/office/drawing/2014/main" id="{00000000-0008-0000-0200-000052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11" name="Text Box 427">
          <a:extLst>
            <a:ext uri="{FF2B5EF4-FFF2-40B4-BE49-F238E27FC236}">
              <a16:creationId xmlns:a16="http://schemas.microsoft.com/office/drawing/2014/main" id="{00000000-0008-0000-0200-000053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12" name="Text Box 428">
          <a:extLst>
            <a:ext uri="{FF2B5EF4-FFF2-40B4-BE49-F238E27FC236}">
              <a16:creationId xmlns:a16="http://schemas.microsoft.com/office/drawing/2014/main" id="{00000000-0008-0000-0200-000054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13" name="Text Box 429">
          <a:extLst>
            <a:ext uri="{FF2B5EF4-FFF2-40B4-BE49-F238E27FC236}">
              <a16:creationId xmlns:a16="http://schemas.microsoft.com/office/drawing/2014/main" id="{00000000-0008-0000-0200-000055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14" name="Text Box 430">
          <a:extLst>
            <a:ext uri="{FF2B5EF4-FFF2-40B4-BE49-F238E27FC236}">
              <a16:creationId xmlns:a16="http://schemas.microsoft.com/office/drawing/2014/main" id="{00000000-0008-0000-0200-000056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15" name="Text Box 431">
          <a:extLst>
            <a:ext uri="{FF2B5EF4-FFF2-40B4-BE49-F238E27FC236}">
              <a16:creationId xmlns:a16="http://schemas.microsoft.com/office/drawing/2014/main" id="{00000000-0008-0000-0200-000057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16" name="Text Box 432">
          <a:extLst>
            <a:ext uri="{FF2B5EF4-FFF2-40B4-BE49-F238E27FC236}">
              <a16:creationId xmlns:a16="http://schemas.microsoft.com/office/drawing/2014/main" id="{00000000-0008-0000-0200-000058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17" name="Text Box 433">
          <a:extLst>
            <a:ext uri="{FF2B5EF4-FFF2-40B4-BE49-F238E27FC236}">
              <a16:creationId xmlns:a16="http://schemas.microsoft.com/office/drawing/2014/main" id="{00000000-0008-0000-0200-000059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18" name="Text Box 434">
          <a:extLst>
            <a:ext uri="{FF2B5EF4-FFF2-40B4-BE49-F238E27FC236}">
              <a16:creationId xmlns:a16="http://schemas.microsoft.com/office/drawing/2014/main" id="{00000000-0008-0000-0200-00005A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19" name="Text Box 435">
          <a:extLst>
            <a:ext uri="{FF2B5EF4-FFF2-40B4-BE49-F238E27FC236}">
              <a16:creationId xmlns:a16="http://schemas.microsoft.com/office/drawing/2014/main" id="{00000000-0008-0000-0200-00005B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20" name="Text Box 436">
          <a:extLst>
            <a:ext uri="{FF2B5EF4-FFF2-40B4-BE49-F238E27FC236}">
              <a16:creationId xmlns:a16="http://schemas.microsoft.com/office/drawing/2014/main" id="{00000000-0008-0000-0200-00005C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21" name="Text Box 437">
          <a:extLst>
            <a:ext uri="{FF2B5EF4-FFF2-40B4-BE49-F238E27FC236}">
              <a16:creationId xmlns:a16="http://schemas.microsoft.com/office/drawing/2014/main" id="{00000000-0008-0000-0200-00005D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22" name="Text Box 438">
          <a:extLst>
            <a:ext uri="{FF2B5EF4-FFF2-40B4-BE49-F238E27FC236}">
              <a16:creationId xmlns:a16="http://schemas.microsoft.com/office/drawing/2014/main" id="{00000000-0008-0000-0200-00005E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23" name="Text Box 439">
          <a:extLst>
            <a:ext uri="{FF2B5EF4-FFF2-40B4-BE49-F238E27FC236}">
              <a16:creationId xmlns:a16="http://schemas.microsoft.com/office/drawing/2014/main" id="{00000000-0008-0000-0200-00005F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24" name="Text Box 440">
          <a:extLst>
            <a:ext uri="{FF2B5EF4-FFF2-40B4-BE49-F238E27FC236}">
              <a16:creationId xmlns:a16="http://schemas.microsoft.com/office/drawing/2014/main" id="{00000000-0008-0000-0200-000060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25" name="Text Box 441">
          <a:extLst>
            <a:ext uri="{FF2B5EF4-FFF2-40B4-BE49-F238E27FC236}">
              <a16:creationId xmlns:a16="http://schemas.microsoft.com/office/drawing/2014/main" id="{00000000-0008-0000-0200-000061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26" name="Text Box 442">
          <a:extLst>
            <a:ext uri="{FF2B5EF4-FFF2-40B4-BE49-F238E27FC236}">
              <a16:creationId xmlns:a16="http://schemas.microsoft.com/office/drawing/2014/main" id="{00000000-0008-0000-0200-000062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27" name="Text Box 443">
          <a:extLst>
            <a:ext uri="{FF2B5EF4-FFF2-40B4-BE49-F238E27FC236}">
              <a16:creationId xmlns:a16="http://schemas.microsoft.com/office/drawing/2014/main" id="{00000000-0008-0000-0200-000063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28" name="Text Box 444">
          <a:extLst>
            <a:ext uri="{FF2B5EF4-FFF2-40B4-BE49-F238E27FC236}">
              <a16:creationId xmlns:a16="http://schemas.microsoft.com/office/drawing/2014/main" id="{00000000-0008-0000-0200-000064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29" name="Text Box 445">
          <a:extLst>
            <a:ext uri="{FF2B5EF4-FFF2-40B4-BE49-F238E27FC236}">
              <a16:creationId xmlns:a16="http://schemas.microsoft.com/office/drawing/2014/main" id="{00000000-0008-0000-0200-000065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xdr:row>
      <xdr:rowOff>0</xdr:rowOff>
    </xdr:from>
    <xdr:ext cx="95250" cy="19050"/>
    <xdr:sp macro="" textlink="">
      <xdr:nvSpPr>
        <xdr:cNvPr id="3430" name="Text Box 446">
          <a:extLst>
            <a:ext uri="{FF2B5EF4-FFF2-40B4-BE49-F238E27FC236}">
              <a16:creationId xmlns:a16="http://schemas.microsoft.com/office/drawing/2014/main" id="{00000000-0008-0000-0200-0000660D0000}"/>
            </a:ext>
          </a:extLst>
        </xdr:cNvPr>
        <xdr:cNvSpPr txBox="1">
          <a:spLocks noChangeArrowheads="1"/>
        </xdr:cNvSpPr>
      </xdr:nvSpPr>
      <xdr:spPr bwMode="auto">
        <a:xfrm>
          <a:off x="4762500" y="11620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431" name="Text Box 447">
          <a:extLst>
            <a:ext uri="{FF2B5EF4-FFF2-40B4-BE49-F238E27FC236}">
              <a16:creationId xmlns:a16="http://schemas.microsoft.com/office/drawing/2014/main" id="{00000000-0008-0000-0200-000067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32" name="Text Box 448">
          <a:extLst>
            <a:ext uri="{FF2B5EF4-FFF2-40B4-BE49-F238E27FC236}">
              <a16:creationId xmlns:a16="http://schemas.microsoft.com/office/drawing/2014/main" id="{00000000-0008-0000-0200-000068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33" name="Text Box 449">
          <a:extLst>
            <a:ext uri="{FF2B5EF4-FFF2-40B4-BE49-F238E27FC236}">
              <a16:creationId xmlns:a16="http://schemas.microsoft.com/office/drawing/2014/main" id="{00000000-0008-0000-0200-000069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34" name="Text Box 450">
          <a:extLst>
            <a:ext uri="{FF2B5EF4-FFF2-40B4-BE49-F238E27FC236}">
              <a16:creationId xmlns:a16="http://schemas.microsoft.com/office/drawing/2014/main" id="{00000000-0008-0000-0200-00006A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35" name="Text Box 451">
          <a:extLst>
            <a:ext uri="{FF2B5EF4-FFF2-40B4-BE49-F238E27FC236}">
              <a16:creationId xmlns:a16="http://schemas.microsoft.com/office/drawing/2014/main" id="{00000000-0008-0000-0200-00006B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36" name="Text Box 452">
          <a:extLst>
            <a:ext uri="{FF2B5EF4-FFF2-40B4-BE49-F238E27FC236}">
              <a16:creationId xmlns:a16="http://schemas.microsoft.com/office/drawing/2014/main" id="{00000000-0008-0000-0200-00006C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37" name="Text Box 453">
          <a:extLst>
            <a:ext uri="{FF2B5EF4-FFF2-40B4-BE49-F238E27FC236}">
              <a16:creationId xmlns:a16="http://schemas.microsoft.com/office/drawing/2014/main" id="{00000000-0008-0000-0200-00006D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38" name="Text Box 454">
          <a:extLst>
            <a:ext uri="{FF2B5EF4-FFF2-40B4-BE49-F238E27FC236}">
              <a16:creationId xmlns:a16="http://schemas.microsoft.com/office/drawing/2014/main" id="{00000000-0008-0000-0200-00006E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39" name="Text Box 455">
          <a:extLst>
            <a:ext uri="{FF2B5EF4-FFF2-40B4-BE49-F238E27FC236}">
              <a16:creationId xmlns:a16="http://schemas.microsoft.com/office/drawing/2014/main" id="{00000000-0008-0000-0200-00006F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40" name="Text Box 456">
          <a:extLst>
            <a:ext uri="{FF2B5EF4-FFF2-40B4-BE49-F238E27FC236}">
              <a16:creationId xmlns:a16="http://schemas.microsoft.com/office/drawing/2014/main" id="{00000000-0008-0000-0200-000070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41" name="Text Box 457">
          <a:extLst>
            <a:ext uri="{FF2B5EF4-FFF2-40B4-BE49-F238E27FC236}">
              <a16:creationId xmlns:a16="http://schemas.microsoft.com/office/drawing/2014/main" id="{00000000-0008-0000-0200-000071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42" name="Text Box 458">
          <a:extLst>
            <a:ext uri="{FF2B5EF4-FFF2-40B4-BE49-F238E27FC236}">
              <a16:creationId xmlns:a16="http://schemas.microsoft.com/office/drawing/2014/main" id="{00000000-0008-0000-0200-000072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43" name="Text Box 459">
          <a:extLst>
            <a:ext uri="{FF2B5EF4-FFF2-40B4-BE49-F238E27FC236}">
              <a16:creationId xmlns:a16="http://schemas.microsoft.com/office/drawing/2014/main" id="{00000000-0008-0000-0200-000073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44" name="Text Box 460">
          <a:extLst>
            <a:ext uri="{FF2B5EF4-FFF2-40B4-BE49-F238E27FC236}">
              <a16:creationId xmlns:a16="http://schemas.microsoft.com/office/drawing/2014/main" id="{00000000-0008-0000-0200-000074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45" name="Text Box 461">
          <a:extLst>
            <a:ext uri="{FF2B5EF4-FFF2-40B4-BE49-F238E27FC236}">
              <a16:creationId xmlns:a16="http://schemas.microsoft.com/office/drawing/2014/main" id="{00000000-0008-0000-0200-000075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46" name="Text Box 462">
          <a:extLst>
            <a:ext uri="{FF2B5EF4-FFF2-40B4-BE49-F238E27FC236}">
              <a16:creationId xmlns:a16="http://schemas.microsoft.com/office/drawing/2014/main" id="{00000000-0008-0000-0200-000076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47" name="Text Box 463">
          <a:extLst>
            <a:ext uri="{FF2B5EF4-FFF2-40B4-BE49-F238E27FC236}">
              <a16:creationId xmlns:a16="http://schemas.microsoft.com/office/drawing/2014/main" id="{00000000-0008-0000-0200-000077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48" name="Text Box 464">
          <a:extLst>
            <a:ext uri="{FF2B5EF4-FFF2-40B4-BE49-F238E27FC236}">
              <a16:creationId xmlns:a16="http://schemas.microsoft.com/office/drawing/2014/main" id="{00000000-0008-0000-0200-000078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49" name="Text Box 465">
          <a:extLst>
            <a:ext uri="{FF2B5EF4-FFF2-40B4-BE49-F238E27FC236}">
              <a16:creationId xmlns:a16="http://schemas.microsoft.com/office/drawing/2014/main" id="{00000000-0008-0000-0200-000079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50" name="Text Box 466">
          <a:extLst>
            <a:ext uri="{FF2B5EF4-FFF2-40B4-BE49-F238E27FC236}">
              <a16:creationId xmlns:a16="http://schemas.microsoft.com/office/drawing/2014/main" id="{00000000-0008-0000-0200-00007A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51" name="Text Box 467">
          <a:extLst>
            <a:ext uri="{FF2B5EF4-FFF2-40B4-BE49-F238E27FC236}">
              <a16:creationId xmlns:a16="http://schemas.microsoft.com/office/drawing/2014/main" id="{00000000-0008-0000-0200-00007B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52" name="Text Box 468">
          <a:extLst>
            <a:ext uri="{FF2B5EF4-FFF2-40B4-BE49-F238E27FC236}">
              <a16:creationId xmlns:a16="http://schemas.microsoft.com/office/drawing/2014/main" id="{00000000-0008-0000-0200-00007C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53" name="Text Box 469">
          <a:extLst>
            <a:ext uri="{FF2B5EF4-FFF2-40B4-BE49-F238E27FC236}">
              <a16:creationId xmlns:a16="http://schemas.microsoft.com/office/drawing/2014/main" id="{00000000-0008-0000-0200-00007D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54" name="Text Box 470">
          <a:extLst>
            <a:ext uri="{FF2B5EF4-FFF2-40B4-BE49-F238E27FC236}">
              <a16:creationId xmlns:a16="http://schemas.microsoft.com/office/drawing/2014/main" id="{00000000-0008-0000-0200-00007E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55" name="Text Box 471">
          <a:extLst>
            <a:ext uri="{FF2B5EF4-FFF2-40B4-BE49-F238E27FC236}">
              <a16:creationId xmlns:a16="http://schemas.microsoft.com/office/drawing/2014/main" id="{00000000-0008-0000-0200-00007F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56" name="Text Box 472">
          <a:extLst>
            <a:ext uri="{FF2B5EF4-FFF2-40B4-BE49-F238E27FC236}">
              <a16:creationId xmlns:a16="http://schemas.microsoft.com/office/drawing/2014/main" id="{00000000-0008-0000-0200-000080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57" name="Text Box 473">
          <a:extLst>
            <a:ext uri="{FF2B5EF4-FFF2-40B4-BE49-F238E27FC236}">
              <a16:creationId xmlns:a16="http://schemas.microsoft.com/office/drawing/2014/main" id="{00000000-0008-0000-0200-000081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58" name="Text Box 474">
          <a:extLst>
            <a:ext uri="{FF2B5EF4-FFF2-40B4-BE49-F238E27FC236}">
              <a16:creationId xmlns:a16="http://schemas.microsoft.com/office/drawing/2014/main" id="{00000000-0008-0000-0200-000082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59" name="Text Box 475">
          <a:extLst>
            <a:ext uri="{FF2B5EF4-FFF2-40B4-BE49-F238E27FC236}">
              <a16:creationId xmlns:a16="http://schemas.microsoft.com/office/drawing/2014/main" id="{00000000-0008-0000-0200-000083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60" name="Text Box 476">
          <a:extLst>
            <a:ext uri="{FF2B5EF4-FFF2-40B4-BE49-F238E27FC236}">
              <a16:creationId xmlns:a16="http://schemas.microsoft.com/office/drawing/2014/main" id="{00000000-0008-0000-0200-000084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61" name="Text Box 477">
          <a:extLst>
            <a:ext uri="{FF2B5EF4-FFF2-40B4-BE49-F238E27FC236}">
              <a16:creationId xmlns:a16="http://schemas.microsoft.com/office/drawing/2014/main" id="{00000000-0008-0000-0200-000085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62" name="Text Box 478">
          <a:extLst>
            <a:ext uri="{FF2B5EF4-FFF2-40B4-BE49-F238E27FC236}">
              <a16:creationId xmlns:a16="http://schemas.microsoft.com/office/drawing/2014/main" id="{00000000-0008-0000-0200-000086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463" name="Text Box 479">
          <a:extLst>
            <a:ext uri="{FF2B5EF4-FFF2-40B4-BE49-F238E27FC236}">
              <a16:creationId xmlns:a16="http://schemas.microsoft.com/office/drawing/2014/main" id="{00000000-0008-0000-0200-000087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64" name="Text Box 480">
          <a:extLst>
            <a:ext uri="{FF2B5EF4-FFF2-40B4-BE49-F238E27FC236}">
              <a16:creationId xmlns:a16="http://schemas.microsoft.com/office/drawing/2014/main" id="{00000000-0008-0000-0200-000088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65" name="Text Box 481">
          <a:extLst>
            <a:ext uri="{FF2B5EF4-FFF2-40B4-BE49-F238E27FC236}">
              <a16:creationId xmlns:a16="http://schemas.microsoft.com/office/drawing/2014/main" id="{00000000-0008-0000-0200-000089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466" name="Text Box 482">
          <a:extLst>
            <a:ext uri="{FF2B5EF4-FFF2-40B4-BE49-F238E27FC236}">
              <a16:creationId xmlns:a16="http://schemas.microsoft.com/office/drawing/2014/main" id="{00000000-0008-0000-0200-00008A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67" name="Text Box 483">
          <a:extLst>
            <a:ext uri="{FF2B5EF4-FFF2-40B4-BE49-F238E27FC236}">
              <a16:creationId xmlns:a16="http://schemas.microsoft.com/office/drawing/2014/main" id="{00000000-0008-0000-0200-00008B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68" name="Text Box 484">
          <a:extLst>
            <a:ext uri="{FF2B5EF4-FFF2-40B4-BE49-F238E27FC236}">
              <a16:creationId xmlns:a16="http://schemas.microsoft.com/office/drawing/2014/main" id="{00000000-0008-0000-0200-00008C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469" name="Text Box 485">
          <a:extLst>
            <a:ext uri="{FF2B5EF4-FFF2-40B4-BE49-F238E27FC236}">
              <a16:creationId xmlns:a16="http://schemas.microsoft.com/office/drawing/2014/main" id="{00000000-0008-0000-0200-00008D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470" name="Text Box 486">
          <a:extLst>
            <a:ext uri="{FF2B5EF4-FFF2-40B4-BE49-F238E27FC236}">
              <a16:creationId xmlns:a16="http://schemas.microsoft.com/office/drawing/2014/main" id="{00000000-0008-0000-0200-00008E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71" name="Text Box 487">
          <a:extLst>
            <a:ext uri="{FF2B5EF4-FFF2-40B4-BE49-F238E27FC236}">
              <a16:creationId xmlns:a16="http://schemas.microsoft.com/office/drawing/2014/main" id="{00000000-0008-0000-0200-00008F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72" name="Text Box 488">
          <a:extLst>
            <a:ext uri="{FF2B5EF4-FFF2-40B4-BE49-F238E27FC236}">
              <a16:creationId xmlns:a16="http://schemas.microsoft.com/office/drawing/2014/main" id="{00000000-0008-0000-0200-000090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473" name="Text Box 489">
          <a:extLst>
            <a:ext uri="{FF2B5EF4-FFF2-40B4-BE49-F238E27FC236}">
              <a16:creationId xmlns:a16="http://schemas.microsoft.com/office/drawing/2014/main" id="{00000000-0008-0000-0200-000091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74" name="Text Box 490">
          <a:extLst>
            <a:ext uri="{FF2B5EF4-FFF2-40B4-BE49-F238E27FC236}">
              <a16:creationId xmlns:a16="http://schemas.microsoft.com/office/drawing/2014/main" id="{00000000-0008-0000-0200-000092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75" name="Text Box 491">
          <a:extLst>
            <a:ext uri="{FF2B5EF4-FFF2-40B4-BE49-F238E27FC236}">
              <a16:creationId xmlns:a16="http://schemas.microsoft.com/office/drawing/2014/main" id="{00000000-0008-0000-0200-000093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476" name="Text Box 492">
          <a:extLst>
            <a:ext uri="{FF2B5EF4-FFF2-40B4-BE49-F238E27FC236}">
              <a16:creationId xmlns:a16="http://schemas.microsoft.com/office/drawing/2014/main" id="{00000000-0008-0000-0200-000094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77" name="Text Box 493">
          <a:extLst>
            <a:ext uri="{FF2B5EF4-FFF2-40B4-BE49-F238E27FC236}">
              <a16:creationId xmlns:a16="http://schemas.microsoft.com/office/drawing/2014/main" id="{00000000-0008-0000-0200-000095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78" name="Text Box 494">
          <a:extLst>
            <a:ext uri="{FF2B5EF4-FFF2-40B4-BE49-F238E27FC236}">
              <a16:creationId xmlns:a16="http://schemas.microsoft.com/office/drawing/2014/main" id="{00000000-0008-0000-0200-000096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479" name="Text Box 495">
          <a:extLst>
            <a:ext uri="{FF2B5EF4-FFF2-40B4-BE49-F238E27FC236}">
              <a16:creationId xmlns:a16="http://schemas.microsoft.com/office/drawing/2014/main" id="{00000000-0008-0000-0200-000097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480" name="Text Box 496">
          <a:extLst>
            <a:ext uri="{FF2B5EF4-FFF2-40B4-BE49-F238E27FC236}">
              <a16:creationId xmlns:a16="http://schemas.microsoft.com/office/drawing/2014/main" id="{00000000-0008-0000-0200-000098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81" name="Text Box 497">
          <a:extLst>
            <a:ext uri="{FF2B5EF4-FFF2-40B4-BE49-F238E27FC236}">
              <a16:creationId xmlns:a16="http://schemas.microsoft.com/office/drawing/2014/main" id="{00000000-0008-0000-0200-000099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82" name="Text Box 498">
          <a:extLst>
            <a:ext uri="{FF2B5EF4-FFF2-40B4-BE49-F238E27FC236}">
              <a16:creationId xmlns:a16="http://schemas.microsoft.com/office/drawing/2014/main" id="{00000000-0008-0000-0200-00009A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483" name="Text Box 499">
          <a:extLst>
            <a:ext uri="{FF2B5EF4-FFF2-40B4-BE49-F238E27FC236}">
              <a16:creationId xmlns:a16="http://schemas.microsoft.com/office/drawing/2014/main" id="{00000000-0008-0000-0200-00009B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84" name="Text Box 500">
          <a:extLst>
            <a:ext uri="{FF2B5EF4-FFF2-40B4-BE49-F238E27FC236}">
              <a16:creationId xmlns:a16="http://schemas.microsoft.com/office/drawing/2014/main" id="{00000000-0008-0000-0200-00009C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85" name="Text Box 501">
          <a:extLst>
            <a:ext uri="{FF2B5EF4-FFF2-40B4-BE49-F238E27FC236}">
              <a16:creationId xmlns:a16="http://schemas.microsoft.com/office/drawing/2014/main" id="{00000000-0008-0000-0200-00009D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486" name="Text Box 502">
          <a:extLst>
            <a:ext uri="{FF2B5EF4-FFF2-40B4-BE49-F238E27FC236}">
              <a16:creationId xmlns:a16="http://schemas.microsoft.com/office/drawing/2014/main" id="{00000000-0008-0000-0200-00009E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87" name="Text Box 503">
          <a:extLst>
            <a:ext uri="{FF2B5EF4-FFF2-40B4-BE49-F238E27FC236}">
              <a16:creationId xmlns:a16="http://schemas.microsoft.com/office/drawing/2014/main" id="{00000000-0008-0000-0200-00009F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88" name="Text Box 504">
          <a:extLst>
            <a:ext uri="{FF2B5EF4-FFF2-40B4-BE49-F238E27FC236}">
              <a16:creationId xmlns:a16="http://schemas.microsoft.com/office/drawing/2014/main" id="{00000000-0008-0000-0200-0000A0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7"/>
    <xdr:sp macro="" textlink="">
      <xdr:nvSpPr>
        <xdr:cNvPr id="3489" name="Text Box 505">
          <a:extLst>
            <a:ext uri="{FF2B5EF4-FFF2-40B4-BE49-F238E27FC236}">
              <a16:creationId xmlns:a16="http://schemas.microsoft.com/office/drawing/2014/main" id="{00000000-0008-0000-0200-0000A10D0000}"/>
            </a:ext>
          </a:extLst>
        </xdr:cNvPr>
        <xdr:cNvSpPr txBox="1">
          <a:spLocks noChangeArrowheads="1"/>
        </xdr:cNvSpPr>
      </xdr:nvSpPr>
      <xdr:spPr bwMode="auto">
        <a:xfrm>
          <a:off x="1114425" y="11620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90" name="Text Box 506">
          <a:extLst>
            <a:ext uri="{FF2B5EF4-FFF2-40B4-BE49-F238E27FC236}">
              <a16:creationId xmlns:a16="http://schemas.microsoft.com/office/drawing/2014/main" id="{00000000-0008-0000-0200-0000A2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91" name="Text Box 507">
          <a:extLst>
            <a:ext uri="{FF2B5EF4-FFF2-40B4-BE49-F238E27FC236}">
              <a16:creationId xmlns:a16="http://schemas.microsoft.com/office/drawing/2014/main" id="{00000000-0008-0000-0200-0000A3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92" name="Text Box 508">
          <a:extLst>
            <a:ext uri="{FF2B5EF4-FFF2-40B4-BE49-F238E27FC236}">
              <a16:creationId xmlns:a16="http://schemas.microsoft.com/office/drawing/2014/main" id="{00000000-0008-0000-0200-0000A4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93" name="Text Box 509">
          <a:extLst>
            <a:ext uri="{FF2B5EF4-FFF2-40B4-BE49-F238E27FC236}">
              <a16:creationId xmlns:a16="http://schemas.microsoft.com/office/drawing/2014/main" id="{00000000-0008-0000-0200-0000A5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94" name="Text Box 510">
          <a:extLst>
            <a:ext uri="{FF2B5EF4-FFF2-40B4-BE49-F238E27FC236}">
              <a16:creationId xmlns:a16="http://schemas.microsoft.com/office/drawing/2014/main" id="{00000000-0008-0000-0200-0000A6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95" name="Text Box 511">
          <a:extLst>
            <a:ext uri="{FF2B5EF4-FFF2-40B4-BE49-F238E27FC236}">
              <a16:creationId xmlns:a16="http://schemas.microsoft.com/office/drawing/2014/main" id="{00000000-0008-0000-0200-0000A7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96" name="Text Box 512">
          <a:extLst>
            <a:ext uri="{FF2B5EF4-FFF2-40B4-BE49-F238E27FC236}">
              <a16:creationId xmlns:a16="http://schemas.microsoft.com/office/drawing/2014/main" id="{00000000-0008-0000-0200-0000A8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497" name="Text Box 513">
          <a:extLst>
            <a:ext uri="{FF2B5EF4-FFF2-40B4-BE49-F238E27FC236}">
              <a16:creationId xmlns:a16="http://schemas.microsoft.com/office/drawing/2014/main" id="{00000000-0008-0000-0200-0000A9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98" name="Text Box 514">
          <a:extLst>
            <a:ext uri="{FF2B5EF4-FFF2-40B4-BE49-F238E27FC236}">
              <a16:creationId xmlns:a16="http://schemas.microsoft.com/office/drawing/2014/main" id="{00000000-0008-0000-0200-0000AA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499" name="Text Box 515">
          <a:extLst>
            <a:ext uri="{FF2B5EF4-FFF2-40B4-BE49-F238E27FC236}">
              <a16:creationId xmlns:a16="http://schemas.microsoft.com/office/drawing/2014/main" id="{00000000-0008-0000-0200-0000AB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00" name="Text Box 516">
          <a:extLst>
            <a:ext uri="{FF2B5EF4-FFF2-40B4-BE49-F238E27FC236}">
              <a16:creationId xmlns:a16="http://schemas.microsoft.com/office/drawing/2014/main" id="{00000000-0008-0000-0200-0000AC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01" name="Text Box 517">
          <a:extLst>
            <a:ext uri="{FF2B5EF4-FFF2-40B4-BE49-F238E27FC236}">
              <a16:creationId xmlns:a16="http://schemas.microsoft.com/office/drawing/2014/main" id="{00000000-0008-0000-0200-0000AD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502" name="Text Box 518">
          <a:extLst>
            <a:ext uri="{FF2B5EF4-FFF2-40B4-BE49-F238E27FC236}">
              <a16:creationId xmlns:a16="http://schemas.microsoft.com/office/drawing/2014/main" id="{00000000-0008-0000-0200-0000AE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03" name="Text Box 519">
          <a:extLst>
            <a:ext uri="{FF2B5EF4-FFF2-40B4-BE49-F238E27FC236}">
              <a16:creationId xmlns:a16="http://schemas.microsoft.com/office/drawing/2014/main" id="{00000000-0008-0000-0200-0000AF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04" name="Text Box 520">
          <a:extLst>
            <a:ext uri="{FF2B5EF4-FFF2-40B4-BE49-F238E27FC236}">
              <a16:creationId xmlns:a16="http://schemas.microsoft.com/office/drawing/2014/main" id="{00000000-0008-0000-0200-0000B0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505" name="Text Box 521">
          <a:extLst>
            <a:ext uri="{FF2B5EF4-FFF2-40B4-BE49-F238E27FC236}">
              <a16:creationId xmlns:a16="http://schemas.microsoft.com/office/drawing/2014/main" id="{00000000-0008-0000-0200-0000B1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06" name="Text Box 522">
          <a:extLst>
            <a:ext uri="{FF2B5EF4-FFF2-40B4-BE49-F238E27FC236}">
              <a16:creationId xmlns:a16="http://schemas.microsoft.com/office/drawing/2014/main" id="{00000000-0008-0000-0200-0000B2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07" name="Text Box 523">
          <a:extLst>
            <a:ext uri="{FF2B5EF4-FFF2-40B4-BE49-F238E27FC236}">
              <a16:creationId xmlns:a16="http://schemas.microsoft.com/office/drawing/2014/main" id="{00000000-0008-0000-0200-0000B3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508" name="Text Box 524">
          <a:extLst>
            <a:ext uri="{FF2B5EF4-FFF2-40B4-BE49-F238E27FC236}">
              <a16:creationId xmlns:a16="http://schemas.microsoft.com/office/drawing/2014/main" id="{00000000-0008-0000-0200-0000B4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509" name="Text Box 525">
          <a:extLst>
            <a:ext uri="{FF2B5EF4-FFF2-40B4-BE49-F238E27FC236}">
              <a16:creationId xmlns:a16="http://schemas.microsoft.com/office/drawing/2014/main" id="{00000000-0008-0000-0200-0000B5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10" name="Text Box 526">
          <a:extLst>
            <a:ext uri="{FF2B5EF4-FFF2-40B4-BE49-F238E27FC236}">
              <a16:creationId xmlns:a16="http://schemas.microsoft.com/office/drawing/2014/main" id="{00000000-0008-0000-0200-0000B6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11" name="Text Box 527">
          <a:extLst>
            <a:ext uri="{FF2B5EF4-FFF2-40B4-BE49-F238E27FC236}">
              <a16:creationId xmlns:a16="http://schemas.microsoft.com/office/drawing/2014/main" id="{00000000-0008-0000-0200-0000B7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512" name="Text Box 528">
          <a:extLst>
            <a:ext uri="{FF2B5EF4-FFF2-40B4-BE49-F238E27FC236}">
              <a16:creationId xmlns:a16="http://schemas.microsoft.com/office/drawing/2014/main" id="{00000000-0008-0000-0200-0000B8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13" name="Text Box 529">
          <a:extLst>
            <a:ext uri="{FF2B5EF4-FFF2-40B4-BE49-F238E27FC236}">
              <a16:creationId xmlns:a16="http://schemas.microsoft.com/office/drawing/2014/main" id="{00000000-0008-0000-0200-0000B9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14" name="Text Box 530">
          <a:extLst>
            <a:ext uri="{FF2B5EF4-FFF2-40B4-BE49-F238E27FC236}">
              <a16:creationId xmlns:a16="http://schemas.microsoft.com/office/drawing/2014/main" id="{00000000-0008-0000-0200-0000BA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515" name="Text Box 531">
          <a:extLst>
            <a:ext uri="{FF2B5EF4-FFF2-40B4-BE49-F238E27FC236}">
              <a16:creationId xmlns:a16="http://schemas.microsoft.com/office/drawing/2014/main" id="{00000000-0008-0000-0200-0000BB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16" name="Text Box 532">
          <a:extLst>
            <a:ext uri="{FF2B5EF4-FFF2-40B4-BE49-F238E27FC236}">
              <a16:creationId xmlns:a16="http://schemas.microsoft.com/office/drawing/2014/main" id="{00000000-0008-0000-0200-0000BC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17" name="Text Box 533">
          <a:extLst>
            <a:ext uri="{FF2B5EF4-FFF2-40B4-BE49-F238E27FC236}">
              <a16:creationId xmlns:a16="http://schemas.microsoft.com/office/drawing/2014/main" id="{00000000-0008-0000-0200-0000BD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518" name="Text Box 534">
          <a:extLst>
            <a:ext uri="{FF2B5EF4-FFF2-40B4-BE49-F238E27FC236}">
              <a16:creationId xmlns:a16="http://schemas.microsoft.com/office/drawing/2014/main" id="{00000000-0008-0000-0200-0000BE0D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19" name="Text Box 535">
          <a:extLst>
            <a:ext uri="{FF2B5EF4-FFF2-40B4-BE49-F238E27FC236}">
              <a16:creationId xmlns:a16="http://schemas.microsoft.com/office/drawing/2014/main" id="{00000000-0008-0000-0200-0000BF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20" name="Text Box 536">
          <a:extLst>
            <a:ext uri="{FF2B5EF4-FFF2-40B4-BE49-F238E27FC236}">
              <a16:creationId xmlns:a16="http://schemas.microsoft.com/office/drawing/2014/main" id="{00000000-0008-0000-0200-0000C0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21" name="Text Box 537">
          <a:extLst>
            <a:ext uri="{FF2B5EF4-FFF2-40B4-BE49-F238E27FC236}">
              <a16:creationId xmlns:a16="http://schemas.microsoft.com/office/drawing/2014/main" id="{00000000-0008-0000-0200-0000C1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22" name="Text Box 538">
          <a:extLst>
            <a:ext uri="{FF2B5EF4-FFF2-40B4-BE49-F238E27FC236}">
              <a16:creationId xmlns:a16="http://schemas.microsoft.com/office/drawing/2014/main" id="{00000000-0008-0000-0200-0000C2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23" name="Text Box 539">
          <a:extLst>
            <a:ext uri="{FF2B5EF4-FFF2-40B4-BE49-F238E27FC236}">
              <a16:creationId xmlns:a16="http://schemas.microsoft.com/office/drawing/2014/main" id="{00000000-0008-0000-0200-0000C3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24" name="Text Box 540">
          <a:extLst>
            <a:ext uri="{FF2B5EF4-FFF2-40B4-BE49-F238E27FC236}">
              <a16:creationId xmlns:a16="http://schemas.microsoft.com/office/drawing/2014/main" id="{00000000-0008-0000-0200-0000C4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25" name="Text Box 541">
          <a:extLst>
            <a:ext uri="{FF2B5EF4-FFF2-40B4-BE49-F238E27FC236}">
              <a16:creationId xmlns:a16="http://schemas.microsoft.com/office/drawing/2014/main" id="{00000000-0008-0000-0200-0000C5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26" name="Text Box 542">
          <a:extLst>
            <a:ext uri="{FF2B5EF4-FFF2-40B4-BE49-F238E27FC236}">
              <a16:creationId xmlns:a16="http://schemas.microsoft.com/office/drawing/2014/main" id="{00000000-0008-0000-0200-0000C6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27" name="Text Box 543">
          <a:extLst>
            <a:ext uri="{FF2B5EF4-FFF2-40B4-BE49-F238E27FC236}">
              <a16:creationId xmlns:a16="http://schemas.microsoft.com/office/drawing/2014/main" id="{00000000-0008-0000-0200-0000C7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28" name="Text Box 544">
          <a:extLst>
            <a:ext uri="{FF2B5EF4-FFF2-40B4-BE49-F238E27FC236}">
              <a16:creationId xmlns:a16="http://schemas.microsoft.com/office/drawing/2014/main" id="{00000000-0008-0000-0200-0000C8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29" name="Text Box 545">
          <a:extLst>
            <a:ext uri="{FF2B5EF4-FFF2-40B4-BE49-F238E27FC236}">
              <a16:creationId xmlns:a16="http://schemas.microsoft.com/office/drawing/2014/main" id="{00000000-0008-0000-0200-0000C9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30" name="Text Box 546">
          <a:extLst>
            <a:ext uri="{FF2B5EF4-FFF2-40B4-BE49-F238E27FC236}">
              <a16:creationId xmlns:a16="http://schemas.microsoft.com/office/drawing/2014/main" id="{00000000-0008-0000-0200-0000CA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31" name="Text Box 547">
          <a:extLst>
            <a:ext uri="{FF2B5EF4-FFF2-40B4-BE49-F238E27FC236}">
              <a16:creationId xmlns:a16="http://schemas.microsoft.com/office/drawing/2014/main" id="{00000000-0008-0000-0200-0000CB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32" name="Text Box 548">
          <a:extLst>
            <a:ext uri="{FF2B5EF4-FFF2-40B4-BE49-F238E27FC236}">
              <a16:creationId xmlns:a16="http://schemas.microsoft.com/office/drawing/2014/main" id="{00000000-0008-0000-0200-0000CC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33" name="Text Box 549">
          <a:extLst>
            <a:ext uri="{FF2B5EF4-FFF2-40B4-BE49-F238E27FC236}">
              <a16:creationId xmlns:a16="http://schemas.microsoft.com/office/drawing/2014/main" id="{00000000-0008-0000-0200-0000CD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34" name="Text Box 550">
          <a:extLst>
            <a:ext uri="{FF2B5EF4-FFF2-40B4-BE49-F238E27FC236}">
              <a16:creationId xmlns:a16="http://schemas.microsoft.com/office/drawing/2014/main" id="{00000000-0008-0000-0200-0000CE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35" name="Text Box 551">
          <a:extLst>
            <a:ext uri="{FF2B5EF4-FFF2-40B4-BE49-F238E27FC236}">
              <a16:creationId xmlns:a16="http://schemas.microsoft.com/office/drawing/2014/main" id="{00000000-0008-0000-0200-0000CF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36" name="Text Box 552">
          <a:extLst>
            <a:ext uri="{FF2B5EF4-FFF2-40B4-BE49-F238E27FC236}">
              <a16:creationId xmlns:a16="http://schemas.microsoft.com/office/drawing/2014/main" id="{00000000-0008-0000-0200-0000D0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37" name="Text Box 553">
          <a:extLst>
            <a:ext uri="{FF2B5EF4-FFF2-40B4-BE49-F238E27FC236}">
              <a16:creationId xmlns:a16="http://schemas.microsoft.com/office/drawing/2014/main" id="{00000000-0008-0000-0200-0000D1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38" name="Text Box 554">
          <a:extLst>
            <a:ext uri="{FF2B5EF4-FFF2-40B4-BE49-F238E27FC236}">
              <a16:creationId xmlns:a16="http://schemas.microsoft.com/office/drawing/2014/main" id="{00000000-0008-0000-0200-0000D2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39" name="Text Box 555">
          <a:extLst>
            <a:ext uri="{FF2B5EF4-FFF2-40B4-BE49-F238E27FC236}">
              <a16:creationId xmlns:a16="http://schemas.microsoft.com/office/drawing/2014/main" id="{00000000-0008-0000-0200-0000D3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40" name="Text Box 556">
          <a:extLst>
            <a:ext uri="{FF2B5EF4-FFF2-40B4-BE49-F238E27FC236}">
              <a16:creationId xmlns:a16="http://schemas.microsoft.com/office/drawing/2014/main" id="{00000000-0008-0000-0200-0000D4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41" name="Text Box 557">
          <a:extLst>
            <a:ext uri="{FF2B5EF4-FFF2-40B4-BE49-F238E27FC236}">
              <a16:creationId xmlns:a16="http://schemas.microsoft.com/office/drawing/2014/main" id="{00000000-0008-0000-0200-0000D5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42" name="Text Box 558">
          <a:extLst>
            <a:ext uri="{FF2B5EF4-FFF2-40B4-BE49-F238E27FC236}">
              <a16:creationId xmlns:a16="http://schemas.microsoft.com/office/drawing/2014/main" id="{00000000-0008-0000-0200-0000D6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43" name="Text Box 559">
          <a:extLst>
            <a:ext uri="{FF2B5EF4-FFF2-40B4-BE49-F238E27FC236}">
              <a16:creationId xmlns:a16="http://schemas.microsoft.com/office/drawing/2014/main" id="{00000000-0008-0000-0200-0000D7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44" name="Text Box 560">
          <a:extLst>
            <a:ext uri="{FF2B5EF4-FFF2-40B4-BE49-F238E27FC236}">
              <a16:creationId xmlns:a16="http://schemas.microsoft.com/office/drawing/2014/main" id="{00000000-0008-0000-0200-0000D8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45" name="Text Box 561">
          <a:extLst>
            <a:ext uri="{FF2B5EF4-FFF2-40B4-BE49-F238E27FC236}">
              <a16:creationId xmlns:a16="http://schemas.microsoft.com/office/drawing/2014/main" id="{00000000-0008-0000-0200-0000D9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46" name="Text Box 562">
          <a:extLst>
            <a:ext uri="{FF2B5EF4-FFF2-40B4-BE49-F238E27FC236}">
              <a16:creationId xmlns:a16="http://schemas.microsoft.com/office/drawing/2014/main" id="{00000000-0008-0000-0200-0000DA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47" name="Text Box 563">
          <a:extLst>
            <a:ext uri="{FF2B5EF4-FFF2-40B4-BE49-F238E27FC236}">
              <a16:creationId xmlns:a16="http://schemas.microsoft.com/office/drawing/2014/main" id="{00000000-0008-0000-0200-0000DB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48" name="Text Box 564">
          <a:extLst>
            <a:ext uri="{FF2B5EF4-FFF2-40B4-BE49-F238E27FC236}">
              <a16:creationId xmlns:a16="http://schemas.microsoft.com/office/drawing/2014/main" id="{00000000-0008-0000-0200-0000DC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49" name="Text Box 565">
          <a:extLst>
            <a:ext uri="{FF2B5EF4-FFF2-40B4-BE49-F238E27FC236}">
              <a16:creationId xmlns:a16="http://schemas.microsoft.com/office/drawing/2014/main" id="{00000000-0008-0000-0200-0000DD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50" name="Text Box 566">
          <a:extLst>
            <a:ext uri="{FF2B5EF4-FFF2-40B4-BE49-F238E27FC236}">
              <a16:creationId xmlns:a16="http://schemas.microsoft.com/office/drawing/2014/main" id="{00000000-0008-0000-0200-0000DE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51" name="Text Box 567">
          <a:extLst>
            <a:ext uri="{FF2B5EF4-FFF2-40B4-BE49-F238E27FC236}">
              <a16:creationId xmlns:a16="http://schemas.microsoft.com/office/drawing/2014/main" id="{00000000-0008-0000-0200-0000DF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52" name="Text Box 568">
          <a:extLst>
            <a:ext uri="{FF2B5EF4-FFF2-40B4-BE49-F238E27FC236}">
              <a16:creationId xmlns:a16="http://schemas.microsoft.com/office/drawing/2014/main" id="{00000000-0008-0000-0200-0000E0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53" name="Text Box 569">
          <a:extLst>
            <a:ext uri="{FF2B5EF4-FFF2-40B4-BE49-F238E27FC236}">
              <a16:creationId xmlns:a16="http://schemas.microsoft.com/office/drawing/2014/main" id="{00000000-0008-0000-0200-0000E1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54" name="Text Box 570">
          <a:extLst>
            <a:ext uri="{FF2B5EF4-FFF2-40B4-BE49-F238E27FC236}">
              <a16:creationId xmlns:a16="http://schemas.microsoft.com/office/drawing/2014/main" id="{00000000-0008-0000-0200-0000E2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55" name="Text Box 571">
          <a:extLst>
            <a:ext uri="{FF2B5EF4-FFF2-40B4-BE49-F238E27FC236}">
              <a16:creationId xmlns:a16="http://schemas.microsoft.com/office/drawing/2014/main" id="{00000000-0008-0000-0200-0000E3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56" name="Text Box 572">
          <a:extLst>
            <a:ext uri="{FF2B5EF4-FFF2-40B4-BE49-F238E27FC236}">
              <a16:creationId xmlns:a16="http://schemas.microsoft.com/office/drawing/2014/main" id="{00000000-0008-0000-0200-0000E4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57" name="Text Box 573">
          <a:extLst>
            <a:ext uri="{FF2B5EF4-FFF2-40B4-BE49-F238E27FC236}">
              <a16:creationId xmlns:a16="http://schemas.microsoft.com/office/drawing/2014/main" id="{00000000-0008-0000-0200-0000E5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58" name="Text Box 574">
          <a:extLst>
            <a:ext uri="{FF2B5EF4-FFF2-40B4-BE49-F238E27FC236}">
              <a16:creationId xmlns:a16="http://schemas.microsoft.com/office/drawing/2014/main" id="{00000000-0008-0000-0200-0000E6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59" name="Text Box 575">
          <a:extLst>
            <a:ext uri="{FF2B5EF4-FFF2-40B4-BE49-F238E27FC236}">
              <a16:creationId xmlns:a16="http://schemas.microsoft.com/office/drawing/2014/main" id="{00000000-0008-0000-0200-0000E7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60" name="Text Box 576">
          <a:extLst>
            <a:ext uri="{FF2B5EF4-FFF2-40B4-BE49-F238E27FC236}">
              <a16:creationId xmlns:a16="http://schemas.microsoft.com/office/drawing/2014/main" id="{00000000-0008-0000-0200-0000E8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61" name="Text Box 577">
          <a:extLst>
            <a:ext uri="{FF2B5EF4-FFF2-40B4-BE49-F238E27FC236}">
              <a16:creationId xmlns:a16="http://schemas.microsoft.com/office/drawing/2014/main" id="{00000000-0008-0000-0200-0000E9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62" name="Text Box 578">
          <a:extLst>
            <a:ext uri="{FF2B5EF4-FFF2-40B4-BE49-F238E27FC236}">
              <a16:creationId xmlns:a16="http://schemas.microsoft.com/office/drawing/2014/main" id="{00000000-0008-0000-0200-0000EA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63" name="Text Box 579">
          <a:extLst>
            <a:ext uri="{FF2B5EF4-FFF2-40B4-BE49-F238E27FC236}">
              <a16:creationId xmlns:a16="http://schemas.microsoft.com/office/drawing/2014/main" id="{00000000-0008-0000-0200-0000EB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64" name="Text Box 580">
          <a:extLst>
            <a:ext uri="{FF2B5EF4-FFF2-40B4-BE49-F238E27FC236}">
              <a16:creationId xmlns:a16="http://schemas.microsoft.com/office/drawing/2014/main" id="{00000000-0008-0000-0200-0000EC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65" name="Text Box 581">
          <a:extLst>
            <a:ext uri="{FF2B5EF4-FFF2-40B4-BE49-F238E27FC236}">
              <a16:creationId xmlns:a16="http://schemas.microsoft.com/office/drawing/2014/main" id="{00000000-0008-0000-0200-0000ED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66" name="Text Box 582">
          <a:extLst>
            <a:ext uri="{FF2B5EF4-FFF2-40B4-BE49-F238E27FC236}">
              <a16:creationId xmlns:a16="http://schemas.microsoft.com/office/drawing/2014/main" id="{00000000-0008-0000-0200-0000EE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67" name="Text Box 583">
          <a:extLst>
            <a:ext uri="{FF2B5EF4-FFF2-40B4-BE49-F238E27FC236}">
              <a16:creationId xmlns:a16="http://schemas.microsoft.com/office/drawing/2014/main" id="{00000000-0008-0000-0200-0000EF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68" name="Text Box 584">
          <a:extLst>
            <a:ext uri="{FF2B5EF4-FFF2-40B4-BE49-F238E27FC236}">
              <a16:creationId xmlns:a16="http://schemas.microsoft.com/office/drawing/2014/main" id="{00000000-0008-0000-0200-0000F0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69" name="Text Box 585">
          <a:extLst>
            <a:ext uri="{FF2B5EF4-FFF2-40B4-BE49-F238E27FC236}">
              <a16:creationId xmlns:a16="http://schemas.microsoft.com/office/drawing/2014/main" id="{00000000-0008-0000-0200-0000F1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70" name="Text Box 586">
          <a:extLst>
            <a:ext uri="{FF2B5EF4-FFF2-40B4-BE49-F238E27FC236}">
              <a16:creationId xmlns:a16="http://schemas.microsoft.com/office/drawing/2014/main" id="{00000000-0008-0000-0200-0000F2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71" name="Text Box 587">
          <a:extLst>
            <a:ext uri="{FF2B5EF4-FFF2-40B4-BE49-F238E27FC236}">
              <a16:creationId xmlns:a16="http://schemas.microsoft.com/office/drawing/2014/main" id="{00000000-0008-0000-0200-0000F3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72" name="Text Box 588">
          <a:extLst>
            <a:ext uri="{FF2B5EF4-FFF2-40B4-BE49-F238E27FC236}">
              <a16:creationId xmlns:a16="http://schemas.microsoft.com/office/drawing/2014/main" id="{00000000-0008-0000-0200-0000F4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73" name="Text Box 589">
          <a:extLst>
            <a:ext uri="{FF2B5EF4-FFF2-40B4-BE49-F238E27FC236}">
              <a16:creationId xmlns:a16="http://schemas.microsoft.com/office/drawing/2014/main" id="{00000000-0008-0000-0200-0000F5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74" name="Text Box 590">
          <a:extLst>
            <a:ext uri="{FF2B5EF4-FFF2-40B4-BE49-F238E27FC236}">
              <a16:creationId xmlns:a16="http://schemas.microsoft.com/office/drawing/2014/main" id="{00000000-0008-0000-0200-0000F6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75" name="Text Box 591">
          <a:extLst>
            <a:ext uri="{FF2B5EF4-FFF2-40B4-BE49-F238E27FC236}">
              <a16:creationId xmlns:a16="http://schemas.microsoft.com/office/drawing/2014/main" id="{00000000-0008-0000-0200-0000F7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76" name="Text Box 592">
          <a:extLst>
            <a:ext uri="{FF2B5EF4-FFF2-40B4-BE49-F238E27FC236}">
              <a16:creationId xmlns:a16="http://schemas.microsoft.com/office/drawing/2014/main" id="{00000000-0008-0000-0200-0000F8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77" name="Text Box 593">
          <a:extLst>
            <a:ext uri="{FF2B5EF4-FFF2-40B4-BE49-F238E27FC236}">
              <a16:creationId xmlns:a16="http://schemas.microsoft.com/office/drawing/2014/main" id="{00000000-0008-0000-0200-0000F9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78" name="Text Box 594">
          <a:extLst>
            <a:ext uri="{FF2B5EF4-FFF2-40B4-BE49-F238E27FC236}">
              <a16:creationId xmlns:a16="http://schemas.microsoft.com/office/drawing/2014/main" id="{00000000-0008-0000-0200-0000FA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79" name="Text Box 595">
          <a:extLst>
            <a:ext uri="{FF2B5EF4-FFF2-40B4-BE49-F238E27FC236}">
              <a16:creationId xmlns:a16="http://schemas.microsoft.com/office/drawing/2014/main" id="{00000000-0008-0000-0200-0000FB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80" name="Text Box 596">
          <a:extLst>
            <a:ext uri="{FF2B5EF4-FFF2-40B4-BE49-F238E27FC236}">
              <a16:creationId xmlns:a16="http://schemas.microsoft.com/office/drawing/2014/main" id="{00000000-0008-0000-0200-0000FC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81" name="Text Box 597">
          <a:extLst>
            <a:ext uri="{FF2B5EF4-FFF2-40B4-BE49-F238E27FC236}">
              <a16:creationId xmlns:a16="http://schemas.microsoft.com/office/drawing/2014/main" id="{00000000-0008-0000-0200-0000FD0D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82" name="Text Box 598">
          <a:extLst>
            <a:ext uri="{FF2B5EF4-FFF2-40B4-BE49-F238E27FC236}">
              <a16:creationId xmlns:a16="http://schemas.microsoft.com/office/drawing/2014/main" id="{00000000-0008-0000-0200-0000FE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83" name="Text Box 599">
          <a:extLst>
            <a:ext uri="{FF2B5EF4-FFF2-40B4-BE49-F238E27FC236}">
              <a16:creationId xmlns:a16="http://schemas.microsoft.com/office/drawing/2014/main" id="{00000000-0008-0000-0200-0000FF0D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84" name="Text Box 600">
          <a:extLst>
            <a:ext uri="{FF2B5EF4-FFF2-40B4-BE49-F238E27FC236}">
              <a16:creationId xmlns:a16="http://schemas.microsoft.com/office/drawing/2014/main" id="{00000000-0008-0000-0200-000000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85" name="Text Box 601">
          <a:extLst>
            <a:ext uri="{FF2B5EF4-FFF2-40B4-BE49-F238E27FC236}">
              <a16:creationId xmlns:a16="http://schemas.microsoft.com/office/drawing/2014/main" id="{00000000-0008-0000-0200-000001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86" name="Text Box 602">
          <a:extLst>
            <a:ext uri="{FF2B5EF4-FFF2-40B4-BE49-F238E27FC236}">
              <a16:creationId xmlns:a16="http://schemas.microsoft.com/office/drawing/2014/main" id="{00000000-0008-0000-0200-000002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87" name="Text Box 603">
          <a:extLst>
            <a:ext uri="{FF2B5EF4-FFF2-40B4-BE49-F238E27FC236}">
              <a16:creationId xmlns:a16="http://schemas.microsoft.com/office/drawing/2014/main" id="{00000000-0008-0000-0200-000003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88" name="Text Box 604">
          <a:extLst>
            <a:ext uri="{FF2B5EF4-FFF2-40B4-BE49-F238E27FC236}">
              <a16:creationId xmlns:a16="http://schemas.microsoft.com/office/drawing/2014/main" id="{00000000-0008-0000-0200-000004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89" name="Text Box 605">
          <a:extLst>
            <a:ext uri="{FF2B5EF4-FFF2-40B4-BE49-F238E27FC236}">
              <a16:creationId xmlns:a16="http://schemas.microsoft.com/office/drawing/2014/main" id="{00000000-0008-0000-0200-000005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590" name="Text Box 606">
          <a:extLst>
            <a:ext uri="{FF2B5EF4-FFF2-40B4-BE49-F238E27FC236}">
              <a16:creationId xmlns:a16="http://schemas.microsoft.com/office/drawing/2014/main" id="{00000000-0008-0000-0200-000006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591" name="Text Box 607">
          <a:extLst>
            <a:ext uri="{FF2B5EF4-FFF2-40B4-BE49-F238E27FC236}">
              <a16:creationId xmlns:a16="http://schemas.microsoft.com/office/drawing/2014/main" id="{00000000-0008-0000-0200-0000070E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92" name="Text Box 608">
          <a:extLst>
            <a:ext uri="{FF2B5EF4-FFF2-40B4-BE49-F238E27FC236}">
              <a16:creationId xmlns:a16="http://schemas.microsoft.com/office/drawing/2014/main" id="{00000000-0008-0000-0200-000008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93" name="Text Box 609">
          <a:extLst>
            <a:ext uri="{FF2B5EF4-FFF2-40B4-BE49-F238E27FC236}">
              <a16:creationId xmlns:a16="http://schemas.microsoft.com/office/drawing/2014/main" id="{00000000-0008-0000-0200-000009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594" name="Text Box 610">
          <a:extLst>
            <a:ext uri="{FF2B5EF4-FFF2-40B4-BE49-F238E27FC236}">
              <a16:creationId xmlns:a16="http://schemas.microsoft.com/office/drawing/2014/main" id="{00000000-0008-0000-0200-00000A0E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95" name="Text Box 611">
          <a:extLst>
            <a:ext uri="{FF2B5EF4-FFF2-40B4-BE49-F238E27FC236}">
              <a16:creationId xmlns:a16="http://schemas.microsoft.com/office/drawing/2014/main" id="{00000000-0008-0000-0200-00000B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96" name="Text Box 612">
          <a:extLst>
            <a:ext uri="{FF2B5EF4-FFF2-40B4-BE49-F238E27FC236}">
              <a16:creationId xmlns:a16="http://schemas.microsoft.com/office/drawing/2014/main" id="{00000000-0008-0000-0200-00000C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597" name="Text Box 613">
          <a:extLst>
            <a:ext uri="{FF2B5EF4-FFF2-40B4-BE49-F238E27FC236}">
              <a16:creationId xmlns:a16="http://schemas.microsoft.com/office/drawing/2014/main" id="{00000000-0008-0000-0200-00000D0E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98" name="Text Box 614">
          <a:extLst>
            <a:ext uri="{FF2B5EF4-FFF2-40B4-BE49-F238E27FC236}">
              <a16:creationId xmlns:a16="http://schemas.microsoft.com/office/drawing/2014/main" id="{00000000-0008-0000-0200-00000E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599" name="Text Box 615">
          <a:extLst>
            <a:ext uri="{FF2B5EF4-FFF2-40B4-BE49-F238E27FC236}">
              <a16:creationId xmlns:a16="http://schemas.microsoft.com/office/drawing/2014/main" id="{00000000-0008-0000-0200-00000F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600" name="Text Box 616">
          <a:extLst>
            <a:ext uri="{FF2B5EF4-FFF2-40B4-BE49-F238E27FC236}">
              <a16:creationId xmlns:a16="http://schemas.microsoft.com/office/drawing/2014/main" id="{00000000-0008-0000-0200-0000100E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01" name="Text Box 617">
          <a:extLst>
            <a:ext uri="{FF2B5EF4-FFF2-40B4-BE49-F238E27FC236}">
              <a16:creationId xmlns:a16="http://schemas.microsoft.com/office/drawing/2014/main" id="{00000000-0008-0000-0200-000011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02" name="Text Box 618">
          <a:extLst>
            <a:ext uri="{FF2B5EF4-FFF2-40B4-BE49-F238E27FC236}">
              <a16:creationId xmlns:a16="http://schemas.microsoft.com/office/drawing/2014/main" id="{00000000-0008-0000-0200-000012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603" name="Text Box 619">
          <a:extLst>
            <a:ext uri="{FF2B5EF4-FFF2-40B4-BE49-F238E27FC236}">
              <a16:creationId xmlns:a16="http://schemas.microsoft.com/office/drawing/2014/main" id="{00000000-0008-0000-0200-0000130E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04" name="Text Box 620">
          <a:extLst>
            <a:ext uri="{FF2B5EF4-FFF2-40B4-BE49-F238E27FC236}">
              <a16:creationId xmlns:a16="http://schemas.microsoft.com/office/drawing/2014/main" id="{00000000-0008-0000-0200-000014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05" name="Text Box 621">
          <a:extLst>
            <a:ext uri="{FF2B5EF4-FFF2-40B4-BE49-F238E27FC236}">
              <a16:creationId xmlns:a16="http://schemas.microsoft.com/office/drawing/2014/main" id="{00000000-0008-0000-0200-000015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606" name="Text Box 622">
          <a:extLst>
            <a:ext uri="{FF2B5EF4-FFF2-40B4-BE49-F238E27FC236}">
              <a16:creationId xmlns:a16="http://schemas.microsoft.com/office/drawing/2014/main" id="{00000000-0008-0000-0200-0000160E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607" name="Text Box 623">
          <a:extLst>
            <a:ext uri="{FF2B5EF4-FFF2-40B4-BE49-F238E27FC236}">
              <a16:creationId xmlns:a16="http://schemas.microsoft.com/office/drawing/2014/main" id="{00000000-0008-0000-0200-0000170E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08" name="Text Box 624">
          <a:extLst>
            <a:ext uri="{FF2B5EF4-FFF2-40B4-BE49-F238E27FC236}">
              <a16:creationId xmlns:a16="http://schemas.microsoft.com/office/drawing/2014/main" id="{00000000-0008-0000-0200-000018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09" name="Text Box 625">
          <a:extLst>
            <a:ext uri="{FF2B5EF4-FFF2-40B4-BE49-F238E27FC236}">
              <a16:creationId xmlns:a16="http://schemas.microsoft.com/office/drawing/2014/main" id="{00000000-0008-0000-0200-000019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610" name="Text Box 626">
          <a:extLst>
            <a:ext uri="{FF2B5EF4-FFF2-40B4-BE49-F238E27FC236}">
              <a16:creationId xmlns:a16="http://schemas.microsoft.com/office/drawing/2014/main" id="{00000000-0008-0000-0200-00001A0E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11" name="Text Box 627">
          <a:extLst>
            <a:ext uri="{FF2B5EF4-FFF2-40B4-BE49-F238E27FC236}">
              <a16:creationId xmlns:a16="http://schemas.microsoft.com/office/drawing/2014/main" id="{00000000-0008-0000-0200-00001B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12" name="Text Box 628">
          <a:extLst>
            <a:ext uri="{FF2B5EF4-FFF2-40B4-BE49-F238E27FC236}">
              <a16:creationId xmlns:a16="http://schemas.microsoft.com/office/drawing/2014/main" id="{00000000-0008-0000-0200-00001C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613" name="Text Box 629">
          <a:extLst>
            <a:ext uri="{FF2B5EF4-FFF2-40B4-BE49-F238E27FC236}">
              <a16:creationId xmlns:a16="http://schemas.microsoft.com/office/drawing/2014/main" id="{00000000-0008-0000-0200-00001D0E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14" name="Text Box 630">
          <a:extLst>
            <a:ext uri="{FF2B5EF4-FFF2-40B4-BE49-F238E27FC236}">
              <a16:creationId xmlns:a16="http://schemas.microsoft.com/office/drawing/2014/main" id="{00000000-0008-0000-0200-00001E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15" name="Text Box 631">
          <a:extLst>
            <a:ext uri="{FF2B5EF4-FFF2-40B4-BE49-F238E27FC236}">
              <a16:creationId xmlns:a16="http://schemas.microsoft.com/office/drawing/2014/main" id="{00000000-0008-0000-0200-00001F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616" name="Text Box 632">
          <a:extLst>
            <a:ext uri="{FF2B5EF4-FFF2-40B4-BE49-F238E27FC236}">
              <a16:creationId xmlns:a16="http://schemas.microsoft.com/office/drawing/2014/main" id="{00000000-0008-0000-0200-0000200E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617" name="Text Box 633">
          <a:extLst>
            <a:ext uri="{FF2B5EF4-FFF2-40B4-BE49-F238E27FC236}">
              <a16:creationId xmlns:a16="http://schemas.microsoft.com/office/drawing/2014/main" id="{00000000-0008-0000-0200-0000210E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18" name="Text Box 634">
          <a:extLst>
            <a:ext uri="{FF2B5EF4-FFF2-40B4-BE49-F238E27FC236}">
              <a16:creationId xmlns:a16="http://schemas.microsoft.com/office/drawing/2014/main" id="{00000000-0008-0000-0200-000022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19" name="Text Box 635">
          <a:extLst>
            <a:ext uri="{FF2B5EF4-FFF2-40B4-BE49-F238E27FC236}">
              <a16:creationId xmlns:a16="http://schemas.microsoft.com/office/drawing/2014/main" id="{00000000-0008-0000-0200-000023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620" name="Text Box 636">
          <a:extLst>
            <a:ext uri="{FF2B5EF4-FFF2-40B4-BE49-F238E27FC236}">
              <a16:creationId xmlns:a16="http://schemas.microsoft.com/office/drawing/2014/main" id="{00000000-0008-0000-0200-0000240E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21" name="Text Box 637">
          <a:extLst>
            <a:ext uri="{FF2B5EF4-FFF2-40B4-BE49-F238E27FC236}">
              <a16:creationId xmlns:a16="http://schemas.microsoft.com/office/drawing/2014/main" id="{00000000-0008-0000-0200-000025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22" name="Text Box 638">
          <a:extLst>
            <a:ext uri="{FF2B5EF4-FFF2-40B4-BE49-F238E27FC236}">
              <a16:creationId xmlns:a16="http://schemas.microsoft.com/office/drawing/2014/main" id="{00000000-0008-0000-0200-000026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623" name="Text Box 639">
          <a:extLst>
            <a:ext uri="{FF2B5EF4-FFF2-40B4-BE49-F238E27FC236}">
              <a16:creationId xmlns:a16="http://schemas.microsoft.com/office/drawing/2014/main" id="{00000000-0008-0000-0200-0000270E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24" name="Text Box 640">
          <a:extLst>
            <a:ext uri="{FF2B5EF4-FFF2-40B4-BE49-F238E27FC236}">
              <a16:creationId xmlns:a16="http://schemas.microsoft.com/office/drawing/2014/main" id="{00000000-0008-0000-0200-000028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25" name="Text Box 641">
          <a:extLst>
            <a:ext uri="{FF2B5EF4-FFF2-40B4-BE49-F238E27FC236}">
              <a16:creationId xmlns:a16="http://schemas.microsoft.com/office/drawing/2014/main" id="{00000000-0008-0000-0200-000029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3"/>
    <xdr:sp macro="" textlink="">
      <xdr:nvSpPr>
        <xdr:cNvPr id="3626" name="Text Box 642">
          <a:extLst>
            <a:ext uri="{FF2B5EF4-FFF2-40B4-BE49-F238E27FC236}">
              <a16:creationId xmlns:a16="http://schemas.microsoft.com/office/drawing/2014/main" id="{00000000-0008-0000-0200-00002A0E0000}"/>
            </a:ext>
          </a:extLst>
        </xdr:cNvPr>
        <xdr:cNvSpPr txBox="1">
          <a:spLocks noChangeArrowheads="1"/>
        </xdr:cNvSpPr>
      </xdr:nvSpPr>
      <xdr:spPr bwMode="auto">
        <a:xfrm>
          <a:off x="1114425" y="11620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27" name="Text Box 643">
          <a:extLst>
            <a:ext uri="{FF2B5EF4-FFF2-40B4-BE49-F238E27FC236}">
              <a16:creationId xmlns:a16="http://schemas.microsoft.com/office/drawing/2014/main" id="{00000000-0008-0000-0200-00002B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28" name="Text Box 644">
          <a:extLst>
            <a:ext uri="{FF2B5EF4-FFF2-40B4-BE49-F238E27FC236}">
              <a16:creationId xmlns:a16="http://schemas.microsoft.com/office/drawing/2014/main" id="{00000000-0008-0000-0200-00002C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629" name="Text Box 645">
          <a:extLst>
            <a:ext uri="{FF2B5EF4-FFF2-40B4-BE49-F238E27FC236}">
              <a16:creationId xmlns:a16="http://schemas.microsoft.com/office/drawing/2014/main" id="{00000000-0008-0000-0200-00002D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30" name="Text Box 646">
          <a:extLst>
            <a:ext uri="{FF2B5EF4-FFF2-40B4-BE49-F238E27FC236}">
              <a16:creationId xmlns:a16="http://schemas.microsoft.com/office/drawing/2014/main" id="{00000000-0008-0000-0200-00002E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31" name="Text Box 647">
          <a:extLst>
            <a:ext uri="{FF2B5EF4-FFF2-40B4-BE49-F238E27FC236}">
              <a16:creationId xmlns:a16="http://schemas.microsoft.com/office/drawing/2014/main" id="{00000000-0008-0000-0200-00002F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632" name="Text Box 648">
          <a:extLst>
            <a:ext uri="{FF2B5EF4-FFF2-40B4-BE49-F238E27FC236}">
              <a16:creationId xmlns:a16="http://schemas.microsoft.com/office/drawing/2014/main" id="{00000000-0008-0000-0200-000030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33" name="Text Box 649">
          <a:extLst>
            <a:ext uri="{FF2B5EF4-FFF2-40B4-BE49-F238E27FC236}">
              <a16:creationId xmlns:a16="http://schemas.microsoft.com/office/drawing/2014/main" id="{00000000-0008-0000-0200-000031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34" name="Text Box 650">
          <a:extLst>
            <a:ext uri="{FF2B5EF4-FFF2-40B4-BE49-F238E27FC236}">
              <a16:creationId xmlns:a16="http://schemas.microsoft.com/office/drawing/2014/main" id="{00000000-0008-0000-0200-000032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635" name="Text Box 651">
          <a:extLst>
            <a:ext uri="{FF2B5EF4-FFF2-40B4-BE49-F238E27FC236}">
              <a16:creationId xmlns:a16="http://schemas.microsoft.com/office/drawing/2014/main" id="{00000000-0008-0000-0200-000033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636" name="Text Box 652">
          <a:extLst>
            <a:ext uri="{FF2B5EF4-FFF2-40B4-BE49-F238E27FC236}">
              <a16:creationId xmlns:a16="http://schemas.microsoft.com/office/drawing/2014/main" id="{00000000-0008-0000-0200-000034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37" name="Text Box 653">
          <a:extLst>
            <a:ext uri="{FF2B5EF4-FFF2-40B4-BE49-F238E27FC236}">
              <a16:creationId xmlns:a16="http://schemas.microsoft.com/office/drawing/2014/main" id="{00000000-0008-0000-0200-000035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38" name="Text Box 654">
          <a:extLst>
            <a:ext uri="{FF2B5EF4-FFF2-40B4-BE49-F238E27FC236}">
              <a16:creationId xmlns:a16="http://schemas.microsoft.com/office/drawing/2014/main" id="{00000000-0008-0000-0200-000036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639" name="Text Box 655">
          <a:extLst>
            <a:ext uri="{FF2B5EF4-FFF2-40B4-BE49-F238E27FC236}">
              <a16:creationId xmlns:a16="http://schemas.microsoft.com/office/drawing/2014/main" id="{00000000-0008-0000-0200-000037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40" name="Text Box 656">
          <a:extLst>
            <a:ext uri="{FF2B5EF4-FFF2-40B4-BE49-F238E27FC236}">
              <a16:creationId xmlns:a16="http://schemas.microsoft.com/office/drawing/2014/main" id="{00000000-0008-0000-0200-000038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41" name="Text Box 657">
          <a:extLst>
            <a:ext uri="{FF2B5EF4-FFF2-40B4-BE49-F238E27FC236}">
              <a16:creationId xmlns:a16="http://schemas.microsoft.com/office/drawing/2014/main" id="{00000000-0008-0000-0200-000039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642" name="Text Box 658">
          <a:extLst>
            <a:ext uri="{FF2B5EF4-FFF2-40B4-BE49-F238E27FC236}">
              <a16:creationId xmlns:a16="http://schemas.microsoft.com/office/drawing/2014/main" id="{00000000-0008-0000-0200-00003A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43" name="Text Box 659">
          <a:extLst>
            <a:ext uri="{FF2B5EF4-FFF2-40B4-BE49-F238E27FC236}">
              <a16:creationId xmlns:a16="http://schemas.microsoft.com/office/drawing/2014/main" id="{00000000-0008-0000-0200-00003B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44" name="Text Box 660">
          <a:extLst>
            <a:ext uri="{FF2B5EF4-FFF2-40B4-BE49-F238E27FC236}">
              <a16:creationId xmlns:a16="http://schemas.microsoft.com/office/drawing/2014/main" id="{00000000-0008-0000-0200-00003C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645" name="Text Box 661">
          <a:extLst>
            <a:ext uri="{FF2B5EF4-FFF2-40B4-BE49-F238E27FC236}">
              <a16:creationId xmlns:a16="http://schemas.microsoft.com/office/drawing/2014/main" id="{00000000-0008-0000-0200-00003D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46" name="Text Box 662">
          <a:extLst>
            <a:ext uri="{FF2B5EF4-FFF2-40B4-BE49-F238E27FC236}">
              <a16:creationId xmlns:a16="http://schemas.microsoft.com/office/drawing/2014/main" id="{00000000-0008-0000-0200-00003E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47" name="Text Box 663">
          <a:extLst>
            <a:ext uri="{FF2B5EF4-FFF2-40B4-BE49-F238E27FC236}">
              <a16:creationId xmlns:a16="http://schemas.microsoft.com/office/drawing/2014/main" id="{00000000-0008-0000-0200-00003F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648" name="Text Box 664">
          <a:extLst>
            <a:ext uri="{FF2B5EF4-FFF2-40B4-BE49-F238E27FC236}">
              <a16:creationId xmlns:a16="http://schemas.microsoft.com/office/drawing/2014/main" id="{00000000-0008-0000-0200-000040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49" name="Text Box 665">
          <a:extLst>
            <a:ext uri="{FF2B5EF4-FFF2-40B4-BE49-F238E27FC236}">
              <a16:creationId xmlns:a16="http://schemas.microsoft.com/office/drawing/2014/main" id="{00000000-0008-0000-0200-000041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50" name="Text Box 666">
          <a:extLst>
            <a:ext uri="{FF2B5EF4-FFF2-40B4-BE49-F238E27FC236}">
              <a16:creationId xmlns:a16="http://schemas.microsoft.com/office/drawing/2014/main" id="{00000000-0008-0000-0200-000042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651" name="Text Box 667">
          <a:extLst>
            <a:ext uri="{FF2B5EF4-FFF2-40B4-BE49-F238E27FC236}">
              <a16:creationId xmlns:a16="http://schemas.microsoft.com/office/drawing/2014/main" id="{00000000-0008-0000-0200-000043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52" name="Text Box 668">
          <a:extLst>
            <a:ext uri="{FF2B5EF4-FFF2-40B4-BE49-F238E27FC236}">
              <a16:creationId xmlns:a16="http://schemas.microsoft.com/office/drawing/2014/main" id="{00000000-0008-0000-0200-000044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53" name="Text Box 669">
          <a:extLst>
            <a:ext uri="{FF2B5EF4-FFF2-40B4-BE49-F238E27FC236}">
              <a16:creationId xmlns:a16="http://schemas.microsoft.com/office/drawing/2014/main" id="{00000000-0008-0000-0200-000045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654" name="Text Box 670">
          <a:extLst>
            <a:ext uri="{FF2B5EF4-FFF2-40B4-BE49-F238E27FC236}">
              <a16:creationId xmlns:a16="http://schemas.microsoft.com/office/drawing/2014/main" id="{00000000-0008-0000-0200-000046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655" name="Text Box 671">
          <a:extLst>
            <a:ext uri="{FF2B5EF4-FFF2-40B4-BE49-F238E27FC236}">
              <a16:creationId xmlns:a16="http://schemas.microsoft.com/office/drawing/2014/main" id="{00000000-0008-0000-0200-000047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56" name="Text Box 672">
          <a:extLst>
            <a:ext uri="{FF2B5EF4-FFF2-40B4-BE49-F238E27FC236}">
              <a16:creationId xmlns:a16="http://schemas.microsoft.com/office/drawing/2014/main" id="{00000000-0008-0000-0200-000048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57" name="Text Box 673">
          <a:extLst>
            <a:ext uri="{FF2B5EF4-FFF2-40B4-BE49-F238E27FC236}">
              <a16:creationId xmlns:a16="http://schemas.microsoft.com/office/drawing/2014/main" id="{00000000-0008-0000-0200-000049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658" name="Text Box 674">
          <a:extLst>
            <a:ext uri="{FF2B5EF4-FFF2-40B4-BE49-F238E27FC236}">
              <a16:creationId xmlns:a16="http://schemas.microsoft.com/office/drawing/2014/main" id="{00000000-0008-0000-0200-00004A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59" name="Text Box 675">
          <a:extLst>
            <a:ext uri="{FF2B5EF4-FFF2-40B4-BE49-F238E27FC236}">
              <a16:creationId xmlns:a16="http://schemas.microsoft.com/office/drawing/2014/main" id="{00000000-0008-0000-0200-00004B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60" name="Text Box 676">
          <a:extLst>
            <a:ext uri="{FF2B5EF4-FFF2-40B4-BE49-F238E27FC236}">
              <a16:creationId xmlns:a16="http://schemas.microsoft.com/office/drawing/2014/main" id="{00000000-0008-0000-0200-00004C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661" name="Text Box 677">
          <a:extLst>
            <a:ext uri="{FF2B5EF4-FFF2-40B4-BE49-F238E27FC236}">
              <a16:creationId xmlns:a16="http://schemas.microsoft.com/office/drawing/2014/main" id="{00000000-0008-0000-0200-00004D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62" name="Text Box 678">
          <a:extLst>
            <a:ext uri="{FF2B5EF4-FFF2-40B4-BE49-F238E27FC236}">
              <a16:creationId xmlns:a16="http://schemas.microsoft.com/office/drawing/2014/main" id="{00000000-0008-0000-0200-00004E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63" name="Text Box 679">
          <a:extLst>
            <a:ext uri="{FF2B5EF4-FFF2-40B4-BE49-F238E27FC236}">
              <a16:creationId xmlns:a16="http://schemas.microsoft.com/office/drawing/2014/main" id="{00000000-0008-0000-0200-00004F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664" name="Text Box 680">
          <a:extLst>
            <a:ext uri="{FF2B5EF4-FFF2-40B4-BE49-F238E27FC236}">
              <a16:creationId xmlns:a16="http://schemas.microsoft.com/office/drawing/2014/main" id="{00000000-0008-0000-0200-000050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65" name="Text Box 681">
          <a:extLst>
            <a:ext uri="{FF2B5EF4-FFF2-40B4-BE49-F238E27FC236}">
              <a16:creationId xmlns:a16="http://schemas.microsoft.com/office/drawing/2014/main" id="{00000000-0008-0000-0200-000051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66" name="Text Box 682">
          <a:extLst>
            <a:ext uri="{FF2B5EF4-FFF2-40B4-BE49-F238E27FC236}">
              <a16:creationId xmlns:a16="http://schemas.microsoft.com/office/drawing/2014/main" id="{00000000-0008-0000-0200-000052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667" name="Text Box 683">
          <a:extLst>
            <a:ext uri="{FF2B5EF4-FFF2-40B4-BE49-F238E27FC236}">
              <a16:creationId xmlns:a16="http://schemas.microsoft.com/office/drawing/2014/main" id="{00000000-0008-0000-0200-000053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68" name="Text Box 684">
          <a:extLst>
            <a:ext uri="{FF2B5EF4-FFF2-40B4-BE49-F238E27FC236}">
              <a16:creationId xmlns:a16="http://schemas.microsoft.com/office/drawing/2014/main" id="{00000000-0008-0000-0200-000054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69" name="Text Box 685">
          <a:extLst>
            <a:ext uri="{FF2B5EF4-FFF2-40B4-BE49-F238E27FC236}">
              <a16:creationId xmlns:a16="http://schemas.microsoft.com/office/drawing/2014/main" id="{00000000-0008-0000-0200-000055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670" name="Text Box 686">
          <a:extLst>
            <a:ext uri="{FF2B5EF4-FFF2-40B4-BE49-F238E27FC236}">
              <a16:creationId xmlns:a16="http://schemas.microsoft.com/office/drawing/2014/main" id="{00000000-0008-0000-0200-000056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71" name="Text Box 687">
          <a:extLst>
            <a:ext uri="{FF2B5EF4-FFF2-40B4-BE49-F238E27FC236}">
              <a16:creationId xmlns:a16="http://schemas.microsoft.com/office/drawing/2014/main" id="{00000000-0008-0000-0200-000057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72" name="Text Box 688">
          <a:extLst>
            <a:ext uri="{FF2B5EF4-FFF2-40B4-BE49-F238E27FC236}">
              <a16:creationId xmlns:a16="http://schemas.microsoft.com/office/drawing/2014/main" id="{00000000-0008-0000-0200-000058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673" name="Text Box 689">
          <a:extLst>
            <a:ext uri="{FF2B5EF4-FFF2-40B4-BE49-F238E27FC236}">
              <a16:creationId xmlns:a16="http://schemas.microsoft.com/office/drawing/2014/main" id="{00000000-0008-0000-0200-000059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674" name="Text Box 690">
          <a:extLst>
            <a:ext uri="{FF2B5EF4-FFF2-40B4-BE49-F238E27FC236}">
              <a16:creationId xmlns:a16="http://schemas.microsoft.com/office/drawing/2014/main" id="{00000000-0008-0000-0200-00005A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75" name="Text Box 691">
          <a:extLst>
            <a:ext uri="{FF2B5EF4-FFF2-40B4-BE49-F238E27FC236}">
              <a16:creationId xmlns:a16="http://schemas.microsoft.com/office/drawing/2014/main" id="{00000000-0008-0000-0200-00005B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76" name="Text Box 692">
          <a:extLst>
            <a:ext uri="{FF2B5EF4-FFF2-40B4-BE49-F238E27FC236}">
              <a16:creationId xmlns:a16="http://schemas.microsoft.com/office/drawing/2014/main" id="{00000000-0008-0000-0200-00005C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677" name="Text Box 693">
          <a:extLst>
            <a:ext uri="{FF2B5EF4-FFF2-40B4-BE49-F238E27FC236}">
              <a16:creationId xmlns:a16="http://schemas.microsoft.com/office/drawing/2014/main" id="{00000000-0008-0000-0200-00005D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78" name="Text Box 694">
          <a:extLst>
            <a:ext uri="{FF2B5EF4-FFF2-40B4-BE49-F238E27FC236}">
              <a16:creationId xmlns:a16="http://schemas.microsoft.com/office/drawing/2014/main" id="{00000000-0008-0000-0200-00005E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79" name="Text Box 695">
          <a:extLst>
            <a:ext uri="{FF2B5EF4-FFF2-40B4-BE49-F238E27FC236}">
              <a16:creationId xmlns:a16="http://schemas.microsoft.com/office/drawing/2014/main" id="{00000000-0008-0000-0200-00005F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680" name="Text Box 696">
          <a:extLst>
            <a:ext uri="{FF2B5EF4-FFF2-40B4-BE49-F238E27FC236}">
              <a16:creationId xmlns:a16="http://schemas.microsoft.com/office/drawing/2014/main" id="{00000000-0008-0000-0200-000060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81" name="Text Box 697">
          <a:extLst>
            <a:ext uri="{FF2B5EF4-FFF2-40B4-BE49-F238E27FC236}">
              <a16:creationId xmlns:a16="http://schemas.microsoft.com/office/drawing/2014/main" id="{00000000-0008-0000-0200-000061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82" name="Text Box 698">
          <a:extLst>
            <a:ext uri="{FF2B5EF4-FFF2-40B4-BE49-F238E27FC236}">
              <a16:creationId xmlns:a16="http://schemas.microsoft.com/office/drawing/2014/main" id="{00000000-0008-0000-0200-000062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683" name="Text Box 699">
          <a:extLst>
            <a:ext uri="{FF2B5EF4-FFF2-40B4-BE49-F238E27FC236}">
              <a16:creationId xmlns:a16="http://schemas.microsoft.com/office/drawing/2014/main" id="{00000000-0008-0000-0200-000063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684" name="Text Box 700">
          <a:extLst>
            <a:ext uri="{FF2B5EF4-FFF2-40B4-BE49-F238E27FC236}">
              <a16:creationId xmlns:a16="http://schemas.microsoft.com/office/drawing/2014/main" id="{00000000-0008-0000-0200-000064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85" name="Text Box 701">
          <a:extLst>
            <a:ext uri="{FF2B5EF4-FFF2-40B4-BE49-F238E27FC236}">
              <a16:creationId xmlns:a16="http://schemas.microsoft.com/office/drawing/2014/main" id="{00000000-0008-0000-0200-000065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86" name="Text Box 702">
          <a:extLst>
            <a:ext uri="{FF2B5EF4-FFF2-40B4-BE49-F238E27FC236}">
              <a16:creationId xmlns:a16="http://schemas.microsoft.com/office/drawing/2014/main" id="{00000000-0008-0000-0200-000066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687" name="Text Box 703">
          <a:extLst>
            <a:ext uri="{FF2B5EF4-FFF2-40B4-BE49-F238E27FC236}">
              <a16:creationId xmlns:a16="http://schemas.microsoft.com/office/drawing/2014/main" id="{00000000-0008-0000-0200-000067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88" name="Text Box 704">
          <a:extLst>
            <a:ext uri="{FF2B5EF4-FFF2-40B4-BE49-F238E27FC236}">
              <a16:creationId xmlns:a16="http://schemas.microsoft.com/office/drawing/2014/main" id="{00000000-0008-0000-0200-000068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89" name="Text Box 705">
          <a:extLst>
            <a:ext uri="{FF2B5EF4-FFF2-40B4-BE49-F238E27FC236}">
              <a16:creationId xmlns:a16="http://schemas.microsoft.com/office/drawing/2014/main" id="{00000000-0008-0000-0200-000069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690" name="Text Box 706">
          <a:extLst>
            <a:ext uri="{FF2B5EF4-FFF2-40B4-BE49-F238E27FC236}">
              <a16:creationId xmlns:a16="http://schemas.microsoft.com/office/drawing/2014/main" id="{00000000-0008-0000-0200-00006A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691" name="Text Box 707">
          <a:extLst>
            <a:ext uri="{FF2B5EF4-FFF2-40B4-BE49-F238E27FC236}">
              <a16:creationId xmlns:a16="http://schemas.microsoft.com/office/drawing/2014/main" id="{00000000-0008-0000-0200-00006B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92" name="Text Box 708">
          <a:extLst>
            <a:ext uri="{FF2B5EF4-FFF2-40B4-BE49-F238E27FC236}">
              <a16:creationId xmlns:a16="http://schemas.microsoft.com/office/drawing/2014/main" id="{00000000-0008-0000-0200-00006C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93" name="Text Box 709">
          <a:extLst>
            <a:ext uri="{FF2B5EF4-FFF2-40B4-BE49-F238E27FC236}">
              <a16:creationId xmlns:a16="http://schemas.microsoft.com/office/drawing/2014/main" id="{00000000-0008-0000-0200-00006D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694" name="Text Box 710">
          <a:extLst>
            <a:ext uri="{FF2B5EF4-FFF2-40B4-BE49-F238E27FC236}">
              <a16:creationId xmlns:a16="http://schemas.microsoft.com/office/drawing/2014/main" id="{00000000-0008-0000-0200-00006E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95" name="Text Box 711">
          <a:extLst>
            <a:ext uri="{FF2B5EF4-FFF2-40B4-BE49-F238E27FC236}">
              <a16:creationId xmlns:a16="http://schemas.microsoft.com/office/drawing/2014/main" id="{00000000-0008-0000-0200-00006F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96" name="Text Box 712">
          <a:extLst>
            <a:ext uri="{FF2B5EF4-FFF2-40B4-BE49-F238E27FC236}">
              <a16:creationId xmlns:a16="http://schemas.microsoft.com/office/drawing/2014/main" id="{00000000-0008-0000-0200-000070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697" name="Text Box 713">
          <a:extLst>
            <a:ext uri="{FF2B5EF4-FFF2-40B4-BE49-F238E27FC236}">
              <a16:creationId xmlns:a16="http://schemas.microsoft.com/office/drawing/2014/main" id="{00000000-0008-0000-0200-000071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98" name="Text Box 714">
          <a:extLst>
            <a:ext uri="{FF2B5EF4-FFF2-40B4-BE49-F238E27FC236}">
              <a16:creationId xmlns:a16="http://schemas.microsoft.com/office/drawing/2014/main" id="{00000000-0008-0000-0200-000072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699" name="Text Box 715">
          <a:extLst>
            <a:ext uri="{FF2B5EF4-FFF2-40B4-BE49-F238E27FC236}">
              <a16:creationId xmlns:a16="http://schemas.microsoft.com/office/drawing/2014/main" id="{00000000-0008-0000-0200-000073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700" name="Text Box 716">
          <a:extLst>
            <a:ext uri="{FF2B5EF4-FFF2-40B4-BE49-F238E27FC236}">
              <a16:creationId xmlns:a16="http://schemas.microsoft.com/office/drawing/2014/main" id="{00000000-0008-0000-0200-000074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01" name="Text Box 717">
          <a:extLst>
            <a:ext uri="{FF2B5EF4-FFF2-40B4-BE49-F238E27FC236}">
              <a16:creationId xmlns:a16="http://schemas.microsoft.com/office/drawing/2014/main" id="{00000000-0008-0000-0200-000075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02" name="Text Box 718">
          <a:extLst>
            <a:ext uri="{FF2B5EF4-FFF2-40B4-BE49-F238E27FC236}">
              <a16:creationId xmlns:a16="http://schemas.microsoft.com/office/drawing/2014/main" id="{00000000-0008-0000-0200-000076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03" name="Text Box 719">
          <a:extLst>
            <a:ext uri="{FF2B5EF4-FFF2-40B4-BE49-F238E27FC236}">
              <a16:creationId xmlns:a16="http://schemas.microsoft.com/office/drawing/2014/main" id="{00000000-0008-0000-0200-000077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04" name="Text Box 720">
          <a:extLst>
            <a:ext uri="{FF2B5EF4-FFF2-40B4-BE49-F238E27FC236}">
              <a16:creationId xmlns:a16="http://schemas.microsoft.com/office/drawing/2014/main" id="{00000000-0008-0000-0200-000078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05" name="Text Box 721">
          <a:extLst>
            <a:ext uri="{FF2B5EF4-FFF2-40B4-BE49-F238E27FC236}">
              <a16:creationId xmlns:a16="http://schemas.microsoft.com/office/drawing/2014/main" id="{00000000-0008-0000-0200-000079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06" name="Text Box 722">
          <a:extLst>
            <a:ext uri="{FF2B5EF4-FFF2-40B4-BE49-F238E27FC236}">
              <a16:creationId xmlns:a16="http://schemas.microsoft.com/office/drawing/2014/main" id="{00000000-0008-0000-0200-00007A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07" name="Text Box 723">
          <a:extLst>
            <a:ext uri="{FF2B5EF4-FFF2-40B4-BE49-F238E27FC236}">
              <a16:creationId xmlns:a16="http://schemas.microsoft.com/office/drawing/2014/main" id="{00000000-0008-0000-0200-00007B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08" name="Text Box 724">
          <a:extLst>
            <a:ext uri="{FF2B5EF4-FFF2-40B4-BE49-F238E27FC236}">
              <a16:creationId xmlns:a16="http://schemas.microsoft.com/office/drawing/2014/main" id="{00000000-0008-0000-0200-00007C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09" name="Text Box 725">
          <a:extLst>
            <a:ext uri="{FF2B5EF4-FFF2-40B4-BE49-F238E27FC236}">
              <a16:creationId xmlns:a16="http://schemas.microsoft.com/office/drawing/2014/main" id="{00000000-0008-0000-0200-00007D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10" name="Text Box 726">
          <a:extLst>
            <a:ext uri="{FF2B5EF4-FFF2-40B4-BE49-F238E27FC236}">
              <a16:creationId xmlns:a16="http://schemas.microsoft.com/office/drawing/2014/main" id="{00000000-0008-0000-0200-00007E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11" name="Text Box 727">
          <a:extLst>
            <a:ext uri="{FF2B5EF4-FFF2-40B4-BE49-F238E27FC236}">
              <a16:creationId xmlns:a16="http://schemas.microsoft.com/office/drawing/2014/main" id="{00000000-0008-0000-0200-00007F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12" name="Text Box 728">
          <a:extLst>
            <a:ext uri="{FF2B5EF4-FFF2-40B4-BE49-F238E27FC236}">
              <a16:creationId xmlns:a16="http://schemas.microsoft.com/office/drawing/2014/main" id="{00000000-0008-0000-0200-000080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13" name="Text Box 729">
          <a:extLst>
            <a:ext uri="{FF2B5EF4-FFF2-40B4-BE49-F238E27FC236}">
              <a16:creationId xmlns:a16="http://schemas.microsoft.com/office/drawing/2014/main" id="{00000000-0008-0000-0200-000081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14" name="Text Box 730">
          <a:extLst>
            <a:ext uri="{FF2B5EF4-FFF2-40B4-BE49-F238E27FC236}">
              <a16:creationId xmlns:a16="http://schemas.microsoft.com/office/drawing/2014/main" id="{00000000-0008-0000-0200-000082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15" name="Text Box 731">
          <a:extLst>
            <a:ext uri="{FF2B5EF4-FFF2-40B4-BE49-F238E27FC236}">
              <a16:creationId xmlns:a16="http://schemas.microsoft.com/office/drawing/2014/main" id="{00000000-0008-0000-0200-000083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16" name="Text Box 732">
          <a:extLst>
            <a:ext uri="{FF2B5EF4-FFF2-40B4-BE49-F238E27FC236}">
              <a16:creationId xmlns:a16="http://schemas.microsoft.com/office/drawing/2014/main" id="{00000000-0008-0000-0200-000084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17" name="Text Box 733">
          <a:extLst>
            <a:ext uri="{FF2B5EF4-FFF2-40B4-BE49-F238E27FC236}">
              <a16:creationId xmlns:a16="http://schemas.microsoft.com/office/drawing/2014/main" id="{00000000-0008-0000-0200-000085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18" name="Text Box 734">
          <a:extLst>
            <a:ext uri="{FF2B5EF4-FFF2-40B4-BE49-F238E27FC236}">
              <a16:creationId xmlns:a16="http://schemas.microsoft.com/office/drawing/2014/main" id="{00000000-0008-0000-0200-000086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19" name="Text Box 735">
          <a:extLst>
            <a:ext uri="{FF2B5EF4-FFF2-40B4-BE49-F238E27FC236}">
              <a16:creationId xmlns:a16="http://schemas.microsoft.com/office/drawing/2014/main" id="{00000000-0008-0000-0200-000087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20" name="Text Box 736">
          <a:extLst>
            <a:ext uri="{FF2B5EF4-FFF2-40B4-BE49-F238E27FC236}">
              <a16:creationId xmlns:a16="http://schemas.microsoft.com/office/drawing/2014/main" id="{00000000-0008-0000-0200-000088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21" name="Text Box 737">
          <a:extLst>
            <a:ext uri="{FF2B5EF4-FFF2-40B4-BE49-F238E27FC236}">
              <a16:creationId xmlns:a16="http://schemas.microsoft.com/office/drawing/2014/main" id="{00000000-0008-0000-0200-000089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22" name="Text Box 738">
          <a:extLst>
            <a:ext uri="{FF2B5EF4-FFF2-40B4-BE49-F238E27FC236}">
              <a16:creationId xmlns:a16="http://schemas.microsoft.com/office/drawing/2014/main" id="{00000000-0008-0000-0200-00008A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23" name="Text Box 739">
          <a:extLst>
            <a:ext uri="{FF2B5EF4-FFF2-40B4-BE49-F238E27FC236}">
              <a16:creationId xmlns:a16="http://schemas.microsoft.com/office/drawing/2014/main" id="{00000000-0008-0000-0200-00008B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24" name="Text Box 740">
          <a:extLst>
            <a:ext uri="{FF2B5EF4-FFF2-40B4-BE49-F238E27FC236}">
              <a16:creationId xmlns:a16="http://schemas.microsoft.com/office/drawing/2014/main" id="{00000000-0008-0000-0200-00008C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25" name="Text Box 741">
          <a:extLst>
            <a:ext uri="{FF2B5EF4-FFF2-40B4-BE49-F238E27FC236}">
              <a16:creationId xmlns:a16="http://schemas.microsoft.com/office/drawing/2014/main" id="{00000000-0008-0000-0200-00008D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26" name="Text Box 742">
          <a:extLst>
            <a:ext uri="{FF2B5EF4-FFF2-40B4-BE49-F238E27FC236}">
              <a16:creationId xmlns:a16="http://schemas.microsoft.com/office/drawing/2014/main" id="{00000000-0008-0000-0200-00008E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27" name="Text Box 743">
          <a:extLst>
            <a:ext uri="{FF2B5EF4-FFF2-40B4-BE49-F238E27FC236}">
              <a16:creationId xmlns:a16="http://schemas.microsoft.com/office/drawing/2014/main" id="{00000000-0008-0000-0200-00008F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28" name="Text Box 744">
          <a:extLst>
            <a:ext uri="{FF2B5EF4-FFF2-40B4-BE49-F238E27FC236}">
              <a16:creationId xmlns:a16="http://schemas.microsoft.com/office/drawing/2014/main" id="{00000000-0008-0000-0200-000090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29" name="Text Box 745">
          <a:extLst>
            <a:ext uri="{FF2B5EF4-FFF2-40B4-BE49-F238E27FC236}">
              <a16:creationId xmlns:a16="http://schemas.microsoft.com/office/drawing/2014/main" id="{00000000-0008-0000-0200-000091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30" name="Text Box 746">
          <a:extLst>
            <a:ext uri="{FF2B5EF4-FFF2-40B4-BE49-F238E27FC236}">
              <a16:creationId xmlns:a16="http://schemas.microsoft.com/office/drawing/2014/main" id="{00000000-0008-0000-0200-000092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31" name="Text Box 747">
          <a:extLst>
            <a:ext uri="{FF2B5EF4-FFF2-40B4-BE49-F238E27FC236}">
              <a16:creationId xmlns:a16="http://schemas.microsoft.com/office/drawing/2014/main" id="{00000000-0008-0000-0200-000093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32" name="Text Box 748">
          <a:extLst>
            <a:ext uri="{FF2B5EF4-FFF2-40B4-BE49-F238E27FC236}">
              <a16:creationId xmlns:a16="http://schemas.microsoft.com/office/drawing/2014/main" id="{00000000-0008-0000-0200-000094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33" name="Text Box 749">
          <a:extLst>
            <a:ext uri="{FF2B5EF4-FFF2-40B4-BE49-F238E27FC236}">
              <a16:creationId xmlns:a16="http://schemas.microsoft.com/office/drawing/2014/main" id="{00000000-0008-0000-0200-000095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34" name="Text Box 750">
          <a:extLst>
            <a:ext uri="{FF2B5EF4-FFF2-40B4-BE49-F238E27FC236}">
              <a16:creationId xmlns:a16="http://schemas.microsoft.com/office/drawing/2014/main" id="{00000000-0008-0000-0200-000096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35" name="Text Box 751">
          <a:extLst>
            <a:ext uri="{FF2B5EF4-FFF2-40B4-BE49-F238E27FC236}">
              <a16:creationId xmlns:a16="http://schemas.microsoft.com/office/drawing/2014/main" id="{00000000-0008-0000-0200-000097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36" name="Text Box 752">
          <a:extLst>
            <a:ext uri="{FF2B5EF4-FFF2-40B4-BE49-F238E27FC236}">
              <a16:creationId xmlns:a16="http://schemas.microsoft.com/office/drawing/2014/main" id="{00000000-0008-0000-0200-000098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37" name="Text Box 753">
          <a:extLst>
            <a:ext uri="{FF2B5EF4-FFF2-40B4-BE49-F238E27FC236}">
              <a16:creationId xmlns:a16="http://schemas.microsoft.com/office/drawing/2014/main" id="{00000000-0008-0000-0200-000099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38" name="Text Box 754">
          <a:extLst>
            <a:ext uri="{FF2B5EF4-FFF2-40B4-BE49-F238E27FC236}">
              <a16:creationId xmlns:a16="http://schemas.microsoft.com/office/drawing/2014/main" id="{00000000-0008-0000-0200-00009A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39" name="Text Box 755">
          <a:extLst>
            <a:ext uri="{FF2B5EF4-FFF2-40B4-BE49-F238E27FC236}">
              <a16:creationId xmlns:a16="http://schemas.microsoft.com/office/drawing/2014/main" id="{00000000-0008-0000-0200-00009B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40" name="Text Box 756">
          <a:extLst>
            <a:ext uri="{FF2B5EF4-FFF2-40B4-BE49-F238E27FC236}">
              <a16:creationId xmlns:a16="http://schemas.microsoft.com/office/drawing/2014/main" id="{00000000-0008-0000-0200-00009C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41" name="Text Box 757">
          <a:extLst>
            <a:ext uri="{FF2B5EF4-FFF2-40B4-BE49-F238E27FC236}">
              <a16:creationId xmlns:a16="http://schemas.microsoft.com/office/drawing/2014/main" id="{00000000-0008-0000-0200-00009D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42" name="Text Box 758">
          <a:extLst>
            <a:ext uri="{FF2B5EF4-FFF2-40B4-BE49-F238E27FC236}">
              <a16:creationId xmlns:a16="http://schemas.microsoft.com/office/drawing/2014/main" id="{00000000-0008-0000-0200-00009E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43" name="Text Box 759">
          <a:extLst>
            <a:ext uri="{FF2B5EF4-FFF2-40B4-BE49-F238E27FC236}">
              <a16:creationId xmlns:a16="http://schemas.microsoft.com/office/drawing/2014/main" id="{00000000-0008-0000-0200-00009F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44" name="Text Box 760">
          <a:extLst>
            <a:ext uri="{FF2B5EF4-FFF2-40B4-BE49-F238E27FC236}">
              <a16:creationId xmlns:a16="http://schemas.microsoft.com/office/drawing/2014/main" id="{00000000-0008-0000-0200-0000A0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45" name="Text Box 761">
          <a:extLst>
            <a:ext uri="{FF2B5EF4-FFF2-40B4-BE49-F238E27FC236}">
              <a16:creationId xmlns:a16="http://schemas.microsoft.com/office/drawing/2014/main" id="{00000000-0008-0000-0200-0000A1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46" name="Text Box 762">
          <a:extLst>
            <a:ext uri="{FF2B5EF4-FFF2-40B4-BE49-F238E27FC236}">
              <a16:creationId xmlns:a16="http://schemas.microsoft.com/office/drawing/2014/main" id="{00000000-0008-0000-0200-0000A2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47" name="Text Box 763">
          <a:extLst>
            <a:ext uri="{FF2B5EF4-FFF2-40B4-BE49-F238E27FC236}">
              <a16:creationId xmlns:a16="http://schemas.microsoft.com/office/drawing/2014/main" id="{00000000-0008-0000-0200-0000A3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48" name="Text Box 764">
          <a:extLst>
            <a:ext uri="{FF2B5EF4-FFF2-40B4-BE49-F238E27FC236}">
              <a16:creationId xmlns:a16="http://schemas.microsoft.com/office/drawing/2014/main" id="{00000000-0008-0000-0200-0000A4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49" name="Text Box 765">
          <a:extLst>
            <a:ext uri="{FF2B5EF4-FFF2-40B4-BE49-F238E27FC236}">
              <a16:creationId xmlns:a16="http://schemas.microsoft.com/office/drawing/2014/main" id="{00000000-0008-0000-0200-0000A5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50" name="Text Box 766">
          <a:extLst>
            <a:ext uri="{FF2B5EF4-FFF2-40B4-BE49-F238E27FC236}">
              <a16:creationId xmlns:a16="http://schemas.microsoft.com/office/drawing/2014/main" id="{00000000-0008-0000-0200-0000A6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51" name="Text Box 767">
          <a:extLst>
            <a:ext uri="{FF2B5EF4-FFF2-40B4-BE49-F238E27FC236}">
              <a16:creationId xmlns:a16="http://schemas.microsoft.com/office/drawing/2014/main" id="{00000000-0008-0000-0200-0000A7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52" name="Text Box 768">
          <a:extLst>
            <a:ext uri="{FF2B5EF4-FFF2-40B4-BE49-F238E27FC236}">
              <a16:creationId xmlns:a16="http://schemas.microsoft.com/office/drawing/2014/main" id="{00000000-0008-0000-0200-0000A8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53" name="Text Box 769">
          <a:extLst>
            <a:ext uri="{FF2B5EF4-FFF2-40B4-BE49-F238E27FC236}">
              <a16:creationId xmlns:a16="http://schemas.microsoft.com/office/drawing/2014/main" id="{00000000-0008-0000-0200-0000A9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54" name="Text Box 770">
          <a:extLst>
            <a:ext uri="{FF2B5EF4-FFF2-40B4-BE49-F238E27FC236}">
              <a16:creationId xmlns:a16="http://schemas.microsoft.com/office/drawing/2014/main" id="{00000000-0008-0000-0200-0000AA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55" name="Text Box 771">
          <a:extLst>
            <a:ext uri="{FF2B5EF4-FFF2-40B4-BE49-F238E27FC236}">
              <a16:creationId xmlns:a16="http://schemas.microsoft.com/office/drawing/2014/main" id="{00000000-0008-0000-0200-0000AB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56" name="Text Box 772">
          <a:extLst>
            <a:ext uri="{FF2B5EF4-FFF2-40B4-BE49-F238E27FC236}">
              <a16:creationId xmlns:a16="http://schemas.microsoft.com/office/drawing/2014/main" id="{00000000-0008-0000-0200-0000AC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57" name="Text Box 773">
          <a:extLst>
            <a:ext uri="{FF2B5EF4-FFF2-40B4-BE49-F238E27FC236}">
              <a16:creationId xmlns:a16="http://schemas.microsoft.com/office/drawing/2014/main" id="{00000000-0008-0000-0200-0000AD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58" name="Text Box 774">
          <a:extLst>
            <a:ext uri="{FF2B5EF4-FFF2-40B4-BE49-F238E27FC236}">
              <a16:creationId xmlns:a16="http://schemas.microsoft.com/office/drawing/2014/main" id="{00000000-0008-0000-0200-0000AE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59" name="Text Box 775">
          <a:extLst>
            <a:ext uri="{FF2B5EF4-FFF2-40B4-BE49-F238E27FC236}">
              <a16:creationId xmlns:a16="http://schemas.microsoft.com/office/drawing/2014/main" id="{00000000-0008-0000-0200-0000AF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60" name="Text Box 776">
          <a:extLst>
            <a:ext uri="{FF2B5EF4-FFF2-40B4-BE49-F238E27FC236}">
              <a16:creationId xmlns:a16="http://schemas.microsoft.com/office/drawing/2014/main" id="{00000000-0008-0000-0200-0000B0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61" name="Text Box 777">
          <a:extLst>
            <a:ext uri="{FF2B5EF4-FFF2-40B4-BE49-F238E27FC236}">
              <a16:creationId xmlns:a16="http://schemas.microsoft.com/office/drawing/2014/main" id="{00000000-0008-0000-0200-0000B1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62" name="Text Box 778">
          <a:extLst>
            <a:ext uri="{FF2B5EF4-FFF2-40B4-BE49-F238E27FC236}">
              <a16:creationId xmlns:a16="http://schemas.microsoft.com/office/drawing/2014/main" id="{00000000-0008-0000-0200-0000B2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63" name="Text Box 779">
          <a:extLst>
            <a:ext uri="{FF2B5EF4-FFF2-40B4-BE49-F238E27FC236}">
              <a16:creationId xmlns:a16="http://schemas.microsoft.com/office/drawing/2014/main" id="{00000000-0008-0000-0200-0000B3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64" name="Text Box 780">
          <a:extLst>
            <a:ext uri="{FF2B5EF4-FFF2-40B4-BE49-F238E27FC236}">
              <a16:creationId xmlns:a16="http://schemas.microsoft.com/office/drawing/2014/main" id="{00000000-0008-0000-0200-0000B4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65" name="Text Box 781">
          <a:extLst>
            <a:ext uri="{FF2B5EF4-FFF2-40B4-BE49-F238E27FC236}">
              <a16:creationId xmlns:a16="http://schemas.microsoft.com/office/drawing/2014/main" id="{00000000-0008-0000-0200-0000B5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66" name="Text Box 782">
          <a:extLst>
            <a:ext uri="{FF2B5EF4-FFF2-40B4-BE49-F238E27FC236}">
              <a16:creationId xmlns:a16="http://schemas.microsoft.com/office/drawing/2014/main" id="{00000000-0008-0000-0200-0000B6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67" name="Text Box 783">
          <a:extLst>
            <a:ext uri="{FF2B5EF4-FFF2-40B4-BE49-F238E27FC236}">
              <a16:creationId xmlns:a16="http://schemas.microsoft.com/office/drawing/2014/main" id="{00000000-0008-0000-0200-0000B7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68" name="Text Box 784">
          <a:extLst>
            <a:ext uri="{FF2B5EF4-FFF2-40B4-BE49-F238E27FC236}">
              <a16:creationId xmlns:a16="http://schemas.microsoft.com/office/drawing/2014/main" id="{00000000-0008-0000-0200-0000B8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69" name="Text Box 785">
          <a:extLst>
            <a:ext uri="{FF2B5EF4-FFF2-40B4-BE49-F238E27FC236}">
              <a16:creationId xmlns:a16="http://schemas.microsoft.com/office/drawing/2014/main" id="{00000000-0008-0000-0200-0000B9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70" name="Text Box 786">
          <a:extLst>
            <a:ext uri="{FF2B5EF4-FFF2-40B4-BE49-F238E27FC236}">
              <a16:creationId xmlns:a16="http://schemas.microsoft.com/office/drawing/2014/main" id="{00000000-0008-0000-0200-0000BA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71" name="Text Box 787">
          <a:extLst>
            <a:ext uri="{FF2B5EF4-FFF2-40B4-BE49-F238E27FC236}">
              <a16:creationId xmlns:a16="http://schemas.microsoft.com/office/drawing/2014/main" id="{00000000-0008-0000-0200-0000BB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72" name="Text Box 788">
          <a:extLst>
            <a:ext uri="{FF2B5EF4-FFF2-40B4-BE49-F238E27FC236}">
              <a16:creationId xmlns:a16="http://schemas.microsoft.com/office/drawing/2014/main" id="{00000000-0008-0000-0200-0000BC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73" name="Text Box 789">
          <a:extLst>
            <a:ext uri="{FF2B5EF4-FFF2-40B4-BE49-F238E27FC236}">
              <a16:creationId xmlns:a16="http://schemas.microsoft.com/office/drawing/2014/main" id="{00000000-0008-0000-0200-0000BD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74" name="Text Box 790">
          <a:extLst>
            <a:ext uri="{FF2B5EF4-FFF2-40B4-BE49-F238E27FC236}">
              <a16:creationId xmlns:a16="http://schemas.microsoft.com/office/drawing/2014/main" id="{00000000-0008-0000-0200-0000BE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75" name="Text Box 791">
          <a:extLst>
            <a:ext uri="{FF2B5EF4-FFF2-40B4-BE49-F238E27FC236}">
              <a16:creationId xmlns:a16="http://schemas.microsoft.com/office/drawing/2014/main" id="{00000000-0008-0000-0200-0000BF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76" name="Text Box 792">
          <a:extLst>
            <a:ext uri="{FF2B5EF4-FFF2-40B4-BE49-F238E27FC236}">
              <a16:creationId xmlns:a16="http://schemas.microsoft.com/office/drawing/2014/main" id="{00000000-0008-0000-0200-0000C0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77" name="Text Box 793">
          <a:extLst>
            <a:ext uri="{FF2B5EF4-FFF2-40B4-BE49-F238E27FC236}">
              <a16:creationId xmlns:a16="http://schemas.microsoft.com/office/drawing/2014/main" id="{00000000-0008-0000-0200-0000C1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78" name="Text Box 794">
          <a:extLst>
            <a:ext uri="{FF2B5EF4-FFF2-40B4-BE49-F238E27FC236}">
              <a16:creationId xmlns:a16="http://schemas.microsoft.com/office/drawing/2014/main" id="{00000000-0008-0000-0200-0000C2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79" name="Text Box 795">
          <a:extLst>
            <a:ext uri="{FF2B5EF4-FFF2-40B4-BE49-F238E27FC236}">
              <a16:creationId xmlns:a16="http://schemas.microsoft.com/office/drawing/2014/main" id="{00000000-0008-0000-0200-0000C3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80" name="Text Box 796">
          <a:extLst>
            <a:ext uri="{FF2B5EF4-FFF2-40B4-BE49-F238E27FC236}">
              <a16:creationId xmlns:a16="http://schemas.microsoft.com/office/drawing/2014/main" id="{00000000-0008-0000-0200-0000C4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81" name="Text Box 797">
          <a:extLst>
            <a:ext uri="{FF2B5EF4-FFF2-40B4-BE49-F238E27FC236}">
              <a16:creationId xmlns:a16="http://schemas.microsoft.com/office/drawing/2014/main" id="{00000000-0008-0000-0200-0000C5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82" name="Text Box 798">
          <a:extLst>
            <a:ext uri="{FF2B5EF4-FFF2-40B4-BE49-F238E27FC236}">
              <a16:creationId xmlns:a16="http://schemas.microsoft.com/office/drawing/2014/main" id="{00000000-0008-0000-0200-0000C6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83" name="Text Box 799">
          <a:extLst>
            <a:ext uri="{FF2B5EF4-FFF2-40B4-BE49-F238E27FC236}">
              <a16:creationId xmlns:a16="http://schemas.microsoft.com/office/drawing/2014/main" id="{00000000-0008-0000-0200-0000C7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84" name="Text Box 800">
          <a:extLst>
            <a:ext uri="{FF2B5EF4-FFF2-40B4-BE49-F238E27FC236}">
              <a16:creationId xmlns:a16="http://schemas.microsoft.com/office/drawing/2014/main" id="{00000000-0008-0000-0200-0000C8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85" name="Text Box 801">
          <a:extLst>
            <a:ext uri="{FF2B5EF4-FFF2-40B4-BE49-F238E27FC236}">
              <a16:creationId xmlns:a16="http://schemas.microsoft.com/office/drawing/2014/main" id="{00000000-0008-0000-0200-0000C9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86" name="Text Box 802">
          <a:extLst>
            <a:ext uri="{FF2B5EF4-FFF2-40B4-BE49-F238E27FC236}">
              <a16:creationId xmlns:a16="http://schemas.microsoft.com/office/drawing/2014/main" id="{00000000-0008-0000-0200-0000CA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87" name="Text Box 803">
          <a:extLst>
            <a:ext uri="{FF2B5EF4-FFF2-40B4-BE49-F238E27FC236}">
              <a16:creationId xmlns:a16="http://schemas.microsoft.com/office/drawing/2014/main" id="{00000000-0008-0000-0200-0000CB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88" name="Text Box 804">
          <a:extLst>
            <a:ext uri="{FF2B5EF4-FFF2-40B4-BE49-F238E27FC236}">
              <a16:creationId xmlns:a16="http://schemas.microsoft.com/office/drawing/2014/main" id="{00000000-0008-0000-0200-0000CC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89" name="Text Box 805">
          <a:extLst>
            <a:ext uri="{FF2B5EF4-FFF2-40B4-BE49-F238E27FC236}">
              <a16:creationId xmlns:a16="http://schemas.microsoft.com/office/drawing/2014/main" id="{00000000-0008-0000-0200-0000CD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90" name="Text Box 806">
          <a:extLst>
            <a:ext uri="{FF2B5EF4-FFF2-40B4-BE49-F238E27FC236}">
              <a16:creationId xmlns:a16="http://schemas.microsoft.com/office/drawing/2014/main" id="{00000000-0008-0000-0200-0000CE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791" name="Text Box 807">
          <a:extLst>
            <a:ext uri="{FF2B5EF4-FFF2-40B4-BE49-F238E27FC236}">
              <a16:creationId xmlns:a16="http://schemas.microsoft.com/office/drawing/2014/main" id="{00000000-0008-0000-0200-0000CF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92" name="Text Box 808">
          <a:extLst>
            <a:ext uri="{FF2B5EF4-FFF2-40B4-BE49-F238E27FC236}">
              <a16:creationId xmlns:a16="http://schemas.microsoft.com/office/drawing/2014/main" id="{00000000-0008-0000-0200-0000D0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93" name="Text Box 809">
          <a:extLst>
            <a:ext uri="{FF2B5EF4-FFF2-40B4-BE49-F238E27FC236}">
              <a16:creationId xmlns:a16="http://schemas.microsoft.com/office/drawing/2014/main" id="{00000000-0008-0000-0200-0000D1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94" name="Text Box 810">
          <a:extLst>
            <a:ext uri="{FF2B5EF4-FFF2-40B4-BE49-F238E27FC236}">
              <a16:creationId xmlns:a16="http://schemas.microsoft.com/office/drawing/2014/main" id="{00000000-0008-0000-0200-0000D2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95" name="Text Box 811">
          <a:extLst>
            <a:ext uri="{FF2B5EF4-FFF2-40B4-BE49-F238E27FC236}">
              <a16:creationId xmlns:a16="http://schemas.microsoft.com/office/drawing/2014/main" id="{00000000-0008-0000-0200-0000D3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96" name="Text Box 812">
          <a:extLst>
            <a:ext uri="{FF2B5EF4-FFF2-40B4-BE49-F238E27FC236}">
              <a16:creationId xmlns:a16="http://schemas.microsoft.com/office/drawing/2014/main" id="{00000000-0008-0000-0200-0000D4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797" name="Text Box 813">
          <a:extLst>
            <a:ext uri="{FF2B5EF4-FFF2-40B4-BE49-F238E27FC236}">
              <a16:creationId xmlns:a16="http://schemas.microsoft.com/office/drawing/2014/main" id="{00000000-0008-0000-0200-0000D5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98" name="Text Box 814">
          <a:extLst>
            <a:ext uri="{FF2B5EF4-FFF2-40B4-BE49-F238E27FC236}">
              <a16:creationId xmlns:a16="http://schemas.microsoft.com/office/drawing/2014/main" id="{00000000-0008-0000-0200-0000D6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799" name="Text Box 815">
          <a:extLst>
            <a:ext uri="{FF2B5EF4-FFF2-40B4-BE49-F238E27FC236}">
              <a16:creationId xmlns:a16="http://schemas.microsoft.com/office/drawing/2014/main" id="{00000000-0008-0000-0200-0000D7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800" name="Text Box 816">
          <a:extLst>
            <a:ext uri="{FF2B5EF4-FFF2-40B4-BE49-F238E27FC236}">
              <a16:creationId xmlns:a16="http://schemas.microsoft.com/office/drawing/2014/main" id="{00000000-0008-0000-0200-0000D8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801" name="Text Box 817">
          <a:extLst>
            <a:ext uri="{FF2B5EF4-FFF2-40B4-BE49-F238E27FC236}">
              <a16:creationId xmlns:a16="http://schemas.microsoft.com/office/drawing/2014/main" id="{00000000-0008-0000-0200-0000D9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02" name="Text Box 818">
          <a:extLst>
            <a:ext uri="{FF2B5EF4-FFF2-40B4-BE49-F238E27FC236}">
              <a16:creationId xmlns:a16="http://schemas.microsoft.com/office/drawing/2014/main" id="{00000000-0008-0000-0200-0000DA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03" name="Text Box 819">
          <a:extLst>
            <a:ext uri="{FF2B5EF4-FFF2-40B4-BE49-F238E27FC236}">
              <a16:creationId xmlns:a16="http://schemas.microsoft.com/office/drawing/2014/main" id="{00000000-0008-0000-0200-0000DB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804" name="Text Box 820">
          <a:extLst>
            <a:ext uri="{FF2B5EF4-FFF2-40B4-BE49-F238E27FC236}">
              <a16:creationId xmlns:a16="http://schemas.microsoft.com/office/drawing/2014/main" id="{00000000-0008-0000-0200-0000DC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05" name="Text Box 821">
          <a:extLst>
            <a:ext uri="{FF2B5EF4-FFF2-40B4-BE49-F238E27FC236}">
              <a16:creationId xmlns:a16="http://schemas.microsoft.com/office/drawing/2014/main" id="{00000000-0008-0000-0200-0000DD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06" name="Text Box 822">
          <a:extLst>
            <a:ext uri="{FF2B5EF4-FFF2-40B4-BE49-F238E27FC236}">
              <a16:creationId xmlns:a16="http://schemas.microsoft.com/office/drawing/2014/main" id="{00000000-0008-0000-0200-0000DE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807" name="Text Box 823">
          <a:extLst>
            <a:ext uri="{FF2B5EF4-FFF2-40B4-BE49-F238E27FC236}">
              <a16:creationId xmlns:a16="http://schemas.microsoft.com/office/drawing/2014/main" id="{00000000-0008-0000-0200-0000DF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08" name="Text Box 824">
          <a:extLst>
            <a:ext uri="{FF2B5EF4-FFF2-40B4-BE49-F238E27FC236}">
              <a16:creationId xmlns:a16="http://schemas.microsoft.com/office/drawing/2014/main" id="{00000000-0008-0000-0200-0000E0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09" name="Text Box 825">
          <a:extLst>
            <a:ext uri="{FF2B5EF4-FFF2-40B4-BE49-F238E27FC236}">
              <a16:creationId xmlns:a16="http://schemas.microsoft.com/office/drawing/2014/main" id="{00000000-0008-0000-0200-0000E1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4"/>
    <xdr:sp macro="" textlink="">
      <xdr:nvSpPr>
        <xdr:cNvPr id="3810" name="Text Box 826">
          <a:extLst>
            <a:ext uri="{FF2B5EF4-FFF2-40B4-BE49-F238E27FC236}">
              <a16:creationId xmlns:a16="http://schemas.microsoft.com/office/drawing/2014/main" id="{00000000-0008-0000-0200-0000E20E0000}"/>
            </a:ext>
          </a:extLst>
        </xdr:cNvPr>
        <xdr:cNvSpPr txBox="1">
          <a:spLocks noChangeArrowheads="1"/>
        </xdr:cNvSpPr>
      </xdr:nvSpPr>
      <xdr:spPr bwMode="auto">
        <a:xfrm>
          <a:off x="1114425" y="11620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11" name="Text Box 827">
          <a:extLst>
            <a:ext uri="{FF2B5EF4-FFF2-40B4-BE49-F238E27FC236}">
              <a16:creationId xmlns:a16="http://schemas.microsoft.com/office/drawing/2014/main" id="{00000000-0008-0000-0200-0000E3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12" name="Text Box 828">
          <a:extLst>
            <a:ext uri="{FF2B5EF4-FFF2-40B4-BE49-F238E27FC236}">
              <a16:creationId xmlns:a16="http://schemas.microsoft.com/office/drawing/2014/main" id="{00000000-0008-0000-0200-0000E4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813" name="Text Box 829">
          <a:extLst>
            <a:ext uri="{FF2B5EF4-FFF2-40B4-BE49-F238E27FC236}">
              <a16:creationId xmlns:a16="http://schemas.microsoft.com/office/drawing/2014/main" id="{00000000-0008-0000-0200-0000E5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14" name="Text Box 830">
          <a:extLst>
            <a:ext uri="{FF2B5EF4-FFF2-40B4-BE49-F238E27FC236}">
              <a16:creationId xmlns:a16="http://schemas.microsoft.com/office/drawing/2014/main" id="{00000000-0008-0000-0200-0000E6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15" name="Text Box 831">
          <a:extLst>
            <a:ext uri="{FF2B5EF4-FFF2-40B4-BE49-F238E27FC236}">
              <a16:creationId xmlns:a16="http://schemas.microsoft.com/office/drawing/2014/main" id="{00000000-0008-0000-0200-0000E7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816" name="Text Box 832">
          <a:extLst>
            <a:ext uri="{FF2B5EF4-FFF2-40B4-BE49-F238E27FC236}">
              <a16:creationId xmlns:a16="http://schemas.microsoft.com/office/drawing/2014/main" id="{00000000-0008-0000-0200-0000E8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17" name="Text Box 833">
          <a:extLst>
            <a:ext uri="{FF2B5EF4-FFF2-40B4-BE49-F238E27FC236}">
              <a16:creationId xmlns:a16="http://schemas.microsoft.com/office/drawing/2014/main" id="{00000000-0008-0000-0200-0000E9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18" name="Text Box 834">
          <a:extLst>
            <a:ext uri="{FF2B5EF4-FFF2-40B4-BE49-F238E27FC236}">
              <a16:creationId xmlns:a16="http://schemas.microsoft.com/office/drawing/2014/main" id="{00000000-0008-0000-0200-0000EA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819" name="Text Box 835">
          <a:extLst>
            <a:ext uri="{FF2B5EF4-FFF2-40B4-BE49-F238E27FC236}">
              <a16:creationId xmlns:a16="http://schemas.microsoft.com/office/drawing/2014/main" id="{00000000-0008-0000-0200-0000EB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820" name="Text Box 836">
          <a:extLst>
            <a:ext uri="{FF2B5EF4-FFF2-40B4-BE49-F238E27FC236}">
              <a16:creationId xmlns:a16="http://schemas.microsoft.com/office/drawing/2014/main" id="{00000000-0008-0000-0200-0000EC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21" name="Text Box 837">
          <a:extLst>
            <a:ext uri="{FF2B5EF4-FFF2-40B4-BE49-F238E27FC236}">
              <a16:creationId xmlns:a16="http://schemas.microsoft.com/office/drawing/2014/main" id="{00000000-0008-0000-0200-0000ED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22" name="Text Box 838">
          <a:extLst>
            <a:ext uri="{FF2B5EF4-FFF2-40B4-BE49-F238E27FC236}">
              <a16:creationId xmlns:a16="http://schemas.microsoft.com/office/drawing/2014/main" id="{00000000-0008-0000-0200-0000EE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823" name="Text Box 839">
          <a:extLst>
            <a:ext uri="{FF2B5EF4-FFF2-40B4-BE49-F238E27FC236}">
              <a16:creationId xmlns:a16="http://schemas.microsoft.com/office/drawing/2014/main" id="{00000000-0008-0000-0200-0000EF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24" name="Text Box 840">
          <a:extLst>
            <a:ext uri="{FF2B5EF4-FFF2-40B4-BE49-F238E27FC236}">
              <a16:creationId xmlns:a16="http://schemas.microsoft.com/office/drawing/2014/main" id="{00000000-0008-0000-0200-0000F0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25" name="Text Box 841">
          <a:extLst>
            <a:ext uri="{FF2B5EF4-FFF2-40B4-BE49-F238E27FC236}">
              <a16:creationId xmlns:a16="http://schemas.microsoft.com/office/drawing/2014/main" id="{00000000-0008-0000-0200-0000F1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826" name="Text Box 842">
          <a:extLst>
            <a:ext uri="{FF2B5EF4-FFF2-40B4-BE49-F238E27FC236}">
              <a16:creationId xmlns:a16="http://schemas.microsoft.com/office/drawing/2014/main" id="{00000000-0008-0000-0200-0000F2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27" name="Text Box 843">
          <a:extLst>
            <a:ext uri="{FF2B5EF4-FFF2-40B4-BE49-F238E27FC236}">
              <a16:creationId xmlns:a16="http://schemas.microsoft.com/office/drawing/2014/main" id="{00000000-0008-0000-0200-0000F3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28" name="Text Box 844">
          <a:extLst>
            <a:ext uri="{FF2B5EF4-FFF2-40B4-BE49-F238E27FC236}">
              <a16:creationId xmlns:a16="http://schemas.microsoft.com/office/drawing/2014/main" id="{00000000-0008-0000-0200-0000F4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5"/>
    <xdr:sp macro="" textlink="">
      <xdr:nvSpPr>
        <xdr:cNvPr id="3829" name="Text Box 845">
          <a:extLst>
            <a:ext uri="{FF2B5EF4-FFF2-40B4-BE49-F238E27FC236}">
              <a16:creationId xmlns:a16="http://schemas.microsoft.com/office/drawing/2014/main" id="{00000000-0008-0000-0200-0000F50E0000}"/>
            </a:ext>
          </a:extLst>
        </xdr:cNvPr>
        <xdr:cNvSpPr txBox="1">
          <a:spLocks noChangeArrowheads="1"/>
        </xdr:cNvSpPr>
      </xdr:nvSpPr>
      <xdr:spPr bwMode="auto">
        <a:xfrm>
          <a:off x="1114425" y="11620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30" name="Text Box 846">
          <a:extLst>
            <a:ext uri="{FF2B5EF4-FFF2-40B4-BE49-F238E27FC236}">
              <a16:creationId xmlns:a16="http://schemas.microsoft.com/office/drawing/2014/main" id="{00000000-0008-0000-0200-0000F6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31" name="Text Box 847">
          <a:extLst>
            <a:ext uri="{FF2B5EF4-FFF2-40B4-BE49-F238E27FC236}">
              <a16:creationId xmlns:a16="http://schemas.microsoft.com/office/drawing/2014/main" id="{00000000-0008-0000-0200-0000F7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832" name="Text Box 848">
          <a:extLst>
            <a:ext uri="{FF2B5EF4-FFF2-40B4-BE49-F238E27FC236}">
              <a16:creationId xmlns:a16="http://schemas.microsoft.com/office/drawing/2014/main" id="{00000000-0008-0000-0200-0000F8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33" name="Text Box 849">
          <a:extLst>
            <a:ext uri="{FF2B5EF4-FFF2-40B4-BE49-F238E27FC236}">
              <a16:creationId xmlns:a16="http://schemas.microsoft.com/office/drawing/2014/main" id="{00000000-0008-0000-0200-0000F9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34" name="Text Box 850">
          <a:extLst>
            <a:ext uri="{FF2B5EF4-FFF2-40B4-BE49-F238E27FC236}">
              <a16:creationId xmlns:a16="http://schemas.microsoft.com/office/drawing/2014/main" id="{00000000-0008-0000-0200-0000FA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835" name="Text Box 851">
          <a:extLst>
            <a:ext uri="{FF2B5EF4-FFF2-40B4-BE49-F238E27FC236}">
              <a16:creationId xmlns:a16="http://schemas.microsoft.com/office/drawing/2014/main" id="{00000000-0008-0000-0200-0000FB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36" name="Text Box 852">
          <a:extLst>
            <a:ext uri="{FF2B5EF4-FFF2-40B4-BE49-F238E27FC236}">
              <a16:creationId xmlns:a16="http://schemas.microsoft.com/office/drawing/2014/main" id="{00000000-0008-0000-0200-0000FC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37" name="Text Box 853">
          <a:extLst>
            <a:ext uri="{FF2B5EF4-FFF2-40B4-BE49-F238E27FC236}">
              <a16:creationId xmlns:a16="http://schemas.microsoft.com/office/drawing/2014/main" id="{00000000-0008-0000-0200-0000FD0E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838" name="Text Box 854">
          <a:extLst>
            <a:ext uri="{FF2B5EF4-FFF2-40B4-BE49-F238E27FC236}">
              <a16:creationId xmlns:a16="http://schemas.microsoft.com/office/drawing/2014/main" id="{00000000-0008-0000-0200-0000FE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839" name="Text Box 855">
          <a:extLst>
            <a:ext uri="{FF2B5EF4-FFF2-40B4-BE49-F238E27FC236}">
              <a16:creationId xmlns:a16="http://schemas.microsoft.com/office/drawing/2014/main" id="{00000000-0008-0000-0200-0000FF0E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40" name="Text Box 856">
          <a:extLst>
            <a:ext uri="{FF2B5EF4-FFF2-40B4-BE49-F238E27FC236}">
              <a16:creationId xmlns:a16="http://schemas.microsoft.com/office/drawing/2014/main" id="{00000000-0008-0000-0200-0000000F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41" name="Text Box 857">
          <a:extLst>
            <a:ext uri="{FF2B5EF4-FFF2-40B4-BE49-F238E27FC236}">
              <a16:creationId xmlns:a16="http://schemas.microsoft.com/office/drawing/2014/main" id="{00000000-0008-0000-0200-0000010F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842" name="Text Box 858">
          <a:extLst>
            <a:ext uri="{FF2B5EF4-FFF2-40B4-BE49-F238E27FC236}">
              <a16:creationId xmlns:a16="http://schemas.microsoft.com/office/drawing/2014/main" id="{00000000-0008-0000-0200-0000020F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43" name="Text Box 859">
          <a:extLst>
            <a:ext uri="{FF2B5EF4-FFF2-40B4-BE49-F238E27FC236}">
              <a16:creationId xmlns:a16="http://schemas.microsoft.com/office/drawing/2014/main" id="{00000000-0008-0000-0200-0000030F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44" name="Text Box 860">
          <a:extLst>
            <a:ext uri="{FF2B5EF4-FFF2-40B4-BE49-F238E27FC236}">
              <a16:creationId xmlns:a16="http://schemas.microsoft.com/office/drawing/2014/main" id="{00000000-0008-0000-0200-0000040F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845" name="Text Box 861">
          <a:extLst>
            <a:ext uri="{FF2B5EF4-FFF2-40B4-BE49-F238E27FC236}">
              <a16:creationId xmlns:a16="http://schemas.microsoft.com/office/drawing/2014/main" id="{00000000-0008-0000-0200-0000050F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46" name="Text Box 862">
          <a:extLst>
            <a:ext uri="{FF2B5EF4-FFF2-40B4-BE49-F238E27FC236}">
              <a16:creationId xmlns:a16="http://schemas.microsoft.com/office/drawing/2014/main" id="{00000000-0008-0000-0200-0000060F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47" name="Text Box 863">
          <a:extLst>
            <a:ext uri="{FF2B5EF4-FFF2-40B4-BE49-F238E27FC236}">
              <a16:creationId xmlns:a16="http://schemas.microsoft.com/office/drawing/2014/main" id="{00000000-0008-0000-0200-0000070F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848" name="Text Box 864">
          <a:extLst>
            <a:ext uri="{FF2B5EF4-FFF2-40B4-BE49-F238E27FC236}">
              <a16:creationId xmlns:a16="http://schemas.microsoft.com/office/drawing/2014/main" id="{00000000-0008-0000-0200-0000080F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49" name="Text Box 865">
          <a:extLst>
            <a:ext uri="{FF2B5EF4-FFF2-40B4-BE49-F238E27FC236}">
              <a16:creationId xmlns:a16="http://schemas.microsoft.com/office/drawing/2014/main" id="{00000000-0008-0000-0200-0000090F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50" name="Text Box 866">
          <a:extLst>
            <a:ext uri="{FF2B5EF4-FFF2-40B4-BE49-F238E27FC236}">
              <a16:creationId xmlns:a16="http://schemas.microsoft.com/office/drawing/2014/main" id="{00000000-0008-0000-0200-00000A0F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28576"/>
    <xdr:sp macro="" textlink="">
      <xdr:nvSpPr>
        <xdr:cNvPr id="3851" name="Text Box 867">
          <a:extLst>
            <a:ext uri="{FF2B5EF4-FFF2-40B4-BE49-F238E27FC236}">
              <a16:creationId xmlns:a16="http://schemas.microsoft.com/office/drawing/2014/main" id="{00000000-0008-0000-0200-00000B0F0000}"/>
            </a:ext>
          </a:extLst>
        </xdr:cNvPr>
        <xdr:cNvSpPr txBox="1">
          <a:spLocks noChangeArrowheads="1"/>
        </xdr:cNvSpPr>
      </xdr:nvSpPr>
      <xdr:spPr bwMode="auto">
        <a:xfrm>
          <a:off x="1114425" y="11620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52" name="Text Box 868">
          <a:extLst>
            <a:ext uri="{FF2B5EF4-FFF2-40B4-BE49-F238E27FC236}">
              <a16:creationId xmlns:a16="http://schemas.microsoft.com/office/drawing/2014/main" id="{00000000-0008-0000-0200-00000C0F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53" name="Text Box 869">
          <a:extLst>
            <a:ext uri="{FF2B5EF4-FFF2-40B4-BE49-F238E27FC236}">
              <a16:creationId xmlns:a16="http://schemas.microsoft.com/office/drawing/2014/main" id="{00000000-0008-0000-0200-00000D0F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11</xdr:row>
      <xdr:rowOff>0</xdr:rowOff>
    </xdr:from>
    <xdr:ext cx="0" cy="38100"/>
    <xdr:sp macro="" textlink="">
      <xdr:nvSpPr>
        <xdr:cNvPr id="3854" name="Text Box 870">
          <a:extLst>
            <a:ext uri="{FF2B5EF4-FFF2-40B4-BE49-F238E27FC236}">
              <a16:creationId xmlns:a16="http://schemas.microsoft.com/office/drawing/2014/main" id="{00000000-0008-0000-0200-00000E0F0000}"/>
            </a:ext>
          </a:extLst>
        </xdr:cNvPr>
        <xdr:cNvSpPr txBox="1">
          <a:spLocks noChangeArrowheads="1"/>
        </xdr:cNvSpPr>
      </xdr:nvSpPr>
      <xdr:spPr bwMode="auto">
        <a:xfrm>
          <a:off x="1114425" y="11620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855" name="Text Box 101">
          <a:extLst>
            <a:ext uri="{FF2B5EF4-FFF2-40B4-BE49-F238E27FC236}">
              <a16:creationId xmlns:a16="http://schemas.microsoft.com/office/drawing/2014/main" id="{00000000-0008-0000-0200-00000F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856" name="Text Box 102">
          <a:extLst>
            <a:ext uri="{FF2B5EF4-FFF2-40B4-BE49-F238E27FC236}">
              <a16:creationId xmlns:a16="http://schemas.microsoft.com/office/drawing/2014/main" id="{00000000-0008-0000-0200-000010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57" name="Text Box 103">
          <a:extLst>
            <a:ext uri="{FF2B5EF4-FFF2-40B4-BE49-F238E27FC236}">
              <a16:creationId xmlns:a16="http://schemas.microsoft.com/office/drawing/2014/main" id="{00000000-0008-0000-0200-000011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58" name="Text Box 104">
          <a:extLst>
            <a:ext uri="{FF2B5EF4-FFF2-40B4-BE49-F238E27FC236}">
              <a16:creationId xmlns:a16="http://schemas.microsoft.com/office/drawing/2014/main" id="{00000000-0008-0000-0200-000012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59" name="Text Box 105">
          <a:extLst>
            <a:ext uri="{FF2B5EF4-FFF2-40B4-BE49-F238E27FC236}">
              <a16:creationId xmlns:a16="http://schemas.microsoft.com/office/drawing/2014/main" id="{00000000-0008-0000-0200-000013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60" name="Text Box 106">
          <a:extLst>
            <a:ext uri="{FF2B5EF4-FFF2-40B4-BE49-F238E27FC236}">
              <a16:creationId xmlns:a16="http://schemas.microsoft.com/office/drawing/2014/main" id="{00000000-0008-0000-0200-000014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61" name="Text Box 107">
          <a:extLst>
            <a:ext uri="{FF2B5EF4-FFF2-40B4-BE49-F238E27FC236}">
              <a16:creationId xmlns:a16="http://schemas.microsoft.com/office/drawing/2014/main" id="{00000000-0008-0000-0200-000015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62" name="Text Box 108">
          <a:extLst>
            <a:ext uri="{FF2B5EF4-FFF2-40B4-BE49-F238E27FC236}">
              <a16:creationId xmlns:a16="http://schemas.microsoft.com/office/drawing/2014/main" id="{00000000-0008-0000-0200-000016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63" name="Text Box 109">
          <a:extLst>
            <a:ext uri="{FF2B5EF4-FFF2-40B4-BE49-F238E27FC236}">
              <a16:creationId xmlns:a16="http://schemas.microsoft.com/office/drawing/2014/main" id="{00000000-0008-0000-0200-000017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64" name="Text Box 110">
          <a:extLst>
            <a:ext uri="{FF2B5EF4-FFF2-40B4-BE49-F238E27FC236}">
              <a16:creationId xmlns:a16="http://schemas.microsoft.com/office/drawing/2014/main" id="{00000000-0008-0000-0200-000018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65" name="Text Box 111">
          <a:extLst>
            <a:ext uri="{FF2B5EF4-FFF2-40B4-BE49-F238E27FC236}">
              <a16:creationId xmlns:a16="http://schemas.microsoft.com/office/drawing/2014/main" id="{00000000-0008-0000-0200-000019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66" name="Text Box 112">
          <a:extLst>
            <a:ext uri="{FF2B5EF4-FFF2-40B4-BE49-F238E27FC236}">
              <a16:creationId xmlns:a16="http://schemas.microsoft.com/office/drawing/2014/main" id="{00000000-0008-0000-0200-00001A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67" name="Text Box 113">
          <a:extLst>
            <a:ext uri="{FF2B5EF4-FFF2-40B4-BE49-F238E27FC236}">
              <a16:creationId xmlns:a16="http://schemas.microsoft.com/office/drawing/2014/main" id="{00000000-0008-0000-0200-00001B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68" name="Text Box 114">
          <a:extLst>
            <a:ext uri="{FF2B5EF4-FFF2-40B4-BE49-F238E27FC236}">
              <a16:creationId xmlns:a16="http://schemas.microsoft.com/office/drawing/2014/main" id="{00000000-0008-0000-0200-00001C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69" name="Text Box 115">
          <a:extLst>
            <a:ext uri="{FF2B5EF4-FFF2-40B4-BE49-F238E27FC236}">
              <a16:creationId xmlns:a16="http://schemas.microsoft.com/office/drawing/2014/main" id="{00000000-0008-0000-0200-00001D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70" name="Text Box 116">
          <a:extLst>
            <a:ext uri="{FF2B5EF4-FFF2-40B4-BE49-F238E27FC236}">
              <a16:creationId xmlns:a16="http://schemas.microsoft.com/office/drawing/2014/main" id="{00000000-0008-0000-0200-00001E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71" name="Text Box 117">
          <a:extLst>
            <a:ext uri="{FF2B5EF4-FFF2-40B4-BE49-F238E27FC236}">
              <a16:creationId xmlns:a16="http://schemas.microsoft.com/office/drawing/2014/main" id="{00000000-0008-0000-0200-00001F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72" name="Text Box 118">
          <a:extLst>
            <a:ext uri="{FF2B5EF4-FFF2-40B4-BE49-F238E27FC236}">
              <a16:creationId xmlns:a16="http://schemas.microsoft.com/office/drawing/2014/main" id="{00000000-0008-0000-0200-000020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73" name="Text Box 119">
          <a:extLst>
            <a:ext uri="{FF2B5EF4-FFF2-40B4-BE49-F238E27FC236}">
              <a16:creationId xmlns:a16="http://schemas.microsoft.com/office/drawing/2014/main" id="{00000000-0008-0000-0200-000021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74" name="Text Box 120">
          <a:extLst>
            <a:ext uri="{FF2B5EF4-FFF2-40B4-BE49-F238E27FC236}">
              <a16:creationId xmlns:a16="http://schemas.microsoft.com/office/drawing/2014/main" id="{00000000-0008-0000-0200-000022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75" name="Text Box 121">
          <a:extLst>
            <a:ext uri="{FF2B5EF4-FFF2-40B4-BE49-F238E27FC236}">
              <a16:creationId xmlns:a16="http://schemas.microsoft.com/office/drawing/2014/main" id="{00000000-0008-0000-0200-000023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76" name="Text Box 122">
          <a:extLst>
            <a:ext uri="{FF2B5EF4-FFF2-40B4-BE49-F238E27FC236}">
              <a16:creationId xmlns:a16="http://schemas.microsoft.com/office/drawing/2014/main" id="{00000000-0008-0000-0200-000024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77" name="Text Box 123">
          <a:extLst>
            <a:ext uri="{FF2B5EF4-FFF2-40B4-BE49-F238E27FC236}">
              <a16:creationId xmlns:a16="http://schemas.microsoft.com/office/drawing/2014/main" id="{00000000-0008-0000-0200-000025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78" name="Text Box 124">
          <a:extLst>
            <a:ext uri="{FF2B5EF4-FFF2-40B4-BE49-F238E27FC236}">
              <a16:creationId xmlns:a16="http://schemas.microsoft.com/office/drawing/2014/main" id="{00000000-0008-0000-0200-000026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79" name="Text Box 125">
          <a:extLst>
            <a:ext uri="{FF2B5EF4-FFF2-40B4-BE49-F238E27FC236}">
              <a16:creationId xmlns:a16="http://schemas.microsoft.com/office/drawing/2014/main" id="{00000000-0008-0000-0200-000027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80" name="Text Box 126">
          <a:extLst>
            <a:ext uri="{FF2B5EF4-FFF2-40B4-BE49-F238E27FC236}">
              <a16:creationId xmlns:a16="http://schemas.microsoft.com/office/drawing/2014/main" id="{00000000-0008-0000-0200-000028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81" name="Text Box 127">
          <a:extLst>
            <a:ext uri="{FF2B5EF4-FFF2-40B4-BE49-F238E27FC236}">
              <a16:creationId xmlns:a16="http://schemas.microsoft.com/office/drawing/2014/main" id="{00000000-0008-0000-0200-000029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82" name="Text Box 128">
          <a:extLst>
            <a:ext uri="{FF2B5EF4-FFF2-40B4-BE49-F238E27FC236}">
              <a16:creationId xmlns:a16="http://schemas.microsoft.com/office/drawing/2014/main" id="{00000000-0008-0000-0200-00002A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883" name="Text Box 129">
          <a:extLst>
            <a:ext uri="{FF2B5EF4-FFF2-40B4-BE49-F238E27FC236}">
              <a16:creationId xmlns:a16="http://schemas.microsoft.com/office/drawing/2014/main" id="{00000000-0008-0000-0200-00002B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162204"/>
    <xdr:sp macro="" textlink="">
      <xdr:nvSpPr>
        <xdr:cNvPr id="3884" name="Text Box 130">
          <a:extLst>
            <a:ext uri="{FF2B5EF4-FFF2-40B4-BE49-F238E27FC236}">
              <a16:creationId xmlns:a16="http://schemas.microsoft.com/office/drawing/2014/main" id="{00000000-0008-0000-0200-00002C0F0000}"/>
            </a:ext>
          </a:extLst>
        </xdr:cNvPr>
        <xdr:cNvSpPr txBox="1">
          <a:spLocks noChangeArrowheads="1"/>
        </xdr:cNvSpPr>
      </xdr:nvSpPr>
      <xdr:spPr bwMode="auto">
        <a:xfrm>
          <a:off x="1114425" y="1485900"/>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3885" name="Text Box 131">
          <a:extLst>
            <a:ext uri="{FF2B5EF4-FFF2-40B4-BE49-F238E27FC236}">
              <a16:creationId xmlns:a16="http://schemas.microsoft.com/office/drawing/2014/main" id="{00000000-0008-0000-0200-00002D0F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886" name="Text Box 132">
          <a:extLst>
            <a:ext uri="{FF2B5EF4-FFF2-40B4-BE49-F238E27FC236}">
              <a16:creationId xmlns:a16="http://schemas.microsoft.com/office/drawing/2014/main" id="{00000000-0008-0000-0200-00002E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887" name="Text Box 133">
          <a:extLst>
            <a:ext uri="{FF2B5EF4-FFF2-40B4-BE49-F238E27FC236}">
              <a16:creationId xmlns:a16="http://schemas.microsoft.com/office/drawing/2014/main" id="{00000000-0008-0000-0200-00002F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3888" name="Text Box 134">
          <a:extLst>
            <a:ext uri="{FF2B5EF4-FFF2-40B4-BE49-F238E27FC236}">
              <a16:creationId xmlns:a16="http://schemas.microsoft.com/office/drawing/2014/main" id="{00000000-0008-0000-0200-000030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889" name="Text Box 135">
          <a:extLst>
            <a:ext uri="{FF2B5EF4-FFF2-40B4-BE49-F238E27FC236}">
              <a16:creationId xmlns:a16="http://schemas.microsoft.com/office/drawing/2014/main" id="{00000000-0008-0000-0200-000031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890" name="Text Box 136">
          <a:extLst>
            <a:ext uri="{FF2B5EF4-FFF2-40B4-BE49-F238E27FC236}">
              <a16:creationId xmlns:a16="http://schemas.microsoft.com/office/drawing/2014/main" id="{00000000-0008-0000-0200-000032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3891" name="Text Box 137">
          <a:extLst>
            <a:ext uri="{FF2B5EF4-FFF2-40B4-BE49-F238E27FC236}">
              <a16:creationId xmlns:a16="http://schemas.microsoft.com/office/drawing/2014/main" id="{00000000-0008-0000-0200-0000330F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892" name="Text Box 138">
          <a:extLst>
            <a:ext uri="{FF2B5EF4-FFF2-40B4-BE49-F238E27FC236}">
              <a16:creationId xmlns:a16="http://schemas.microsoft.com/office/drawing/2014/main" id="{00000000-0008-0000-0200-000034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893" name="Text Box 139">
          <a:extLst>
            <a:ext uri="{FF2B5EF4-FFF2-40B4-BE49-F238E27FC236}">
              <a16:creationId xmlns:a16="http://schemas.microsoft.com/office/drawing/2014/main" id="{00000000-0008-0000-0200-000035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3894" name="Text Box 140">
          <a:extLst>
            <a:ext uri="{FF2B5EF4-FFF2-40B4-BE49-F238E27FC236}">
              <a16:creationId xmlns:a16="http://schemas.microsoft.com/office/drawing/2014/main" id="{00000000-0008-0000-0200-000036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895" name="Text Box 141">
          <a:extLst>
            <a:ext uri="{FF2B5EF4-FFF2-40B4-BE49-F238E27FC236}">
              <a16:creationId xmlns:a16="http://schemas.microsoft.com/office/drawing/2014/main" id="{00000000-0008-0000-0200-000037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896" name="Text Box 142">
          <a:extLst>
            <a:ext uri="{FF2B5EF4-FFF2-40B4-BE49-F238E27FC236}">
              <a16:creationId xmlns:a16="http://schemas.microsoft.com/office/drawing/2014/main" id="{00000000-0008-0000-0200-000038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3897" name="Text Box 143">
          <a:extLst>
            <a:ext uri="{FF2B5EF4-FFF2-40B4-BE49-F238E27FC236}">
              <a16:creationId xmlns:a16="http://schemas.microsoft.com/office/drawing/2014/main" id="{00000000-0008-0000-0200-0000390F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898" name="Text Box 144">
          <a:extLst>
            <a:ext uri="{FF2B5EF4-FFF2-40B4-BE49-F238E27FC236}">
              <a16:creationId xmlns:a16="http://schemas.microsoft.com/office/drawing/2014/main" id="{00000000-0008-0000-0200-00003A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899" name="Text Box 145">
          <a:extLst>
            <a:ext uri="{FF2B5EF4-FFF2-40B4-BE49-F238E27FC236}">
              <a16:creationId xmlns:a16="http://schemas.microsoft.com/office/drawing/2014/main" id="{00000000-0008-0000-0200-00003B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3900" name="Text Box 146">
          <a:extLst>
            <a:ext uri="{FF2B5EF4-FFF2-40B4-BE49-F238E27FC236}">
              <a16:creationId xmlns:a16="http://schemas.microsoft.com/office/drawing/2014/main" id="{00000000-0008-0000-0200-00003C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3901" name="Text Box 147">
          <a:extLst>
            <a:ext uri="{FF2B5EF4-FFF2-40B4-BE49-F238E27FC236}">
              <a16:creationId xmlns:a16="http://schemas.microsoft.com/office/drawing/2014/main" id="{00000000-0008-0000-0200-00003D0F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02" name="Text Box 148">
          <a:extLst>
            <a:ext uri="{FF2B5EF4-FFF2-40B4-BE49-F238E27FC236}">
              <a16:creationId xmlns:a16="http://schemas.microsoft.com/office/drawing/2014/main" id="{00000000-0008-0000-0200-00003E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03" name="Text Box 149">
          <a:extLst>
            <a:ext uri="{FF2B5EF4-FFF2-40B4-BE49-F238E27FC236}">
              <a16:creationId xmlns:a16="http://schemas.microsoft.com/office/drawing/2014/main" id="{00000000-0008-0000-0200-00003F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3904" name="Text Box 150">
          <a:extLst>
            <a:ext uri="{FF2B5EF4-FFF2-40B4-BE49-F238E27FC236}">
              <a16:creationId xmlns:a16="http://schemas.microsoft.com/office/drawing/2014/main" id="{00000000-0008-0000-0200-000040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05" name="Text Box 151">
          <a:extLst>
            <a:ext uri="{FF2B5EF4-FFF2-40B4-BE49-F238E27FC236}">
              <a16:creationId xmlns:a16="http://schemas.microsoft.com/office/drawing/2014/main" id="{00000000-0008-0000-0200-000041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06" name="Text Box 152">
          <a:extLst>
            <a:ext uri="{FF2B5EF4-FFF2-40B4-BE49-F238E27FC236}">
              <a16:creationId xmlns:a16="http://schemas.microsoft.com/office/drawing/2014/main" id="{00000000-0008-0000-0200-000042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3907" name="Text Box 153">
          <a:extLst>
            <a:ext uri="{FF2B5EF4-FFF2-40B4-BE49-F238E27FC236}">
              <a16:creationId xmlns:a16="http://schemas.microsoft.com/office/drawing/2014/main" id="{00000000-0008-0000-0200-0000430F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08" name="Text Box 154">
          <a:extLst>
            <a:ext uri="{FF2B5EF4-FFF2-40B4-BE49-F238E27FC236}">
              <a16:creationId xmlns:a16="http://schemas.microsoft.com/office/drawing/2014/main" id="{00000000-0008-0000-0200-000044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09" name="Text Box 155">
          <a:extLst>
            <a:ext uri="{FF2B5EF4-FFF2-40B4-BE49-F238E27FC236}">
              <a16:creationId xmlns:a16="http://schemas.microsoft.com/office/drawing/2014/main" id="{00000000-0008-0000-0200-000045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3910" name="Text Box 156">
          <a:extLst>
            <a:ext uri="{FF2B5EF4-FFF2-40B4-BE49-F238E27FC236}">
              <a16:creationId xmlns:a16="http://schemas.microsoft.com/office/drawing/2014/main" id="{00000000-0008-0000-0200-000046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11" name="Text Box 157">
          <a:extLst>
            <a:ext uri="{FF2B5EF4-FFF2-40B4-BE49-F238E27FC236}">
              <a16:creationId xmlns:a16="http://schemas.microsoft.com/office/drawing/2014/main" id="{00000000-0008-0000-0200-000047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12" name="Text Box 158">
          <a:extLst>
            <a:ext uri="{FF2B5EF4-FFF2-40B4-BE49-F238E27FC236}">
              <a16:creationId xmlns:a16="http://schemas.microsoft.com/office/drawing/2014/main" id="{00000000-0008-0000-0200-000048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3913" name="Text Box 159">
          <a:extLst>
            <a:ext uri="{FF2B5EF4-FFF2-40B4-BE49-F238E27FC236}">
              <a16:creationId xmlns:a16="http://schemas.microsoft.com/office/drawing/2014/main" id="{00000000-0008-0000-0200-0000490F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14" name="Text Box 160">
          <a:extLst>
            <a:ext uri="{FF2B5EF4-FFF2-40B4-BE49-F238E27FC236}">
              <a16:creationId xmlns:a16="http://schemas.microsoft.com/office/drawing/2014/main" id="{00000000-0008-0000-0200-00004A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15" name="Text Box 161">
          <a:extLst>
            <a:ext uri="{FF2B5EF4-FFF2-40B4-BE49-F238E27FC236}">
              <a16:creationId xmlns:a16="http://schemas.microsoft.com/office/drawing/2014/main" id="{00000000-0008-0000-0200-00004B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3916" name="Text Box 162">
          <a:extLst>
            <a:ext uri="{FF2B5EF4-FFF2-40B4-BE49-F238E27FC236}">
              <a16:creationId xmlns:a16="http://schemas.microsoft.com/office/drawing/2014/main" id="{00000000-0008-0000-0200-00004C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3917" name="Text Box 163">
          <a:extLst>
            <a:ext uri="{FF2B5EF4-FFF2-40B4-BE49-F238E27FC236}">
              <a16:creationId xmlns:a16="http://schemas.microsoft.com/office/drawing/2014/main" id="{00000000-0008-0000-0200-00004D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18" name="Text Box 164">
          <a:extLst>
            <a:ext uri="{FF2B5EF4-FFF2-40B4-BE49-F238E27FC236}">
              <a16:creationId xmlns:a16="http://schemas.microsoft.com/office/drawing/2014/main" id="{00000000-0008-0000-0200-00004E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19" name="Text Box 165">
          <a:extLst>
            <a:ext uri="{FF2B5EF4-FFF2-40B4-BE49-F238E27FC236}">
              <a16:creationId xmlns:a16="http://schemas.microsoft.com/office/drawing/2014/main" id="{00000000-0008-0000-0200-00004F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3920" name="Text Box 166">
          <a:extLst>
            <a:ext uri="{FF2B5EF4-FFF2-40B4-BE49-F238E27FC236}">
              <a16:creationId xmlns:a16="http://schemas.microsoft.com/office/drawing/2014/main" id="{00000000-0008-0000-0200-000050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21" name="Text Box 167">
          <a:extLst>
            <a:ext uri="{FF2B5EF4-FFF2-40B4-BE49-F238E27FC236}">
              <a16:creationId xmlns:a16="http://schemas.microsoft.com/office/drawing/2014/main" id="{00000000-0008-0000-0200-000051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22" name="Text Box 168">
          <a:extLst>
            <a:ext uri="{FF2B5EF4-FFF2-40B4-BE49-F238E27FC236}">
              <a16:creationId xmlns:a16="http://schemas.microsoft.com/office/drawing/2014/main" id="{00000000-0008-0000-0200-000052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3923" name="Text Box 169">
          <a:extLst>
            <a:ext uri="{FF2B5EF4-FFF2-40B4-BE49-F238E27FC236}">
              <a16:creationId xmlns:a16="http://schemas.microsoft.com/office/drawing/2014/main" id="{00000000-0008-0000-0200-000053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24" name="Text Box 170">
          <a:extLst>
            <a:ext uri="{FF2B5EF4-FFF2-40B4-BE49-F238E27FC236}">
              <a16:creationId xmlns:a16="http://schemas.microsoft.com/office/drawing/2014/main" id="{00000000-0008-0000-0200-000054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25" name="Text Box 171">
          <a:extLst>
            <a:ext uri="{FF2B5EF4-FFF2-40B4-BE49-F238E27FC236}">
              <a16:creationId xmlns:a16="http://schemas.microsoft.com/office/drawing/2014/main" id="{00000000-0008-0000-0200-000055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3926" name="Text Box 172">
          <a:extLst>
            <a:ext uri="{FF2B5EF4-FFF2-40B4-BE49-F238E27FC236}">
              <a16:creationId xmlns:a16="http://schemas.microsoft.com/office/drawing/2014/main" id="{00000000-0008-0000-0200-000056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27" name="Text Box 173">
          <a:extLst>
            <a:ext uri="{FF2B5EF4-FFF2-40B4-BE49-F238E27FC236}">
              <a16:creationId xmlns:a16="http://schemas.microsoft.com/office/drawing/2014/main" id="{00000000-0008-0000-0200-000057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28" name="Text Box 174">
          <a:extLst>
            <a:ext uri="{FF2B5EF4-FFF2-40B4-BE49-F238E27FC236}">
              <a16:creationId xmlns:a16="http://schemas.microsoft.com/office/drawing/2014/main" id="{00000000-0008-0000-0200-000058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3929" name="Text Box 175">
          <a:extLst>
            <a:ext uri="{FF2B5EF4-FFF2-40B4-BE49-F238E27FC236}">
              <a16:creationId xmlns:a16="http://schemas.microsoft.com/office/drawing/2014/main" id="{00000000-0008-0000-0200-000059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30" name="Text Box 176">
          <a:extLst>
            <a:ext uri="{FF2B5EF4-FFF2-40B4-BE49-F238E27FC236}">
              <a16:creationId xmlns:a16="http://schemas.microsoft.com/office/drawing/2014/main" id="{00000000-0008-0000-0200-00005A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31" name="Text Box 177">
          <a:extLst>
            <a:ext uri="{FF2B5EF4-FFF2-40B4-BE49-F238E27FC236}">
              <a16:creationId xmlns:a16="http://schemas.microsoft.com/office/drawing/2014/main" id="{00000000-0008-0000-0200-00005B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3932" name="Text Box 178">
          <a:extLst>
            <a:ext uri="{FF2B5EF4-FFF2-40B4-BE49-F238E27FC236}">
              <a16:creationId xmlns:a16="http://schemas.microsoft.com/office/drawing/2014/main" id="{00000000-0008-0000-0200-00005C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33" name="Text Box 179">
          <a:extLst>
            <a:ext uri="{FF2B5EF4-FFF2-40B4-BE49-F238E27FC236}">
              <a16:creationId xmlns:a16="http://schemas.microsoft.com/office/drawing/2014/main" id="{00000000-0008-0000-0200-00005D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34" name="Text Box 180">
          <a:extLst>
            <a:ext uri="{FF2B5EF4-FFF2-40B4-BE49-F238E27FC236}">
              <a16:creationId xmlns:a16="http://schemas.microsoft.com/office/drawing/2014/main" id="{00000000-0008-0000-0200-00005E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35" name="Text Box 181">
          <a:extLst>
            <a:ext uri="{FF2B5EF4-FFF2-40B4-BE49-F238E27FC236}">
              <a16:creationId xmlns:a16="http://schemas.microsoft.com/office/drawing/2014/main" id="{00000000-0008-0000-0200-00005F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36" name="Text Box 182">
          <a:extLst>
            <a:ext uri="{FF2B5EF4-FFF2-40B4-BE49-F238E27FC236}">
              <a16:creationId xmlns:a16="http://schemas.microsoft.com/office/drawing/2014/main" id="{00000000-0008-0000-0200-000060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37" name="Text Box 183">
          <a:extLst>
            <a:ext uri="{FF2B5EF4-FFF2-40B4-BE49-F238E27FC236}">
              <a16:creationId xmlns:a16="http://schemas.microsoft.com/office/drawing/2014/main" id="{00000000-0008-0000-0200-000061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38" name="Text Box 184">
          <a:extLst>
            <a:ext uri="{FF2B5EF4-FFF2-40B4-BE49-F238E27FC236}">
              <a16:creationId xmlns:a16="http://schemas.microsoft.com/office/drawing/2014/main" id="{00000000-0008-0000-0200-000062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39" name="Text Box 185">
          <a:extLst>
            <a:ext uri="{FF2B5EF4-FFF2-40B4-BE49-F238E27FC236}">
              <a16:creationId xmlns:a16="http://schemas.microsoft.com/office/drawing/2014/main" id="{00000000-0008-0000-0200-000063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40" name="Text Box 186">
          <a:extLst>
            <a:ext uri="{FF2B5EF4-FFF2-40B4-BE49-F238E27FC236}">
              <a16:creationId xmlns:a16="http://schemas.microsoft.com/office/drawing/2014/main" id="{00000000-0008-0000-0200-000064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41" name="Text Box 187">
          <a:extLst>
            <a:ext uri="{FF2B5EF4-FFF2-40B4-BE49-F238E27FC236}">
              <a16:creationId xmlns:a16="http://schemas.microsoft.com/office/drawing/2014/main" id="{00000000-0008-0000-0200-000065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42" name="Text Box 188">
          <a:extLst>
            <a:ext uri="{FF2B5EF4-FFF2-40B4-BE49-F238E27FC236}">
              <a16:creationId xmlns:a16="http://schemas.microsoft.com/office/drawing/2014/main" id="{00000000-0008-0000-0200-000066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43" name="Text Box 189">
          <a:extLst>
            <a:ext uri="{FF2B5EF4-FFF2-40B4-BE49-F238E27FC236}">
              <a16:creationId xmlns:a16="http://schemas.microsoft.com/office/drawing/2014/main" id="{00000000-0008-0000-0200-000067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44" name="Text Box 190">
          <a:extLst>
            <a:ext uri="{FF2B5EF4-FFF2-40B4-BE49-F238E27FC236}">
              <a16:creationId xmlns:a16="http://schemas.microsoft.com/office/drawing/2014/main" id="{00000000-0008-0000-0200-000068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45" name="Text Box 191">
          <a:extLst>
            <a:ext uri="{FF2B5EF4-FFF2-40B4-BE49-F238E27FC236}">
              <a16:creationId xmlns:a16="http://schemas.microsoft.com/office/drawing/2014/main" id="{00000000-0008-0000-0200-000069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46" name="Text Box 192">
          <a:extLst>
            <a:ext uri="{FF2B5EF4-FFF2-40B4-BE49-F238E27FC236}">
              <a16:creationId xmlns:a16="http://schemas.microsoft.com/office/drawing/2014/main" id="{00000000-0008-0000-0200-00006A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47" name="Text Box 193">
          <a:extLst>
            <a:ext uri="{FF2B5EF4-FFF2-40B4-BE49-F238E27FC236}">
              <a16:creationId xmlns:a16="http://schemas.microsoft.com/office/drawing/2014/main" id="{00000000-0008-0000-0200-00006B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48" name="Text Box 194">
          <a:extLst>
            <a:ext uri="{FF2B5EF4-FFF2-40B4-BE49-F238E27FC236}">
              <a16:creationId xmlns:a16="http://schemas.microsoft.com/office/drawing/2014/main" id="{00000000-0008-0000-0200-00006C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49" name="Text Box 195">
          <a:extLst>
            <a:ext uri="{FF2B5EF4-FFF2-40B4-BE49-F238E27FC236}">
              <a16:creationId xmlns:a16="http://schemas.microsoft.com/office/drawing/2014/main" id="{00000000-0008-0000-0200-00006D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50" name="Text Box 196">
          <a:extLst>
            <a:ext uri="{FF2B5EF4-FFF2-40B4-BE49-F238E27FC236}">
              <a16:creationId xmlns:a16="http://schemas.microsoft.com/office/drawing/2014/main" id="{00000000-0008-0000-0200-00006E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51" name="Text Box 197">
          <a:extLst>
            <a:ext uri="{FF2B5EF4-FFF2-40B4-BE49-F238E27FC236}">
              <a16:creationId xmlns:a16="http://schemas.microsoft.com/office/drawing/2014/main" id="{00000000-0008-0000-0200-00006F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52" name="Text Box 198">
          <a:extLst>
            <a:ext uri="{FF2B5EF4-FFF2-40B4-BE49-F238E27FC236}">
              <a16:creationId xmlns:a16="http://schemas.microsoft.com/office/drawing/2014/main" id="{00000000-0008-0000-0200-000070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53" name="Text Box 199">
          <a:extLst>
            <a:ext uri="{FF2B5EF4-FFF2-40B4-BE49-F238E27FC236}">
              <a16:creationId xmlns:a16="http://schemas.microsoft.com/office/drawing/2014/main" id="{00000000-0008-0000-0200-000071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54" name="Text Box 200">
          <a:extLst>
            <a:ext uri="{FF2B5EF4-FFF2-40B4-BE49-F238E27FC236}">
              <a16:creationId xmlns:a16="http://schemas.microsoft.com/office/drawing/2014/main" id="{00000000-0008-0000-0200-000072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55" name="Text Box 201">
          <a:extLst>
            <a:ext uri="{FF2B5EF4-FFF2-40B4-BE49-F238E27FC236}">
              <a16:creationId xmlns:a16="http://schemas.microsoft.com/office/drawing/2014/main" id="{00000000-0008-0000-0200-000073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56" name="Text Box 202">
          <a:extLst>
            <a:ext uri="{FF2B5EF4-FFF2-40B4-BE49-F238E27FC236}">
              <a16:creationId xmlns:a16="http://schemas.microsoft.com/office/drawing/2014/main" id="{00000000-0008-0000-0200-000074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57" name="Text Box 203">
          <a:extLst>
            <a:ext uri="{FF2B5EF4-FFF2-40B4-BE49-F238E27FC236}">
              <a16:creationId xmlns:a16="http://schemas.microsoft.com/office/drawing/2014/main" id="{00000000-0008-0000-0200-000075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58" name="Text Box 204">
          <a:extLst>
            <a:ext uri="{FF2B5EF4-FFF2-40B4-BE49-F238E27FC236}">
              <a16:creationId xmlns:a16="http://schemas.microsoft.com/office/drawing/2014/main" id="{00000000-0008-0000-0200-000076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59" name="Text Box 205">
          <a:extLst>
            <a:ext uri="{FF2B5EF4-FFF2-40B4-BE49-F238E27FC236}">
              <a16:creationId xmlns:a16="http://schemas.microsoft.com/office/drawing/2014/main" id="{00000000-0008-0000-0200-000077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60" name="Text Box 206">
          <a:extLst>
            <a:ext uri="{FF2B5EF4-FFF2-40B4-BE49-F238E27FC236}">
              <a16:creationId xmlns:a16="http://schemas.microsoft.com/office/drawing/2014/main" id="{00000000-0008-0000-0200-000078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3961" name="Text Box 207">
          <a:extLst>
            <a:ext uri="{FF2B5EF4-FFF2-40B4-BE49-F238E27FC236}">
              <a16:creationId xmlns:a16="http://schemas.microsoft.com/office/drawing/2014/main" id="{00000000-0008-0000-0200-000079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3962" name="Text Box 208">
          <a:extLst>
            <a:ext uri="{FF2B5EF4-FFF2-40B4-BE49-F238E27FC236}">
              <a16:creationId xmlns:a16="http://schemas.microsoft.com/office/drawing/2014/main" id="{00000000-0008-0000-0200-00007A0F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3963" name="Text Box 209">
          <a:extLst>
            <a:ext uri="{FF2B5EF4-FFF2-40B4-BE49-F238E27FC236}">
              <a16:creationId xmlns:a16="http://schemas.microsoft.com/office/drawing/2014/main" id="{00000000-0008-0000-0200-00007B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64" name="Text Box 210">
          <a:extLst>
            <a:ext uri="{FF2B5EF4-FFF2-40B4-BE49-F238E27FC236}">
              <a16:creationId xmlns:a16="http://schemas.microsoft.com/office/drawing/2014/main" id="{00000000-0008-0000-0200-00007C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65" name="Text Box 211">
          <a:extLst>
            <a:ext uri="{FF2B5EF4-FFF2-40B4-BE49-F238E27FC236}">
              <a16:creationId xmlns:a16="http://schemas.microsoft.com/office/drawing/2014/main" id="{00000000-0008-0000-0200-00007D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3966" name="Text Box 212">
          <a:extLst>
            <a:ext uri="{FF2B5EF4-FFF2-40B4-BE49-F238E27FC236}">
              <a16:creationId xmlns:a16="http://schemas.microsoft.com/office/drawing/2014/main" id="{00000000-0008-0000-0200-00007E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67" name="Text Box 213">
          <a:extLst>
            <a:ext uri="{FF2B5EF4-FFF2-40B4-BE49-F238E27FC236}">
              <a16:creationId xmlns:a16="http://schemas.microsoft.com/office/drawing/2014/main" id="{00000000-0008-0000-0200-00007F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68" name="Text Box 214">
          <a:extLst>
            <a:ext uri="{FF2B5EF4-FFF2-40B4-BE49-F238E27FC236}">
              <a16:creationId xmlns:a16="http://schemas.microsoft.com/office/drawing/2014/main" id="{00000000-0008-0000-0200-000080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3969" name="Text Box 215">
          <a:extLst>
            <a:ext uri="{FF2B5EF4-FFF2-40B4-BE49-F238E27FC236}">
              <a16:creationId xmlns:a16="http://schemas.microsoft.com/office/drawing/2014/main" id="{00000000-0008-0000-0200-000081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70" name="Text Box 216">
          <a:extLst>
            <a:ext uri="{FF2B5EF4-FFF2-40B4-BE49-F238E27FC236}">
              <a16:creationId xmlns:a16="http://schemas.microsoft.com/office/drawing/2014/main" id="{00000000-0008-0000-0200-000082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71" name="Text Box 217">
          <a:extLst>
            <a:ext uri="{FF2B5EF4-FFF2-40B4-BE49-F238E27FC236}">
              <a16:creationId xmlns:a16="http://schemas.microsoft.com/office/drawing/2014/main" id="{00000000-0008-0000-0200-000083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3972" name="Text Box 218">
          <a:extLst>
            <a:ext uri="{FF2B5EF4-FFF2-40B4-BE49-F238E27FC236}">
              <a16:creationId xmlns:a16="http://schemas.microsoft.com/office/drawing/2014/main" id="{00000000-0008-0000-0200-000084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73" name="Text Box 219">
          <a:extLst>
            <a:ext uri="{FF2B5EF4-FFF2-40B4-BE49-F238E27FC236}">
              <a16:creationId xmlns:a16="http://schemas.microsoft.com/office/drawing/2014/main" id="{00000000-0008-0000-0200-000085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74" name="Text Box 220">
          <a:extLst>
            <a:ext uri="{FF2B5EF4-FFF2-40B4-BE49-F238E27FC236}">
              <a16:creationId xmlns:a16="http://schemas.microsoft.com/office/drawing/2014/main" id="{00000000-0008-0000-0200-000086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3975" name="Text Box 221">
          <a:extLst>
            <a:ext uri="{FF2B5EF4-FFF2-40B4-BE49-F238E27FC236}">
              <a16:creationId xmlns:a16="http://schemas.microsoft.com/office/drawing/2014/main" id="{00000000-0008-0000-0200-0000870F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76" name="Text Box 222">
          <a:extLst>
            <a:ext uri="{FF2B5EF4-FFF2-40B4-BE49-F238E27FC236}">
              <a16:creationId xmlns:a16="http://schemas.microsoft.com/office/drawing/2014/main" id="{00000000-0008-0000-0200-000088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77" name="Text Box 223">
          <a:extLst>
            <a:ext uri="{FF2B5EF4-FFF2-40B4-BE49-F238E27FC236}">
              <a16:creationId xmlns:a16="http://schemas.microsoft.com/office/drawing/2014/main" id="{00000000-0008-0000-0200-000089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3978" name="Text Box 224">
          <a:extLst>
            <a:ext uri="{FF2B5EF4-FFF2-40B4-BE49-F238E27FC236}">
              <a16:creationId xmlns:a16="http://schemas.microsoft.com/office/drawing/2014/main" id="{00000000-0008-0000-0200-00008A0F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79" name="Text Box 225">
          <a:extLst>
            <a:ext uri="{FF2B5EF4-FFF2-40B4-BE49-F238E27FC236}">
              <a16:creationId xmlns:a16="http://schemas.microsoft.com/office/drawing/2014/main" id="{00000000-0008-0000-0200-00008B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80" name="Text Box 226">
          <a:extLst>
            <a:ext uri="{FF2B5EF4-FFF2-40B4-BE49-F238E27FC236}">
              <a16:creationId xmlns:a16="http://schemas.microsoft.com/office/drawing/2014/main" id="{00000000-0008-0000-0200-00008C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3981" name="Text Box 227">
          <a:extLst>
            <a:ext uri="{FF2B5EF4-FFF2-40B4-BE49-F238E27FC236}">
              <a16:creationId xmlns:a16="http://schemas.microsoft.com/office/drawing/2014/main" id="{00000000-0008-0000-0200-00008D0F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3982" name="Text Box 228">
          <a:extLst>
            <a:ext uri="{FF2B5EF4-FFF2-40B4-BE49-F238E27FC236}">
              <a16:creationId xmlns:a16="http://schemas.microsoft.com/office/drawing/2014/main" id="{00000000-0008-0000-0200-00008E0F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83" name="Text Box 229">
          <a:extLst>
            <a:ext uri="{FF2B5EF4-FFF2-40B4-BE49-F238E27FC236}">
              <a16:creationId xmlns:a16="http://schemas.microsoft.com/office/drawing/2014/main" id="{00000000-0008-0000-0200-00008F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84" name="Text Box 230">
          <a:extLst>
            <a:ext uri="{FF2B5EF4-FFF2-40B4-BE49-F238E27FC236}">
              <a16:creationId xmlns:a16="http://schemas.microsoft.com/office/drawing/2014/main" id="{00000000-0008-0000-0200-000090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3985" name="Text Box 231">
          <a:extLst>
            <a:ext uri="{FF2B5EF4-FFF2-40B4-BE49-F238E27FC236}">
              <a16:creationId xmlns:a16="http://schemas.microsoft.com/office/drawing/2014/main" id="{00000000-0008-0000-0200-0000910F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86" name="Text Box 232">
          <a:extLst>
            <a:ext uri="{FF2B5EF4-FFF2-40B4-BE49-F238E27FC236}">
              <a16:creationId xmlns:a16="http://schemas.microsoft.com/office/drawing/2014/main" id="{00000000-0008-0000-0200-000092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87" name="Text Box 233">
          <a:extLst>
            <a:ext uri="{FF2B5EF4-FFF2-40B4-BE49-F238E27FC236}">
              <a16:creationId xmlns:a16="http://schemas.microsoft.com/office/drawing/2014/main" id="{00000000-0008-0000-0200-000093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3988" name="Text Box 234">
          <a:extLst>
            <a:ext uri="{FF2B5EF4-FFF2-40B4-BE49-F238E27FC236}">
              <a16:creationId xmlns:a16="http://schemas.microsoft.com/office/drawing/2014/main" id="{00000000-0008-0000-0200-0000940F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89" name="Text Box 235">
          <a:extLst>
            <a:ext uri="{FF2B5EF4-FFF2-40B4-BE49-F238E27FC236}">
              <a16:creationId xmlns:a16="http://schemas.microsoft.com/office/drawing/2014/main" id="{00000000-0008-0000-0200-000095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90" name="Text Box 236">
          <a:extLst>
            <a:ext uri="{FF2B5EF4-FFF2-40B4-BE49-F238E27FC236}">
              <a16:creationId xmlns:a16="http://schemas.microsoft.com/office/drawing/2014/main" id="{00000000-0008-0000-0200-000096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3991" name="Text Box 237">
          <a:extLst>
            <a:ext uri="{FF2B5EF4-FFF2-40B4-BE49-F238E27FC236}">
              <a16:creationId xmlns:a16="http://schemas.microsoft.com/office/drawing/2014/main" id="{00000000-0008-0000-0200-0000970F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3992" name="Text Box 238">
          <a:extLst>
            <a:ext uri="{FF2B5EF4-FFF2-40B4-BE49-F238E27FC236}">
              <a16:creationId xmlns:a16="http://schemas.microsoft.com/office/drawing/2014/main" id="{00000000-0008-0000-0200-000098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93" name="Text Box 239">
          <a:extLst>
            <a:ext uri="{FF2B5EF4-FFF2-40B4-BE49-F238E27FC236}">
              <a16:creationId xmlns:a16="http://schemas.microsoft.com/office/drawing/2014/main" id="{00000000-0008-0000-0200-000099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94" name="Text Box 240">
          <a:extLst>
            <a:ext uri="{FF2B5EF4-FFF2-40B4-BE49-F238E27FC236}">
              <a16:creationId xmlns:a16="http://schemas.microsoft.com/office/drawing/2014/main" id="{00000000-0008-0000-0200-00009A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3995" name="Text Box 241">
          <a:extLst>
            <a:ext uri="{FF2B5EF4-FFF2-40B4-BE49-F238E27FC236}">
              <a16:creationId xmlns:a16="http://schemas.microsoft.com/office/drawing/2014/main" id="{00000000-0008-0000-0200-00009B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96" name="Text Box 242">
          <a:extLst>
            <a:ext uri="{FF2B5EF4-FFF2-40B4-BE49-F238E27FC236}">
              <a16:creationId xmlns:a16="http://schemas.microsoft.com/office/drawing/2014/main" id="{00000000-0008-0000-0200-00009C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97" name="Text Box 243">
          <a:extLst>
            <a:ext uri="{FF2B5EF4-FFF2-40B4-BE49-F238E27FC236}">
              <a16:creationId xmlns:a16="http://schemas.microsoft.com/office/drawing/2014/main" id="{00000000-0008-0000-0200-00009D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3998" name="Text Box 244">
          <a:extLst>
            <a:ext uri="{FF2B5EF4-FFF2-40B4-BE49-F238E27FC236}">
              <a16:creationId xmlns:a16="http://schemas.microsoft.com/office/drawing/2014/main" id="{00000000-0008-0000-0200-00009E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3999" name="Text Box 245">
          <a:extLst>
            <a:ext uri="{FF2B5EF4-FFF2-40B4-BE49-F238E27FC236}">
              <a16:creationId xmlns:a16="http://schemas.microsoft.com/office/drawing/2014/main" id="{00000000-0008-0000-0200-00009F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00" name="Text Box 246">
          <a:extLst>
            <a:ext uri="{FF2B5EF4-FFF2-40B4-BE49-F238E27FC236}">
              <a16:creationId xmlns:a16="http://schemas.microsoft.com/office/drawing/2014/main" id="{00000000-0008-0000-0200-0000A0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001" name="Text Box 247">
          <a:extLst>
            <a:ext uri="{FF2B5EF4-FFF2-40B4-BE49-F238E27FC236}">
              <a16:creationId xmlns:a16="http://schemas.microsoft.com/office/drawing/2014/main" id="{00000000-0008-0000-0200-0000A1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002" name="Text Box 248">
          <a:extLst>
            <a:ext uri="{FF2B5EF4-FFF2-40B4-BE49-F238E27FC236}">
              <a16:creationId xmlns:a16="http://schemas.microsoft.com/office/drawing/2014/main" id="{00000000-0008-0000-0200-0000A20F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03" name="Text Box 249">
          <a:extLst>
            <a:ext uri="{FF2B5EF4-FFF2-40B4-BE49-F238E27FC236}">
              <a16:creationId xmlns:a16="http://schemas.microsoft.com/office/drawing/2014/main" id="{00000000-0008-0000-0200-0000A3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04" name="Text Box 250">
          <a:extLst>
            <a:ext uri="{FF2B5EF4-FFF2-40B4-BE49-F238E27FC236}">
              <a16:creationId xmlns:a16="http://schemas.microsoft.com/office/drawing/2014/main" id="{00000000-0008-0000-0200-0000A4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005" name="Text Box 251">
          <a:extLst>
            <a:ext uri="{FF2B5EF4-FFF2-40B4-BE49-F238E27FC236}">
              <a16:creationId xmlns:a16="http://schemas.microsoft.com/office/drawing/2014/main" id="{00000000-0008-0000-0200-0000A50F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06" name="Text Box 252">
          <a:extLst>
            <a:ext uri="{FF2B5EF4-FFF2-40B4-BE49-F238E27FC236}">
              <a16:creationId xmlns:a16="http://schemas.microsoft.com/office/drawing/2014/main" id="{00000000-0008-0000-0200-0000A6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07" name="Text Box 253">
          <a:extLst>
            <a:ext uri="{FF2B5EF4-FFF2-40B4-BE49-F238E27FC236}">
              <a16:creationId xmlns:a16="http://schemas.microsoft.com/office/drawing/2014/main" id="{00000000-0008-0000-0200-0000A7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008" name="Text Box 254">
          <a:extLst>
            <a:ext uri="{FF2B5EF4-FFF2-40B4-BE49-F238E27FC236}">
              <a16:creationId xmlns:a16="http://schemas.microsoft.com/office/drawing/2014/main" id="{00000000-0008-0000-0200-0000A80F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09" name="Text Box 255">
          <a:extLst>
            <a:ext uri="{FF2B5EF4-FFF2-40B4-BE49-F238E27FC236}">
              <a16:creationId xmlns:a16="http://schemas.microsoft.com/office/drawing/2014/main" id="{00000000-0008-0000-0200-0000A9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10" name="Text Box 256">
          <a:extLst>
            <a:ext uri="{FF2B5EF4-FFF2-40B4-BE49-F238E27FC236}">
              <a16:creationId xmlns:a16="http://schemas.microsoft.com/office/drawing/2014/main" id="{00000000-0008-0000-0200-0000AA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011" name="Text Box 257">
          <a:extLst>
            <a:ext uri="{FF2B5EF4-FFF2-40B4-BE49-F238E27FC236}">
              <a16:creationId xmlns:a16="http://schemas.microsoft.com/office/drawing/2014/main" id="{00000000-0008-0000-0200-0000AB0F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12" name="Text Box 258">
          <a:extLst>
            <a:ext uri="{FF2B5EF4-FFF2-40B4-BE49-F238E27FC236}">
              <a16:creationId xmlns:a16="http://schemas.microsoft.com/office/drawing/2014/main" id="{00000000-0008-0000-0200-0000AC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13" name="Text Box 259">
          <a:extLst>
            <a:ext uri="{FF2B5EF4-FFF2-40B4-BE49-F238E27FC236}">
              <a16:creationId xmlns:a16="http://schemas.microsoft.com/office/drawing/2014/main" id="{00000000-0008-0000-0200-0000AD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14" name="Text Box 260">
          <a:extLst>
            <a:ext uri="{FF2B5EF4-FFF2-40B4-BE49-F238E27FC236}">
              <a16:creationId xmlns:a16="http://schemas.microsoft.com/office/drawing/2014/main" id="{00000000-0008-0000-0200-0000AE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15" name="Text Box 261">
          <a:extLst>
            <a:ext uri="{FF2B5EF4-FFF2-40B4-BE49-F238E27FC236}">
              <a16:creationId xmlns:a16="http://schemas.microsoft.com/office/drawing/2014/main" id="{00000000-0008-0000-0200-0000AF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16" name="Text Box 262">
          <a:extLst>
            <a:ext uri="{FF2B5EF4-FFF2-40B4-BE49-F238E27FC236}">
              <a16:creationId xmlns:a16="http://schemas.microsoft.com/office/drawing/2014/main" id="{00000000-0008-0000-0200-0000B0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17" name="Text Box 263">
          <a:extLst>
            <a:ext uri="{FF2B5EF4-FFF2-40B4-BE49-F238E27FC236}">
              <a16:creationId xmlns:a16="http://schemas.microsoft.com/office/drawing/2014/main" id="{00000000-0008-0000-0200-0000B1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18" name="Text Box 264">
          <a:extLst>
            <a:ext uri="{FF2B5EF4-FFF2-40B4-BE49-F238E27FC236}">
              <a16:creationId xmlns:a16="http://schemas.microsoft.com/office/drawing/2014/main" id="{00000000-0008-0000-0200-0000B2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19" name="Text Box 265">
          <a:extLst>
            <a:ext uri="{FF2B5EF4-FFF2-40B4-BE49-F238E27FC236}">
              <a16:creationId xmlns:a16="http://schemas.microsoft.com/office/drawing/2014/main" id="{00000000-0008-0000-0200-0000B3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20" name="Text Box 266">
          <a:extLst>
            <a:ext uri="{FF2B5EF4-FFF2-40B4-BE49-F238E27FC236}">
              <a16:creationId xmlns:a16="http://schemas.microsoft.com/office/drawing/2014/main" id="{00000000-0008-0000-0200-0000B4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21" name="Text Box 267">
          <a:extLst>
            <a:ext uri="{FF2B5EF4-FFF2-40B4-BE49-F238E27FC236}">
              <a16:creationId xmlns:a16="http://schemas.microsoft.com/office/drawing/2014/main" id="{00000000-0008-0000-0200-0000B5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022" name="Text Box 268">
          <a:extLst>
            <a:ext uri="{FF2B5EF4-FFF2-40B4-BE49-F238E27FC236}">
              <a16:creationId xmlns:a16="http://schemas.microsoft.com/office/drawing/2014/main" id="{00000000-0008-0000-0200-0000B6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23" name="Text Box 269">
          <a:extLst>
            <a:ext uri="{FF2B5EF4-FFF2-40B4-BE49-F238E27FC236}">
              <a16:creationId xmlns:a16="http://schemas.microsoft.com/office/drawing/2014/main" id="{00000000-0008-0000-0200-0000B7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24" name="Text Box 270">
          <a:extLst>
            <a:ext uri="{FF2B5EF4-FFF2-40B4-BE49-F238E27FC236}">
              <a16:creationId xmlns:a16="http://schemas.microsoft.com/office/drawing/2014/main" id="{00000000-0008-0000-0200-0000B8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025" name="Text Box 271">
          <a:extLst>
            <a:ext uri="{FF2B5EF4-FFF2-40B4-BE49-F238E27FC236}">
              <a16:creationId xmlns:a16="http://schemas.microsoft.com/office/drawing/2014/main" id="{00000000-0008-0000-0200-0000B9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26" name="Text Box 272">
          <a:extLst>
            <a:ext uri="{FF2B5EF4-FFF2-40B4-BE49-F238E27FC236}">
              <a16:creationId xmlns:a16="http://schemas.microsoft.com/office/drawing/2014/main" id="{00000000-0008-0000-0200-0000BA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27" name="Text Box 273">
          <a:extLst>
            <a:ext uri="{FF2B5EF4-FFF2-40B4-BE49-F238E27FC236}">
              <a16:creationId xmlns:a16="http://schemas.microsoft.com/office/drawing/2014/main" id="{00000000-0008-0000-0200-0000BB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028" name="Text Box 274">
          <a:extLst>
            <a:ext uri="{FF2B5EF4-FFF2-40B4-BE49-F238E27FC236}">
              <a16:creationId xmlns:a16="http://schemas.microsoft.com/office/drawing/2014/main" id="{00000000-0008-0000-0200-0000BC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29" name="Text Box 275">
          <a:extLst>
            <a:ext uri="{FF2B5EF4-FFF2-40B4-BE49-F238E27FC236}">
              <a16:creationId xmlns:a16="http://schemas.microsoft.com/office/drawing/2014/main" id="{00000000-0008-0000-0200-0000BD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30" name="Text Box 276">
          <a:extLst>
            <a:ext uri="{FF2B5EF4-FFF2-40B4-BE49-F238E27FC236}">
              <a16:creationId xmlns:a16="http://schemas.microsoft.com/office/drawing/2014/main" id="{00000000-0008-0000-0200-0000BE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031" name="Text Box 277">
          <a:extLst>
            <a:ext uri="{FF2B5EF4-FFF2-40B4-BE49-F238E27FC236}">
              <a16:creationId xmlns:a16="http://schemas.microsoft.com/office/drawing/2014/main" id="{00000000-0008-0000-0200-0000BF0F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32" name="Text Box 278">
          <a:extLst>
            <a:ext uri="{FF2B5EF4-FFF2-40B4-BE49-F238E27FC236}">
              <a16:creationId xmlns:a16="http://schemas.microsoft.com/office/drawing/2014/main" id="{00000000-0008-0000-0200-0000C0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33" name="Text Box 279">
          <a:extLst>
            <a:ext uri="{FF2B5EF4-FFF2-40B4-BE49-F238E27FC236}">
              <a16:creationId xmlns:a16="http://schemas.microsoft.com/office/drawing/2014/main" id="{00000000-0008-0000-0200-0000C1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34" name="Text Box 280">
          <a:extLst>
            <a:ext uri="{FF2B5EF4-FFF2-40B4-BE49-F238E27FC236}">
              <a16:creationId xmlns:a16="http://schemas.microsoft.com/office/drawing/2014/main" id="{00000000-0008-0000-0200-0000C2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35" name="Text Box 281">
          <a:extLst>
            <a:ext uri="{FF2B5EF4-FFF2-40B4-BE49-F238E27FC236}">
              <a16:creationId xmlns:a16="http://schemas.microsoft.com/office/drawing/2014/main" id="{00000000-0008-0000-0200-0000C3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36" name="Text Box 282">
          <a:extLst>
            <a:ext uri="{FF2B5EF4-FFF2-40B4-BE49-F238E27FC236}">
              <a16:creationId xmlns:a16="http://schemas.microsoft.com/office/drawing/2014/main" id="{00000000-0008-0000-0200-0000C4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37" name="Text Box 283">
          <a:extLst>
            <a:ext uri="{FF2B5EF4-FFF2-40B4-BE49-F238E27FC236}">
              <a16:creationId xmlns:a16="http://schemas.microsoft.com/office/drawing/2014/main" id="{00000000-0008-0000-0200-0000C5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38" name="Text Box 284">
          <a:extLst>
            <a:ext uri="{FF2B5EF4-FFF2-40B4-BE49-F238E27FC236}">
              <a16:creationId xmlns:a16="http://schemas.microsoft.com/office/drawing/2014/main" id="{00000000-0008-0000-0200-0000C6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39" name="Text Box 285">
          <a:extLst>
            <a:ext uri="{FF2B5EF4-FFF2-40B4-BE49-F238E27FC236}">
              <a16:creationId xmlns:a16="http://schemas.microsoft.com/office/drawing/2014/main" id="{00000000-0008-0000-0200-0000C7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40" name="Text Box 286">
          <a:extLst>
            <a:ext uri="{FF2B5EF4-FFF2-40B4-BE49-F238E27FC236}">
              <a16:creationId xmlns:a16="http://schemas.microsoft.com/office/drawing/2014/main" id="{00000000-0008-0000-0200-0000C8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41" name="Text Box 287">
          <a:extLst>
            <a:ext uri="{FF2B5EF4-FFF2-40B4-BE49-F238E27FC236}">
              <a16:creationId xmlns:a16="http://schemas.microsoft.com/office/drawing/2014/main" id="{00000000-0008-0000-0200-0000C9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42" name="Text Box 288">
          <a:extLst>
            <a:ext uri="{FF2B5EF4-FFF2-40B4-BE49-F238E27FC236}">
              <a16:creationId xmlns:a16="http://schemas.microsoft.com/office/drawing/2014/main" id="{00000000-0008-0000-0200-0000CA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43" name="Text Box 289">
          <a:extLst>
            <a:ext uri="{FF2B5EF4-FFF2-40B4-BE49-F238E27FC236}">
              <a16:creationId xmlns:a16="http://schemas.microsoft.com/office/drawing/2014/main" id="{00000000-0008-0000-0200-0000CB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44" name="Text Box 290">
          <a:extLst>
            <a:ext uri="{FF2B5EF4-FFF2-40B4-BE49-F238E27FC236}">
              <a16:creationId xmlns:a16="http://schemas.microsoft.com/office/drawing/2014/main" id="{00000000-0008-0000-0200-0000CC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45" name="Text Box 291">
          <a:extLst>
            <a:ext uri="{FF2B5EF4-FFF2-40B4-BE49-F238E27FC236}">
              <a16:creationId xmlns:a16="http://schemas.microsoft.com/office/drawing/2014/main" id="{00000000-0008-0000-0200-0000CD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46" name="Text Box 292">
          <a:extLst>
            <a:ext uri="{FF2B5EF4-FFF2-40B4-BE49-F238E27FC236}">
              <a16:creationId xmlns:a16="http://schemas.microsoft.com/office/drawing/2014/main" id="{00000000-0008-0000-0200-0000CE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47" name="Text Box 293">
          <a:extLst>
            <a:ext uri="{FF2B5EF4-FFF2-40B4-BE49-F238E27FC236}">
              <a16:creationId xmlns:a16="http://schemas.microsoft.com/office/drawing/2014/main" id="{00000000-0008-0000-0200-0000CF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48" name="Text Box 294">
          <a:extLst>
            <a:ext uri="{FF2B5EF4-FFF2-40B4-BE49-F238E27FC236}">
              <a16:creationId xmlns:a16="http://schemas.microsoft.com/office/drawing/2014/main" id="{00000000-0008-0000-0200-0000D0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49" name="Text Box 295">
          <a:extLst>
            <a:ext uri="{FF2B5EF4-FFF2-40B4-BE49-F238E27FC236}">
              <a16:creationId xmlns:a16="http://schemas.microsoft.com/office/drawing/2014/main" id="{00000000-0008-0000-0200-0000D1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50" name="Text Box 296">
          <a:extLst>
            <a:ext uri="{FF2B5EF4-FFF2-40B4-BE49-F238E27FC236}">
              <a16:creationId xmlns:a16="http://schemas.microsoft.com/office/drawing/2014/main" id="{00000000-0008-0000-0200-0000D2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51" name="Text Box 297">
          <a:extLst>
            <a:ext uri="{FF2B5EF4-FFF2-40B4-BE49-F238E27FC236}">
              <a16:creationId xmlns:a16="http://schemas.microsoft.com/office/drawing/2014/main" id="{00000000-0008-0000-0200-0000D3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52" name="Text Box 298">
          <a:extLst>
            <a:ext uri="{FF2B5EF4-FFF2-40B4-BE49-F238E27FC236}">
              <a16:creationId xmlns:a16="http://schemas.microsoft.com/office/drawing/2014/main" id="{00000000-0008-0000-0200-0000D4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53" name="Text Box 299">
          <a:extLst>
            <a:ext uri="{FF2B5EF4-FFF2-40B4-BE49-F238E27FC236}">
              <a16:creationId xmlns:a16="http://schemas.microsoft.com/office/drawing/2014/main" id="{00000000-0008-0000-0200-0000D5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54" name="Text Box 300">
          <a:extLst>
            <a:ext uri="{FF2B5EF4-FFF2-40B4-BE49-F238E27FC236}">
              <a16:creationId xmlns:a16="http://schemas.microsoft.com/office/drawing/2014/main" id="{00000000-0008-0000-0200-0000D6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55" name="Text Box 301">
          <a:extLst>
            <a:ext uri="{FF2B5EF4-FFF2-40B4-BE49-F238E27FC236}">
              <a16:creationId xmlns:a16="http://schemas.microsoft.com/office/drawing/2014/main" id="{00000000-0008-0000-0200-0000D7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56" name="Text Box 302">
          <a:extLst>
            <a:ext uri="{FF2B5EF4-FFF2-40B4-BE49-F238E27FC236}">
              <a16:creationId xmlns:a16="http://schemas.microsoft.com/office/drawing/2014/main" id="{00000000-0008-0000-0200-0000D8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57" name="Text Box 303">
          <a:extLst>
            <a:ext uri="{FF2B5EF4-FFF2-40B4-BE49-F238E27FC236}">
              <a16:creationId xmlns:a16="http://schemas.microsoft.com/office/drawing/2014/main" id="{00000000-0008-0000-0200-0000D9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58" name="Text Box 304">
          <a:extLst>
            <a:ext uri="{FF2B5EF4-FFF2-40B4-BE49-F238E27FC236}">
              <a16:creationId xmlns:a16="http://schemas.microsoft.com/office/drawing/2014/main" id="{00000000-0008-0000-0200-0000DA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59" name="Text Box 305">
          <a:extLst>
            <a:ext uri="{FF2B5EF4-FFF2-40B4-BE49-F238E27FC236}">
              <a16:creationId xmlns:a16="http://schemas.microsoft.com/office/drawing/2014/main" id="{00000000-0008-0000-0200-0000DB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60" name="Text Box 306">
          <a:extLst>
            <a:ext uri="{FF2B5EF4-FFF2-40B4-BE49-F238E27FC236}">
              <a16:creationId xmlns:a16="http://schemas.microsoft.com/office/drawing/2014/main" id="{00000000-0008-0000-0200-0000DC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61" name="Text Box 307">
          <a:extLst>
            <a:ext uri="{FF2B5EF4-FFF2-40B4-BE49-F238E27FC236}">
              <a16:creationId xmlns:a16="http://schemas.microsoft.com/office/drawing/2014/main" id="{00000000-0008-0000-0200-0000DD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62" name="Text Box 308">
          <a:extLst>
            <a:ext uri="{FF2B5EF4-FFF2-40B4-BE49-F238E27FC236}">
              <a16:creationId xmlns:a16="http://schemas.microsoft.com/office/drawing/2014/main" id="{00000000-0008-0000-0200-0000DE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63" name="Text Box 309">
          <a:extLst>
            <a:ext uri="{FF2B5EF4-FFF2-40B4-BE49-F238E27FC236}">
              <a16:creationId xmlns:a16="http://schemas.microsoft.com/office/drawing/2014/main" id="{00000000-0008-0000-0200-0000DF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64" name="Text Box 310">
          <a:extLst>
            <a:ext uri="{FF2B5EF4-FFF2-40B4-BE49-F238E27FC236}">
              <a16:creationId xmlns:a16="http://schemas.microsoft.com/office/drawing/2014/main" id="{00000000-0008-0000-0200-0000E0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65" name="Text Box 311">
          <a:extLst>
            <a:ext uri="{FF2B5EF4-FFF2-40B4-BE49-F238E27FC236}">
              <a16:creationId xmlns:a16="http://schemas.microsoft.com/office/drawing/2014/main" id="{00000000-0008-0000-0200-0000E1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66" name="Text Box 312">
          <a:extLst>
            <a:ext uri="{FF2B5EF4-FFF2-40B4-BE49-F238E27FC236}">
              <a16:creationId xmlns:a16="http://schemas.microsoft.com/office/drawing/2014/main" id="{00000000-0008-0000-0200-0000E2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67" name="Text Box 313">
          <a:extLst>
            <a:ext uri="{FF2B5EF4-FFF2-40B4-BE49-F238E27FC236}">
              <a16:creationId xmlns:a16="http://schemas.microsoft.com/office/drawing/2014/main" id="{00000000-0008-0000-0200-0000E3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68" name="Text Box 314">
          <a:extLst>
            <a:ext uri="{FF2B5EF4-FFF2-40B4-BE49-F238E27FC236}">
              <a16:creationId xmlns:a16="http://schemas.microsoft.com/office/drawing/2014/main" id="{00000000-0008-0000-0200-0000E4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69" name="Text Box 315">
          <a:extLst>
            <a:ext uri="{FF2B5EF4-FFF2-40B4-BE49-F238E27FC236}">
              <a16:creationId xmlns:a16="http://schemas.microsoft.com/office/drawing/2014/main" id="{00000000-0008-0000-0200-0000E5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70" name="Text Box 316">
          <a:extLst>
            <a:ext uri="{FF2B5EF4-FFF2-40B4-BE49-F238E27FC236}">
              <a16:creationId xmlns:a16="http://schemas.microsoft.com/office/drawing/2014/main" id="{00000000-0008-0000-0200-0000E6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71" name="Text Box 317">
          <a:extLst>
            <a:ext uri="{FF2B5EF4-FFF2-40B4-BE49-F238E27FC236}">
              <a16:creationId xmlns:a16="http://schemas.microsoft.com/office/drawing/2014/main" id="{00000000-0008-0000-0200-0000E7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72" name="Text Box 318">
          <a:extLst>
            <a:ext uri="{FF2B5EF4-FFF2-40B4-BE49-F238E27FC236}">
              <a16:creationId xmlns:a16="http://schemas.microsoft.com/office/drawing/2014/main" id="{00000000-0008-0000-0200-0000E8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73" name="Text Box 319">
          <a:extLst>
            <a:ext uri="{FF2B5EF4-FFF2-40B4-BE49-F238E27FC236}">
              <a16:creationId xmlns:a16="http://schemas.microsoft.com/office/drawing/2014/main" id="{00000000-0008-0000-0200-0000E9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74" name="Text Box 320">
          <a:extLst>
            <a:ext uri="{FF2B5EF4-FFF2-40B4-BE49-F238E27FC236}">
              <a16:creationId xmlns:a16="http://schemas.microsoft.com/office/drawing/2014/main" id="{00000000-0008-0000-0200-0000EA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75" name="Text Box 321">
          <a:extLst>
            <a:ext uri="{FF2B5EF4-FFF2-40B4-BE49-F238E27FC236}">
              <a16:creationId xmlns:a16="http://schemas.microsoft.com/office/drawing/2014/main" id="{00000000-0008-0000-0200-0000EB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76" name="Text Box 322">
          <a:extLst>
            <a:ext uri="{FF2B5EF4-FFF2-40B4-BE49-F238E27FC236}">
              <a16:creationId xmlns:a16="http://schemas.microsoft.com/office/drawing/2014/main" id="{00000000-0008-0000-0200-0000EC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77" name="Text Box 323">
          <a:extLst>
            <a:ext uri="{FF2B5EF4-FFF2-40B4-BE49-F238E27FC236}">
              <a16:creationId xmlns:a16="http://schemas.microsoft.com/office/drawing/2014/main" id="{00000000-0008-0000-0200-0000ED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78" name="Text Box 324">
          <a:extLst>
            <a:ext uri="{FF2B5EF4-FFF2-40B4-BE49-F238E27FC236}">
              <a16:creationId xmlns:a16="http://schemas.microsoft.com/office/drawing/2014/main" id="{00000000-0008-0000-0200-0000EE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79" name="Text Box 325">
          <a:extLst>
            <a:ext uri="{FF2B5EF4-FFF2-40B4-BE49-F238E27FC236}">
              <a16:creationId xmlns:a16="http://schemas.microsoft.com/office/drawing/2014/main" id="{00000000-0008-0000-0200-0000EF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80" name="Text Box 326">
          <a:extLst>
            <a:ext uri="{FF2B5EF4-FFF2-40B4-BE49-F238E27FC236}">
              <a16:creationId xmlns:a16="http://schemas.microsoft.com/office/drawing/2014/main" id="{00000000-0008-0000-0200-0000F0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81" name="Text Box 327">
          <a:extLst>
            <a:ext uri="{FF2B5EF4-FFF2-40B4-BE49-F238E27FC236}">
              <a16:creationId xmlns:a16="http://schemas.microsoft.com/office/drawing/2014/main" id="{00000000-0008-0000-0200-0000F1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82" name="Text Box 328">
          <a:extLst>
            <a:ext uri="{FF2B5EF4-FFF2-40B4-BE49-F238E27FC236}">
              <a16:creationId xmlns:a16="http://schemas.microsoft.com/office/drawing/2014/main" id="{00000000-0008-0000-0200-0000F2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83" name="Text Box 329">
          <a:extLst>
            <a:ext uri="{FF2B5EF4-FFF2-40B4-BE49-F238E27FC236}">
              <a16:creationId xmlns:a16="http://schemas.microsoft.com/office/drawing/2014/main" id="{00000000-0008-0000-0200-0000F3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84" name="Text Box 330">
          <a:extLst>
            <a:ext uri="{FF2B5EF4-FFF2-40B4-BE49-F238E27FC236}">
              <a16:creationId xmlns:a16="http://schemas.microsoft.com/office/drawing/2014/main" id="{00000000-0008-0000-0200-0000F4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85" name="Text Box 331">
          <a:extLst>
            <a:ext uri="{FF2B5EF4-FFF2-40B4-BE49-F238E27FC236}">
              <a16:creationId xmlns:a16="http://schemas.microsoft.com/office/drawing/2014/main" id="{00000000-0008-0000-0200-0000F5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86" name="Text Box 332">
          <a:extLst>
            <a:ext uri="{FF2B5EF4-FFF2-40B4-BE49-F238E27FC236}">
              <a16:creationId xmlns:a16="http://schemas.microsoft.com/office/drawing/2014/main" id="{00000000-0008-0000-0200-0000F6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87" name="Text Box 333">
          <a:extLst>
            <a:ext uri="{FF2B5EF4-FFF2-40B4-BE49-F238E27FC236}">
              <a16:creationId xmlns:a16="http://schemas.microsoft.com/office/drawing/2014/main" id="{00000000-0008-0000-0200-0000F7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88" name="Text Box 334">
          <a:extLst>
            <a:ext uri="{FF2B5EF4-FFF2-40B4-BE49-F238E27FC236}">
              <a16:creationId xmlns:a16="http://schemas.microsoft.com/office/drawing/2014/main" id="{00000000-0008-0000-0200-0000F8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089" name="Text Box 335">
          <a:extLst>
            <a:ext uri="{FF2B5EF4-FFF2-40B4-BE49-F238E27FC236}">
              <a16:creationId xmlns:a16="http://schemas.microsoft.com/office/drawing/2014/main" id="{00000000-0008-0000-0200-0000F90F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90" name="Text Box 336">
          <a:extLst>
            <a:ext uri="{FF2B5EF4-FFF2-40B4-BE49-F238E27FC236}">
              <a16:creationId xmlns:a16="http://schemas.microsoft.com/office/drawing/2014/main" id="{00000000-0008-0000-0200-0000FA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91" name="Text Box 337">
          <a:extLst>
            <a:ext uri="{FF2B5EF4-FFF2-40B4-BE49-F238E27FC236}">
              <a16:creationId xmlns:a16="http://schemas.microsoft.com/office/drawing/2014/main" id="{00000000-0008-0000-0200-0000FB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92" name="Text Box 338">
          <a:extLst>
            <a:ext uri="{FF2B5EF4-FFF2-40B4-BE49-F238E27FC236}">
              <a16:creationId xmlns:a16="http://schemas.microsoft.com/office/drawing/2014/main" id="{00000000-0008-0000-0200-0000FC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93" name="Text Box 339">
          <a:extLst>
            <a:ext uri="{FF2B5EF4-FFF2-40B4-BE49-F238E27FC236}">
              <a16:creationId xmlns:a16="http://schemas.microsoft.com/office/drawing/2014/main" id="{00000000-0008-0000-0200-0000FD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94" name="Text Box 340">
          <a:extLst>
            <a:ext uri="{FF2B5EF4-FFF2-40B4-BE49-F238E27FC236}">
              <a16:creationId xmlns:a16="http://schemas.microsoft.com/office/drawing/2014/main" id="{00000000-0008-0000-0200-0000FE0F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95" name="Text Box 341">
          <a:extLst>
            <a:ext uri="{FF2B5EF4-FFF2-40B4-BE49-F238E27FC236}">
              <a16:creationId xmlns:a16="http://schemas.microsoft.com/office/drawing/2014/main" id="{00000000-0008-0000-0200-0000FF0F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96" name="Text Box 342">
          <a:extLst>
            <a:ext uri="{FF2B5EF4-FFF2-40B4-BE49-F238E27FC236}">
              <a16:creationId xmlns:a16="http://schemas.microsoft.com/office/drawing/2014/main" id="{00000000-0008-0000-0200-000000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097" name="Text Box 343">
          <a:extLst>
            <a:ext uri="{FF2B5EF4-FFF2-40B4-BE49-F238E27FC236}">
              <a16:creationId xmlns:a16="http://schemas.microsoft.com/office/drawing/2014/main" id="{00000000-0008-0000-0200-000001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98" name="Text Box 344">
          <a:extLst>
            <a:ext uri="{FF2B5EF4-FFF2-40B4-BE49-F238E27FC236}">
              <a16:creationId xmlns:a16="http://schemas.microsoft.com/office/drawing/2014/main" id="{00000000-0008-0000-0200-000002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099" name="Text Box 345">
          <a:extLst>
            <a:ext uri="{FF2B5EF4-FFF2-40B4-BE49-F238E27FC236}">
              <a16:creationId xmlns:a16="http://schemas.microsoft.com/office/drawing/2014/main" id="{00000000-0008-0000-0200-000003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00" name="Text Box 346">
          <a:extLst>
            <a:ext uri="{FF2B5EF4-FFF2-40B4-BE49-F238E27FC236}">
              <a16:creationId xmlns:a16="http://schemas.microsoft.com/office/drawing/2014/main" id="{00000000-0008-0000-0200-000004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01" name="Text Box 347">
          <a:extLst>
            <a:ext uri="{FF2B5EF4-FFF2-40B4-BE49-F238E27FC236}">
              <a16:creationId xmlns:a16="http://schemas.microsoft.com/office/drawing/2014/main" id="{00000000-0008-0000-0200-000005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02" name="Text Box 348">
          <a:extLst>
            <a:ext uri="{FF2B5EF4-FFF2-40B4-BE49-F238E27FC236}">
              <a16:creationId xmlns:a16="http://schemas.microsoft.com/office/drawing/2014/main" id="{00000000-0008-0000-0200-000006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03" name="Text Box 349">
          <a:extLst>
            <a:ext uri="{FF2B5EF4-FFF2-40B4-BE49-F238E27FC236}">
              <a16:creationId xmlns:a16="http://schemas.microsoft.com/office/drawing/2014/main" id="{00000000-0008-0000-0200-000007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04" name="Text Box 350">
          <a:extLst>
            <a:ext uri="{FF2B5EF4-FFF2-40B4-BE49-F238E27FC236}">
              <a16:creationId xmlns:a16="http://schemas.microsoft.com/office/drawing/2014/main" id="{00000000-0008-0000-0200-000008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05" name="Text Box 351">
          <a:extLst>
            <a:ext uri="{FF2B5EF4-FFF2-40B4-BE49-F238E27FC236}">
              <a16:creationId xmlns:a16="http://schemas.microsoft.com/office/drawing/2014/main" id="{00000000-0008-0000-0200-000009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06" name="Text Box 352">
          <a:extLst>
            <a:ext uri="{FF2B5EF4-FFF2-40B4-BE49-F238E27FC236}">
              <a16:creationId xmlns:a16="http://schemas.microsoft.com/office/drawing/2014/main" id="{00000000-0008-0000-0200-00000A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07" name="Text Box 353">
          <a:extLst>
            <a:ext uri="{FF2B5EF4-FFF2-40B4-BE49-F238E27FC236}">
              <a16:creationId xmlns:a16="http://schemas.microsoft.com/office/drawing/2014/main" id="{00000000-0008-0000-0200-00000B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08" name="Text Box 354">
          <a:extLst>
            <a:ext uri="{FF2B5EF4-FFF2-40B4-BE49-F238E27FC236}">
              <a16:creationId xmlns:a16="http://schemas.microsoft.com/office/drawing/2014/main" id="{00000000-0008-0000-0200-00000C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09" name="Text Box 355">
          <a:extLst>
            <a:ext uri="{FF2B5EF4-FFF2-40B4-BE49-F238E27FC236}">
              <a16:creationId xmlns:a16="http://schemas.microsoft.com/office/drawing/2014/main" id="{00000000-0008-0000-0200-00000D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10" name="Text Box 356">
          <a:extLst>
            <a:ext uri="{FF2B5EF4-FFF2-40B4-BE49-F238E27FC236}">
              <a16:creationId xmlns:a16="http://schemas.microsoft.com/office/drawing/2014/main" id="{00000000-0008-0000-0200-00000E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11" name="Text Box 357">
          <a:extLst>
            <a:ext uri="{FF2B5EF4-FFF2-40B4-BE49-F238E27FC236}">
              <a16:creationId xmlns:a16="http://schemas.microsoft.com/office/drawing/2014/main" id="{00000000-0008-0000-0200-00000F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12" name="Text Box 358">
          <a:extLst>
            <a:ext uri="{FF2B5EF4-FFF2-40B4-BE49-F238E27FC236}">
              <a16:creationId xmlns:a16="http://schemas.microsoft.com/office/drawing/2014/main" id="{00000000-0008-0000-0200-000010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13" name="Text Box 359">
          <a:extLst>
            <a:ext uri="{FF2B5EF4-FFF2-40B4-BE49-F238E27FC236}">
              <a16:creationId xmlns:a16="http://schemas.microsoft.com/office/drawing/2014/main" id="{00000000-0008-0000-0200-000011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14" name="Text Box 360">
          <a:extLst>
            <a:ext uri="{FF2B5EF4-FFF2-40B4-BE49-F238E27FC236}">
              <a16:creationId xmlns:a16="http://schemas.microsoft.com/office/drawing/2014/main" id="{00000000-0008-0000-0200-000012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15" name="Text Box 361">
          <a:extLst>
            <a:ext uri="{FF2B5EF4-FFF2-40B4-BE49-F238E27FC236}">
              <a16:creationId xmlns:a16="http://schemas.microsoft.com/office/drawing/2014/main" id="{00000000-0008-0000-0200-000013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16" name="Text Box 362">
          <a:extLst>
            <a:ext uri="{FF2B5EF4-FFF2-40B4-BE49-F238E27FC236}">
              <a16:creationId xmlns:a16="http://schemas.microsoft.com/office/drawing/2014/main" id="{00000000-0008-0000-0200-000014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17" name="Text Box 363">
          <a:extLst>
            <a:ext uri="{FF2B5EF4-FFF2-40B4-BE49-F238E27FC236}">
              <a16:creationId xmlns:a16="http://schemas.microsoft.com/office/drawing/2014/main" id="{00000000-0008-0000-0200-000015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18" name="Text Box 364">
          <a:extLst>
            <a:ext uri="{FF2B5EF4-FFF2-40B4-BE49-F238E27FC236}">
              <a16:creationId xmlns:a16="http://schemas.microsoft.com/office/drawing/2014/main" id="{00000000-0008-0000-0200-000016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19" name="Text Box 365">
          <a:extLst>
            <a:ext uri="{FF2B5EF4-FFF2-40B4-BE49-F238E27FC236}">
              <a16:creationId xmlns:a16="http://schemas.microsoft.com/office/drawing/2014/main" id="{00000000-0008-0000-0200-000017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20" name="Text Box 366">
          <a:extLst>
            <a:ext uri="{FF2B5EF4-FFF2-40B4-BE49-F238E27FC236}">
              <a16:creationId xmlns:a16="http://schemas.microsoft.com/office/drawing/2014/main" id="{00000000-0008-0000-0200-000018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21" name="Text Box 367">
          <a:extLst>
            <a:ext uri="{FF2B5EF4-FFF2-40B4-BE49-F238E27FC236}">
              <a16:creationId xmlns:a16="http://schemas.microsoft.com/office/drawing/2014/main" id="{00000000-0008-0000-0200-000019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22" name="Text Box 368">
          <a:extLst>
            <a:ext uri="{FF2B5EF4-FFF2-40B4-BE49-F238E27FC236}">
              <a16:creationId xmlns:a16="http://schemas.microsoft.com/office/drawing/2014/main" id="{00000000-0008-0000-0200-00001A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23" name="Text Box 369">
          <a:extLst>
            <a:ext uri="{FF2B5EF4-FFF2-40B4-BE49-F238E27FC236}">
              <a16:creationId xmlns:a16="http://schemas.microsoft.com/office/drawing/2014/main" id="{00000000-0008-0000-0200-00001B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24" name="Text Box 370">
          <a:extLst>
            <a:ext uri="{FF2B5EF4-FFF2-40B4-BE49-F238E27FC236}">
              <a16:creationId xmlns:a16="http://schemas.microsoft.com/office/drawing/2014/main" id="{00000000-0008-0000-0200-00001C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25" name="Text Box 371">
          <a:extLst>
            <a:ext uri="{FF2B5EF4-FFF2-40B4-BE49-F238E27FC236}">
              <a16:creationId xmlns:a16="http://schemas.microsoft.com/office/drawing/2014/main" id="{00000000-0008-0000-0200-00001D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26" name="Text Box 372">
          <a:extLst>
            <a:ext uri="{FF2B5EF4-FFF2-40B4-BE49-F238E27FC236}">
              <a16:creationId xmlns:a16="http://schemas.microsoft.com/office/drawing/2014/main" id="{00000000-0008-0000-0200-00001E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127" name="Text Box 373">
          <a:extLst>
            <a:ext uri="{FF2B5EF4-FFF2-40B4-BE49-F238E27FC236}">
              <a16:creationId xmlns:a16="http://schemas.microsoft.com/office/drawing/2014/main" id="{00000000-0008-0000-0200-00001F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128" name="Text Box 374">
          <a:extLst>
            <a:ext uri="{FF2B5EF4-FFF2-40B4-BE49-F238E27FC236}">
              <a16:creationId xmlns:a16="http://schemas.microsoft.com/office/drawing/2014/main" id="{00000000-0008-0000-0200-00002010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129" name="Text Box 375">
          <a:extLst>
            <a:ext uri="{FF2B5EF4-FFF2-40B4-BE49-F238E27FC236}">
              <a16:creationId xmlns:a16="http://schemas.microsoft.com/office/drawing/2014/main" id="{00000000-0008-0000-0200-000021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130" name="Text Box 376">
          <a:extLst>
            <a:ext uri="{FF2B5EF4-FFF2-40B4-BE49-F238E27FC236}">
              <a16:creationId xmlns:a16="http://schemas.microsoft.com/office/drawing/2014/main" id="{00000000-0008-0000-0200-000022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131" name="Text Box 377">
          <a:extLst>
            <a:ext uri="{FF2B5EF4-FFF2-40B4-BE49-F238E27FC236}">
              <a16:creationId xmlns:a16="http://schemas.microsoft.com/office/drawing/2014/main" id="{00000000-0008-0000-0200-00002310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132" name="Text Box 378">
          <a:extLst>
            <a:ext uri="{FF2B5EF4-FFF2-40B4-BE49-F238E27FC236}">
              <a16:creationId xmlns:a16="http://schemas.microsoft.com/office/drawing/2014/main" id="{00000000-0008-0000-0200-000024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133" name="Text Box 379">
          <a:extLst>
            <a:ext uri="{FF2B5EF4-FFF2-40B4-BE49-F238E27FC236}">
              <a16:creationId xmlns:a16="http://schemas.microsoft.com/office/drawing/2014/main" id="{00000000-0008-0000-0200-000025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134" name="Text Box 380">
          <a:extLst>
            <a:ext uri="{FF2B5EF4-FFF2-40B4-BE49-F238E27FC236}">
              <a16:creationId xmlns:a16="http://schemas.microsoft.com/office/drawing/2014/main" id="{00000000-0008-0000-0200-00002610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135" name="Text Box 381">
          <a:extLst>
            <a:ext uri="{FF2B5EF4-FFF2-40B4-BE49-F238E27FC236}">
              <a16:creationId xmlns:a16="http://schemas.microsoft.com/office/drawing/2014/main" id="{00000000-0008-0000-0200-000027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136" name="Text Box 382">
          <a:extLst>
            <a:ext uri="{FF2B5EF4-FFF2-40B4-BE49-F238E27FC236}">
              <a16:creationId xmlns:a16="http://schemas.microsoft.com/office/drawing/2014/main" id="{00000000-0008-0000-0200-000028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37" name="Text Box 383">
          <a:extLst>
            <a:ext uri="{FF2B5EF4-FFF2-40B4-BE49-F238E27FC236}">
              <a16:creationId xmlns:a16="http://schemas.microsoft.com/office/drawing/2014/main" id="{00000000-0008-0000-0200-000029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38" name="Text Box 384">
          <a:extLst>
            <a:ext uri="{FF2B5EF4-FFF2-40B4-BE49-F238E27FC236}">
              <a16:creationId xmlns:a16="http://schemas.microsoft.com/office/drawing/2014/main" id="{00000000-0008-0000-0200-00002A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39" name="Text Box 385">
          <a:extLst>
            <a:ext uri="{FF2B5EF4-FFF2-40B4-BE49-F238E27FC236}">
              <a16:creationId xmlns:a16="http://schemas.microsoft.com/office/drawing/2014/main" id="{00000000-0008-0000-0200-00002B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40" name="Text Box 386">
          <a:extLst>
            <a:ext uri="{FF2B5EF4-FFF2-40B4-BE49-F238E27FC236}">
              <a16:creationId xmlns:a16="http://schemas.microsoft.com/office/drawing/2014/main" id="{00000000-0008-0000-0200-00002C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41" name="Text Box 387">
          <a:extLst>
            <a:ext uri="{FF2B5EF4-FFF2-40B4-BE49-F238E27FC236}">
              <a16:creationId xmlns:a16="http://schemas.microsoft.com/office/drawing/2014/main" id="{00000000-0008-0000-0200-00002D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42" name="Text Box 388">
          <a:extLst>
            <a:ext uri="{FF2B5EF4-FFF2-40B4-BE49-F238E27FC236}">
              <a16:creationId xmlns:a16="http://schemas.microsoft.com/office/drawing/2014/main" id="{00000000-0008-0000-0200-00002E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43" name="Text Box 389">
          <a:extLst>
            <a:ext uri="{FF2B5EF4-FFF2-40B4-BE49-F238E27FC236}">
              <a16:creationId xmlns:a16="http://schemas.microsoft.com/office/drawing/2014/main" id="{00000000-0008-0000-0200-00002F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44" name="Text Box 390">
          <a:extLst>
            <a:ext uri="{FF2B5EF4-FFF2-40B4-BE49-F238E27FC236}">
              <a16:creationId xmlns:a16="http://schemas.microsoft.com/office/drawing/2014/main" id="{00000000-0008-0000-0200-000030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45" name="Text Box 391">
          <a:extLst>
            <a:ext uri="{FF2B5EF4-FFF2-40B4-BE49-F238E27FC236}">
              <a16:creationId xmlns:a16="http://schemas.microsoft.com/office/drawing/2014/main" id="{00000000-0008-0000-0200-000031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46" name="Text Box 392">
          <a:extLst>
            <a:ext uri="{FF2B5EF4-FFF2-40B4-BE49-F238E27FC236}">
              <a16:creationId xmlns:a16="http://schemas.microsoft.com/office/drawing/2014/main" id="{00000000-0008-0000-0200-000032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47" name="Text Box 393">
          <a:extLst>
            <a:ext uri="{FF2B5EF4-FFF2-40B4-BE49-F238E27FC236}">
              <a16:creationId xmlns:a16="http://schemas.microsoft.com/office/drawing/2014/main" id="{00000000-0008-0000-0200-000033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48" name="Text Box 394">
          <a:extLst>
            <a:ext uri="{FF2B5EF4-FFF2-40B4-BE49-F238E27FC236}">
              <a16:creationId xmlns:a16="http://schemas.microsoft.com/office/drawing/2014/main" id="{00000000-0008-0000-0200-000034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49" name="Text Box 395">
          <a:extLst>
            <a:ext uri="{FF2B5EF4-FFF2-40B4-BE49-F238E27FC236}">
              <a16:creationId xmlns:a16="http://schemas.microsoft.com/office/drawing/2014/main" id="{00000000-0008-0000-0200-000035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50" name="Text Box 396">
          <a:extLst>
            <a:ext uri="{FF2B5EF4-FFF2-40B4-BE49-F238E27FC236}">
              <a16:creationId xmlns:a16="http://schemas.microsoft.com/office/drawing/2014/main" id="{00000000-0008-0000-0200-000036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51" name="Text Box 397">
          <a:extLst>
            <a:ext uri="{FF2B5EF4-FFF2-40B4-BE49-F238E27FC236}">
              <a16:creationId xmlns:a16="http://schemas.microsoft.com/office/drawing/2014/main" id="{00000000-0008-0000-0200-000037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52" name="Text Box 398">
          <a:extLst>
            <a:ext uri="{FF2B5EF4-FFF2-40B4-BE49-F238E27FC236}">
              <a16:creationId xmlns:a16="http://schemas.microsoft.com/office/drawing/2014/main" id="{00000000-0008-0000-0200-000038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53" name="Text Box 399">
          <a:extLst>
            <a:ext uri="{FF2B5EF4-FFF2-40B4-BE49-F238E27FC236}">
              <a16:creationId xmlns:a16="http://schemas.microsoft.com/office/drawing/2014/main" id="{00000000-0008-0000-0200-000039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54" name="Text Box 400">
          <a:extLst>
            <a:ext uri="{FF2B5EF4-FFF2-40B4-BE49-F238E27FC236}">
              <a16:creationId xmlns:a16="http://schemas.microsoft.com/office/drawing/2014/main" id="{00000000-0008-0000-0200-00003A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55" name="Text Box 401">
          <a:extLst>
            <a:ext uri="{FF2B5EF4-FFF2-40B4-BE49-F238E27FC236}">
              <a16:creationId xmlns:a16="http://schemas.microsoft.com/office/drawing/2014/main" id="{00000000-0008-0000-0200-00003B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56" name="Text Box 402">
          <a:extLst>
            <a:ext uri="{FF2B5EF4-FFF2-40B4-BE49-F238E27FC236}">
              <a16:creationId xmlns:a16="http://schemas.microsoft.com/office/drawing/2014/main" id="{00000000-0008-0000-0200-00003C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57" name="Text Box 403">
          <a:extLst>
            <a:ext uri="{FF2B5EF4-FFF2-40B4-BE49-F238E27FC236}">
              <a16:creationId xmlns:a16="http://schemas.microsoft.com/office/drawing/2014/main" id="{00000000-0008-0000-0200-00003D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58" name="Text Box 404">
          <a:extLst>
            <a:ext uri="{FF2B5EF4-FFF2-40B4-BE49-F238E27FC236}">
              <a16:creationId xmlns:a16="http://schemas.microsoft.com/office/drawing/2014/main" id="{00000000-0008-0000-0200-00003E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59" name="Text Box 405">
          <a:extLst>
            <a:ext uri="{FF2B5EF4-FFF2-40B4-BE49-F238E27FC236}">
              <a16:creationId xmlns:a16="http://schemas.microsoft.com/office/drawing/2014/main" id="{00000000-0008-0000-0200-00003F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60" name="Text Box 406">
          <a:extLst>
            <a:ext uri="{FF2B5EF4-FFF2-40B4-BE49-F238E27FC236}">
              <a16:creationId xmlns:a16="http://schemas.microsoft.com/office/drawing/2014/main" id="{00000000-0008-0000-0200-000040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61" name="Text Box 407">
          <a:extLst>
            <a:ext uri="{FF2B5EF4-FFF2-40B4-BE49-F238E27FC236}">
              <a16:creationId xmlns:a16="http://schemas.microsoft.com/office/drawing/2014/main" id="{00000000-0008-0000-0200-000041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62" name="Text Box 408">
          <a:extLst>
            <a:ext uri="{FF2B5EF4-FFF2-40B4-BE49-F238E27FC236}">
              <a16:creationId xmlns:a16="http://schemas.microsoft.com/office/drawing/2014/main" id="{00000000-0008-0000-0200-000042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63" name="Text Box 409">
          <a:extLst>
            <a:ext uri="{FF2B5EF4-FFF2-40B4-BE49-F238E27FC236}">
              <a16:creationId xmlns:a16="http://schemas.microsoft.com/office/drawing/2014/main" id="{00000000-0008-0000-0200-000043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164" name="Text Box 410">
          <a:extLst>
            <a:ext uri="{FF2B5EF4-FFF2-40B4-BE49-F238E27FC236}">
              <a16:creationId xmlns:a16="http://schemas.microsoft.com/office/drawing/2014/main" id="{00000000-0008-0000-0200-00004410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165" name="Text Box 411">
          <a:extLst>
            <a:ext uri="{FF2B5EF4-FFF2-40B4-BE49-F238E27FC236}">
              <a16:creationId xmlns:a16="http://schemas.microsoft.com/office/drawing/2014/main" id="{00000000-0008-0000-0200-000045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166" name="Text Box 412">
          <a:extLst>
            <a:ext uri="{FF2B5EF4-FFF2-40B4-BE49-F238E27FC236}">
              <a16:creationId xmlns:a16="http://schemas.microsoft.com/office/drawing/2014/main" id="{00000000-0008-0000-0200-000046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167" name="Text Box 413">
          <a:extLst>
            <a:ext uri="{FF2B5EF4-FFF2-40B4-BE49-F238E27FC236}">
              <a16:creationId xmlns:a16="http://schemas.microsoft.com/office/drawing/2014/main" id="{00000000-0008-0000-0200-000047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168" name="Text Box 414">
          <a:extLst>
            <a:ext uri="{FF2B5EF4-FFF2-40B4-BE49-F238E27FC236}">
              <a16:creationId xmlns:a16="http://schemas.microsoft.com/office/drawing/2014/main" id="{00000000-0008-0000-0200-000048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169" name="Text Box 415">
          <a:extLst>
            <a:ext uri="{FF2B5EF4-FFF2-40B4-BE49-F238E27FC236}">
              <a16:creationId xmlns:a16="http://schemas.microsoft.com/office/drawing/2014/main" id="{00000000-0008-0000-0200-000049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170" name="Text Box 416">
          <a:extLst>
            <a:ext uri="{FF2B5EF4-FFF2-40B4-BE49-F238E27FC236}">
              <a16:creationId xmlns:a16="http://schemas.microsoft.com/office/drawing/2014/main" id="{00000000-0008-0000-0200-00004A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171" name="Text Box 417">
          <a:extLst>
            <a:ext uri="{FF2B5EF4-FFF2-40B4-BE49-F238E27FC236}">
              <a16:creationId xmlns:a16="http://schemas.microsoft.com/office/drawing/2014/main" id="{00000000-0008-0000-0200-00004B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172" name="Text Box 418">
          <a:extLst>
            <a:ext uri="{FF2B5EF4-FFF2-40B4-BE49-F238E27FC236}">
              <a16:creationId xmlns:a16="http://schemas.microsoft.com/office/drawing/2014/main" id="{00000000-0008-0000-0200-00004C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173" name="Text Box 419">
          <a:extLst>
            <a:ext uri="{FF2B5EF4-FFF2-40B4-BE49-F238E27FC236}">
              <a16:creationId xmlns:a16="http://schemas.microsoft.com/office/drawing/2014/main" id="{00000000-0008-0000-0200-00004D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74" name="Text Box 420">
          <a:extLst>
            <a:ext uri="{FF2B5EF4-FFF2-40B4-BE49-F238E27FC236}">
              <a16:creationId xmlns:a16="http://schemas.microsoft.com/office/drawing/2014/main" id="{00000000-0008-0000-0200-00004E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75" name="Text Box 421">
          <a:extLst>
            <a:ext uri="{FF2B5EF4-FFF2-40B4-BE49-F238E27FC236}">
              <a16:creationId xmlns:a16="http://schemas.microsoft.com/office/drawing/2014/main" id="{00000000-0008-0000-0200-00004F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76" name="Text Box 422">
          <a:extLst>
            <a:ext uri="{FF2B5EF4-FFF2-40B4-BE49-F238E27FC236}">
              <a16:creationId xmlns:a16="http://schemas.microsoft.com/office/drawing/2014/main" id="{00000000-0008-0000-0200-000050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77" name="Text Box 423">
          <a:extLst>
            <a:ext uri="{FF2B5EF4-FFF2-40B4-BE49-F238E27FC236}">
              <a16:creationId xmlns:a16="http://schemas.microsoft.com/office/drawing/2014/main" id="{00000000-0008-0000-0200-000051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78" name="Text Box 424">
          <a:extLst>
            <a:ext uri="{FF2B5EF4-FFF2-40B4-BE49-F238E27FC236}">
              <a16:creationId xmlns:a16="http://schemas.microsoft.com/office/drawing/2014/main" id="{00000000-0008-0000-0200-000052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79" name="Text Box 425">
          <a:extLst>
            <a:ext uri="{FF2B5EF4-FFF2-40B4-BE49-F238E27FC236}">
              <a16:creationId xmlns:a16="http://schemas.microsoft.com/office/drawing/2014/main" id="{00000000-0008-0000-0200-000053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80" name="Text Box 426">
          <a:extLst>
            <a:ext uri="{FF2B5EF4-FFF2-40B4-BE49-F238E27FC236}">
              <a16:creationId xmlns:a16="http://schemas.microsoft.com/office/drawing/2014/main" id="{00000000-0008-0000-0200-000054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81" name="Text Box 427">
          <a:extLst>
            <a:ext uri="{FF2B5EF4-FFF2-40B4-BE49-F238E27FC236}">
              <a16:creationId xmlns:a16="http://schemas.microsoft.com/office/drawing/2014/main" id="{00000000-0008-0000-0200-000055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82" name="Text Box 428">
          <a:extLst>
            <a:ext uri="{FF2B5EF4-FFF2-40B4-BE49-F238E27FC236}">
              <a16:creationId xmlns:a16="http://schemas.microsoft.com/office/drawing/2014/main" id="{00000000-0008-0000-0200-000056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83" name="Text Box 429">
          <a:extLst>
            <a:ext uri="{FF2B5EF4-FFF2-40B4-BE49-F238E27FC236}">
              <a16:creationId xmlns:a16="http://schemas.microsoft.com/office/drawing/2014/main" id="{00000000-0008-0000-0200-000057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84" name="Text Box 430">
          <a:extLst>
            <a:ext uri="{FF2B5EF4-FFF2-40B4-BE49-F238E27FC236}">
              <a16:creationId xmlns:a16="http://schemas.microsoft.com/office/drawing/2014/main" id="{00000000-0008-0000-0200-000058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85" name="Text Box 431">
          <a:extLst>
            <a:ext uri="{FF2B5EF4-FFF2-40B4-BE49-F238E27FC236}">
              <a16:creationId xmlns:a16="http://schemas.microsoft.com/office/drawing/2014/main" id="{00000000-0008-0000-0200-000059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86" name="Text Box 432">
          <a:extLst>
            <a:ext uri="{FF2B5EF4-FFF2-40B4-BE49-F238E27FC236}">
              <a16:creationId xmlns:a16="http://schemas.microsoft.com/office/drawing/2014/main" id="{00000000-0008-0000-0200-00005A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87" name="Text Box 433">
          <a:extLst>
            <a:ext uri="{FF2B5EF4-FFF2-40B4-BE49-F238E27FC236}">
              <a16:creationId xmlns:a16="http://schemas.microsoft.com/office/drawing/2014/main" id="{00000000-0008-0000-0200-00005B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88" name="Text Box 434">
          <a:extLst>
            <a:ext uri="{FF2B5EF4-FFF2-40B4-BE49-F238E27FC236}">
              <a16:creationId xmlns:a16="http://schemas.microsoft.com/office/drawing/2014/main" id="{00000000-0008-0000-0200-00005C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89" name="Text Box 435">
          <a:extLst>
            <a:ext uri="{FF2B5EF4-FFF2-40B4-BE49-F238E27FC236}">
              <a16:creationId xmlns:a16="http://schemas.microsoft.com/office/drawing/2014/main" id="{00000000-0008-0000-0200-00005D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90" name="Text Box 436">
          <a:extLst>
            <a:ext uri="{FF2B5EF4-FFF2-40B4-BE49-F238E27FC236}">
              <a16:creationId xmlns:a16="http://schemas.microsoft.com/office/drawing/2014/main" id="{00000000-0008-0000-0200-00005E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91" name="Text Box 437">
          <a:extLst>
            <a:ext uri="{FF2B5EF4-FFF2-40B4-BE49-F238E27FC236}">
              <a16:creationId xmlns:a16="http://schemas.microsoft.com/office/drawing/2014/main" id="{00000000-0008-0000-0200-00005F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92" name="Text Box 438">
          <a:extLst>
            <a:ext uri="{FF2B5EF4-FFF2-40B4-BE49-F238E27FC236}">
              <a16:creationId xmlns:a16="http://schemas.microsoft.com/office/drawing/2014/main" id="{00000000-0008-0000-0200-000060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93" name="Text Box 439">
          <a:extLst>
            <a:ext uri="{FF2B5EF4-FFF2-40B4-BE49-F238E27FC236}">
              <a16:creationId xmlns:a16="http://schemas.microsoft.com/office/drawing/2014/main" id="{00000000-0008-0000-0200-000061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94" name="Text Box 440">
          <a:extLst>
            <a:ext uri="{FF2B5EF4-FFF2-40B4-BE49-F238E27FC236}">
              <a16:creationId xmlns:a16="http://schemas.microsoft.com/office/drawing/2014/main" id="{00000000-0008-0000-0200-000062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95" name="Text Box 441">
          <a:extLst>
            <a:ext uri="{FF2B5EF4-FFF2-40B4-BE49-F238E27FC236}">
              <a16:creationId xmlns:a16="http://schemas.microsoft.com/office/drawing/2014/main" id="{00000000-0008-0000-0200-000063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96" name="Text Box 442">
          <a:extLst>
            <a:ext uri="{FF2B5EF4-FFF2-40B4-BE49-F238E27FC236}">
              <a16:creationId xmlns:a16="http://schemas.microsoft.com/office/drawing/2014/main" id="{00000000-0008-0000-0200-000064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97" name="Text Box 443">
          <a:extLst>
            <a:ext uri="{FF2B5EF4-FFF2-40B4-BE49-F238E27FC236}">
              <a16:creationId xmlns:a16="http://schemas.microsoft.com/office/drawing/2014/main" id="{00000000-0008-0000-0200-000065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98" name="Text Box 444">
          <a:extLst>
            <a:ext uri="{FF2B5EF4-FFF2-40B4-BE49-F238E27FC236}">
              <a16:creationId xmlns:a16="http://schemas.microsoft.com/office/drawing/2014/main" id="{00000000-0008-0000-0200-000066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199" name="Text Box 445">
          <a:extLst>
            <a:ext uri="{FF2B5EF4-FFF2-40B4-BE49-F238E27FC236}">
              <a16:creationId xmlns:a16="http://schemas.microsoft.com/office/drawing/2014/main" id="{00000000-0008-0000-0200-000067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95250" cy="19050"/>
    <xdr:sp macro="" textlink="">
      <xdr:nvSpPr>
        <xdr:cNvPr id="4200" name="Text Box 446">
          <a:extLst>
            <a:ext uri="{FF2B5EF4-FFF2-40B4-BE49-F238E27FC236}">
              <a16:creationId xmlns:a16="http://schemas.microsoft.com/office/drawing/2014/main" id="{00000000-0008-0000-0200-000068100000}"/>
            </a:ext>
          </a:extLst>
        </xdr:cNvPr>
        <xdr:cNvSpPr txBox="1">
          <a:spLocks noChangeArrowheads="1"/>
        </xdr:cNvSpPr>
      </xdr:nvSpPr>
      <xdr:spPr bwMode="auto">
        <a:xfrm>
          <a:off x="4762500" y="1485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201" name="Text Box 447">
          <a:extLst>
            <a:ext uri="{FF2B5EF4-FFF2-40B4-BE49-F238E27FC236}">
              <a16:creationId xmlns:a16="http://schemas.microsoft.com/office/drawing/2014/main" id="{00000000-0008-0000-0200-000069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02" name="Text Box 448">
          <a:extLst>
            <a:ext uri="{FF2B5EF4-FFF2-40B4-BE49-F238E27FC236}">
              <a16:creationId xmlns:a16="http://schemas.microsoft.com/office/drawing/2014/main" id="{00000000-0008-0000-0200-00006A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03" name="Text Box 449">
          <a:extLst>
            <a:ext uri="{FF2B5EF4-FFF2-40B4-BE49-F238E27FC236}">
              <a16:creationId xmlns:a16="http://schemas.microsoft.com/office/drawing/2014/main" id="{00000000-0008-0000-0200-00006B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04" name="Text Box 450">
          <a:extLst>
            <a:ext uri="{FF2B5EF4-FFF2-40B4-BE49-F238E27FC236}">
              <a16:creationId xmlns:a16="http://schemas.microsoft.com/office/drawing/2014/main" id="{00000000-0008-0000-0200-00006C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05" name="Text Box 451">
          <a:extLst>
            <a:ext uri="{FF2B5EF4-FFF2-40B4-BE49-F238E27FC236}">
              <a16:creationId xmlns:a16="http://schemas.microsoft.com/office/drawing/2014/main" id="{00000000-0008-0000-0200-00006D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06" name="Text Box 452">
          <a:extLst>
            <a:ext uri="{FF2B5EF4-FFF2-40B4-BE49-F238E27FC236}">
              <a16:creationId xmlns:a16="http://schemas.microsoft.com/office/drawing/2014/main" id="{00000000-0008-0000-0200-00006E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07" name="Text Box 453">
          <a:extLst>
            <a:ext uri="{FF2B5EF4-FFF2-40B4-BE49-F238E27FC236}">
              <a16:creationId xmlns:a16="http://schemas.microsoft.com/office/drawing/2014/main" id="{00000000-0008-0000-0200-00006F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08" name="Text Box 454">
          <a:extLst>
            <a:ext uri="{FF2B5EF4-FFF2-40B4-BE49-F238E27FC236}">
              <a16:creationId xmlns:a16="http://schemas.microsoft.com/office/drawing/2014/main" id="{00000000-0008-0000-0200-000070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09" name="Text Box 455">
          <a:extLst>
            <a:ext uri="{FF2B5EF4-FFF2-40B4-BE49-F238E27FC236}">
              <a16:creationId xmlns:a16="http://schemas.microsoft.com/office/drawing/2014/main" id="{00000000-0008-0000-0200-000071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10" name="Text Box 456">
          <a:extLst>
            <a:ext uri="{FF2B5EF4-FFF2-40B4-BE49-F238E27FC236}">
              <a16:creationId xmlns:a16="http://schemas.microsoft.com/office/drawing/2014/main" id="{00000000-0008-0000-0200-000072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11" name="Text Box 457">
          <a:extLst>
            <a:ext uri="{FF2B5EF4-FFF2-40B4-BE49-F238E27FC236}">
              <a16:creationId xmlns:a16="http://schemas.microsoft.com/office/drawing/2014/main" id="{00000000-0008-0000-0200-000073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12" name="Text Box 458">
          <a:extLst>
            <a:ext uri="{FF2B5EF4-FFF2-40B4-BE49-F238E27FC236}">
              <a16:creationId xmlns:a16="http://schemas.microsoft.com/office/drawing/2014/main" id="{00000000-0008-0000-0200-000074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13" name="Text Box 459">
          <a:extLst>
            <a:ext uri="{FF2B5EF4-FFF2-40B4-BE49-F238E27FC236}">
              <a16:creationId xmlns:a16="http://schemas.microsoft.com/office/drawing/2014/main" id="{00000000-0008-0000-0200-000075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14" name="Text Box 460">
          <a:extLst>
            <a:ext uri="{FF2B5EF4-FFF2-40B4-BE49-F238E27FC236}">
              <a16:creationId xmlns:a16="http://schemas.microsoft.com/office/drawing/2014/main" id="{00000000-0008-0000-0200-000076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15" name="Text Box 461">
          <a:extLst>
            <a:ext uri="{FF2B5EF4-FFF2-40B4-BE49-F238E27FC236}">
              <a16:creationId xmlns:a16="http://schemas.microsoft.com/office/drawing/2014/main" id="{00000000-0008-0000-0200-000077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16" name="Text Box 462">
          <a:extLst>
            <a:ext uri="{FF2B5EF4-FFF2-40B4-BE49-F238E27FC236}">
              <a16:creationId xmlns:a16="http://schemas.microsoft.com/office/drawing/2014/main" id="{00000000-0008-0000-0200-000078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17" name="Text Box 463">
          <a:extLst>
            <a:ext uri="{FF2B5EF4-FFF2-40B4-BE49-F238E27FC236}">
              <a16:creationId xmlns:a16="http://schemas.microsoft.com/office/drawing/2014/main" id="{00000000-0008-0000-0200-000079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18" name="Text Box 464">
          <a:extLst>
            <a:ext uri="{FF2B5EF4-FFF2-40B4-BE49-F238E27FC236}">
              <a16:creationId xmlns:a16="http://schemas.microsoft.com/office/drawing/2014/main" id="{00000000-0008-0000-0200-00007A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19" name="Text Box 465">
          <a:extLst>
            <a:ext uri="{FF2B5EF4-FFF2-40B4-BE49-F238E27FC236}">
              <a16:creationId xmlns:a16="http://schemas.microsoft.com/office/drawing/2014/main" id="{00000000-0008-0000-0200-00007B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20" name="Text Box 466">
          <a:extLst>
            <a:ext uri="{FF2B5EF4-FFF2-40B4-BE49-F238E27FC236}">
              <a16:creationId xmlns:a16="http://schemas.microsoft.com/office/drawing/2014/main" id="{00000000-0008-0000-0200-00007C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21" name="Text Box 467">
          <a:extLst>
            <a:ext uri="{FF2B5EF4-FFF2-40B4-BE49-F238E27FC236}">
              <a16:creationId xmlns:a16="http://schemas.microsoft.com/office/drawing/2014/main" id="{00000000-0008-0000-0200-00007D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22" name="Text Box 468">
          <a:extLst>
            <a:ext uri="{FF2B5EF4-FFF2-40B4-BE49-F238E27FC236}">
              <a16:creationId xmlns:a16="http://schemas.microsoft.com/office/drawing/2014/main" id="{00000000-0008-0000-0200-00007E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23" name="Text Box 469">
          <a:extLst>
            <a:ext uri="{FF2B5EF4-FFF2-40B4-BE49-F238E27FC236}">
              <a16:creationId xmlns:a16="http://schemas.microsoft.com/office/drawing/2014/main" id="{00000000-0008-0000-0200-00007F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24" name="Text Box 470">
          <a:extLst>
            <a:ext uri="{FF2B5EF4-FFF2-40B4-BE49-F238E27FC236}">
              <a16:creationId xmlns:a16="http://schemas.microsoft.com/office/drawing/2014/main" id="{00000000-0008-0000-0200-000080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25" name="Text Box 471">
          <a:extLst>
            <a:ext uri="{FF2B5EF4-FFF2-40B4-BE49-F238E27FC236}">
              <a16:creationId xmlns:a16="http://schemas.microsoft.com/office/drawing/2014/main" id="{00000000-0008-0000-0200-000081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26" name="Text Box 472">
          <a:extLst>
            <a:ext uri="{FF2B5EF4-FFF2-40B4-BE49-F238E27FC236}">
              <a16:creationId xmlns:a16="http://schemas.microsoft.com/office/drawing/2014/main" id="{00000000-0008-0000-0200-000082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27" name="Text Box 473">
          <a:extLst>
            <a:ext uri="{FF2B5EF4-FFF2-40B4-BE49-F238E27FC236}">
              <a16:creationId xmlns:a16="http://schemas.microsoft.com/office/drawing/2014/main" id="{00000000-0008-0000-0200-000083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28" name="Text Box 474">
          <a:extLst>
            <a:ext uri="{FF2B5EF4-FFF2-40B4-BE49-F238E27FC236}">
              <a16:creationId xmlns:a16="http://schemas.microsoft.com/office/drawing/2014/main" id="{00000000-0008-0000-0200-000084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29" name="Text Box 475">
          <a:extLst>
            <a:ext uri="{FF2B5EF4-FFF2-40B4-BE49-F238E27FC236}">
              <a16:creationId xmlns:a16="http://schemas.microsoft.com/office/drawing/2014/main" id="{00000000-0008-0000-0200-000085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30" name="Text Box 476">
          <a:extLst>
            <a:ext uri="{FF2B5EF4-FFF2-40B4-BE49-F238E27FC236}">
              <a16:creationId xmlns:a16="http://schemas.microsoft.com/office/drawing/2014/main" id="{00000000-0008-0000-0200-000086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31" name="Text Box 477">
          <a:extLst>
            <a:ext uri="{FF2B5EF4-FFF2-40B4-BE49-F238E27FC236}">
              <a16:creationId xmlns:a16="http://schemas.microsoft.com/office/drawing/2014/main" id="{00000000-0008-0000-0200-000087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32" name="Text Box 478">
          <a:extLst>
            <a:ext uri="{FF2B5EF4-FFF2-40B4-BE49-F238E27FC236}">
              <a16:creationId xmlns:a16="http://schemas.microsoft.com/office/drawing/2014/main" id="{00000000-0008-0000-0200-000088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233" name="Text Box 479">
          <a:extLst>
            <a:ext uri="{FF2B5EF4-FFF2-40B4-BE49-F238E27FC236}">
              <a16:creationId xmlns:a16="http://schemas.microsoft.com/office/drawing/2014/main" id="{00000000-0008-0000-0200-000089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34" name="Text Box 480">
          <a:extLst>
            <a:ext uri="{FF2B5EF4-FFF2-40B4-BE49-F238E27FC236}">
              <a16:creationId xmlns:a16="http://schemas.microsoft.com/office/drawing/2014/main" id="{00000000-0008-0000-0200-00008A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35" name="Text Box 481">
          <a:extLst>
            <a:ext uri="{FF2B5EF4-FFF2-40B4-BE49-F238E27FC236}">
              <a16:creationId xmlns:a16="http://schemas.microsoft.com/office/drawing/2014/main" id="{00000000-0008-0000-0200-00008B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236" name="Text Box 482">
          <a:extLst>
            <a:ext uri="{FF2B5EF4-FFF2-40B4-BE49-F238E27FC236}">
              <a16:creationId xmlns:a16="http://schemas.microsoft.com/office/drawing/2014/main" id="{00000000-0008-0000-0200-00008C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37" name="Text Box 483">
          <a:extLst>
            <a:ext uri="{FF2B5EF4-FFF2-40B4-BE49-F238E27FC236}">
              <a16:creationId xmlns:a16="http://schemas.microsoft.com/office/drawing/2014/main" id="{00000000-0008-0000-0200-00008D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38" name="Text Box 484">
          <a:extLst>
            <a:ext uri="{FF2B5EF4-FFF2-40B4-BE49-F238E27FC236}">
              <a16:creationId xmlns:a16="http://schemas.microsoft.com/office/drawing/2014/main" id="{00000000-0008-0000-0200-00008E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239" name="Text Box 485">
          <a:extLst>
            <a:ext uri="{FF2B5EF4-FFF2-40B4-BE49-F238E27FC236}">
              <a16:creationId xmlns:a16="http://schemas.microsoft.com/office/drawing/2014/main" id="{00000000-0008-0000-0200-00008F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240" name="Text Box 486">
          <a:extLst>
            <a:ext uri="{FF2B5EF4-FFF2-40B4-BE49-F238E27FC236}">
              <a16:creationId xmlns:a16="http://schemas.microsoft.com/office/drawing/2014/main" id="{00000000-0008-0000-0200-000090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41" name="Text Box 487">
          <a:extLst>
            <a:ext uri="{FF2B5EF4-FFF2-40B4-BE49-F238E27FC236}">
              <a16:creationId xmlns:a16="http://schemas.microsoft.com/office/drawing/2014/main" id="{00000000-0008-0000-0200-000091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42" name="Text Box 488">
          <a:extLst>
            <a:ext uri="{FF2B5EF4-FFF2-40B4-BE49-F238E27FC236}">
              <a16:creationId xmlns:a16="http://schemas.microsoft.com/office/drawing/2014/main" id="{00000000-0008-0000-0200-000092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243" name="Text Box 489">
          <a:extLst>
            <a:ext uri="{FF2B5EF4-FFF2-40B4-BE49-F238E27FC236}">
              <a16:creationId xmlns:a16="http://schemas.microsoft.com/office/drawing/2014/main" id="{00000000-0008-0000-0200-000093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44" name="Text Box 490">
          <a:extLst>
            <a:ext uri="{FF2B5EF4-FFF2-40B4-BE49-F238E27FC236}">
              <a16:creationId xmlns:a16="http://schemas.microsoft.com/office/drawing/2014/main" id="{00000000-0008-0000-0200-000094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45" name="Text Box 491">
          <a:extLst>
            <a:ext uri="{FF2B5EF4-FFF2-40B4-BE49-F238E27FC236}">
              <a16:creationId xmlns:a16="http://schemas.microsoft.com/office/drawing/2014/main" id="{00000000-0008-0000-0200-000095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246" name="Text Box 492">
          <a:extLst>
            <a:ext uri="{FF2B5EF4-FFF2-40B4-BE49-F238E27FC236}">
              <a16:creationId xmlns:a16="http://schemas.microsoft.com/office/drawing/2014/main" id="{00000000-0008-0000-0200-000096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47" name="Text Box 493">
          <a:extLst>
            <a:ext uri="{FF2B5EF4-FFF2-40B4-BE49-F238E27FC236}">
              <a16:creationId xmlns:a16="http://schemas.microsoft.com/office/drawing/2014/main" id="{00000000-0008-0000-0200-000097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48" name="Text Box 494">
          <a:extLst>
            <a:ext uri="{FF2B5EF4-FFF2-40B4-BE49-F238E27FC236}">
              <a16:creationId xmlns:a16="http://schemas.microsoft.com/office/drawing/2014/main" id="{00000000-0008-0000-0200-000098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249" name="Text Box 495">
          <a:extLst>
            <a:ext uri="{FF2B5EF4-FFF2-40B4-BE49-F238E27FC236}">
              <a16:creationId xmlns:a16="http://schemas.microsoft.com/office/drawing/2014/main" id="{00000000-0008-0000-0200-000099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250" name="Text Box 496">
          <a:extLst>
            <a:ext uri="{FF2B5EF4-FFF2-40B4-BE49-F238E27FC236}">
              <a16:creationId xmlns:a16="http://schemas.microsoft.com/office/drawing/2014/main" id="{00000000-0008-0000-0200-00009A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51" name="Text Box 497">
          <a:extLst>
            <a:ext uri="{FF2B5EF4-FFF2-40B4-BE49-F238E27FC236}">
              <a16:creationId xmlns:a16="http://schemas.microsoft.com/office/drawing/2014/main" id="{00000000-0008-0000-0200-00009B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52" name="Text Box 498">
          <a:extLst>
            <a:ext uri="{FF2B5EF4-FFF2-40B4-BE49-F238E27FC236}">
              <a16:creationId xmlns:a16="http://schemas.microsoft.com/office/drawing/2014/main" id="{00000000-0008-0000-0200-00009C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253" name="Text Box 499">
          <a:extLst>
            <a:ext uri="{FF2B5EF4-FFF2-40B4-BE49-F238E27FC236}">
              <a16:creationId xmlns:a16="http://schemas.microsoft.com/office/drawing/2014/main" id="{00000000-0008-0000-0200-00009D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54" name="Text Box 500">
          <a:extLst>
            <a:ext uri="{FF2B5EF4-FFF2-40B4-BE49-F238E27FC236}">
              <a16:creationId xmlns:a16="http://schemas.microsoft.com/office/drawing/2014/main" id="{00000000-0008-0000-0200-00009E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55" name="Text Box 501">
          <a:extLst>
            <a:ext uri="{FF2B5EF4-FFF2-40B4-BE49-F238E27FC236}">
              <a16:creationId xmlns:a16="http://schemas.microsoft.com/office/drawing/2014/main" id="{00000000-0008-0000-0200-00009F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256" name="Text Box 502">
          <a:extLst>
            <a:ext uri="{FF2B5EF4-FFF2-40B4-BE49-F238E27FC236}">
              <a16:creationId xmlns:a16="http://schemas.microsoft.com/office/drawing/2014/main" id="{00000000-0008-0000-0200-0000A0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57" name="Text Box 503">
          <a:extLst>
            <a:ext uri="{FF2B5EF4-FFF2-40B4-BE49-F238E27FC236}">
              <a16:creationId xmlns:a16="http://schemas.microsoft.com/office/drawing/2014/main" id="{00000000-0008-0000-0200-0000A1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58" name="Text Box 504">
          <a:extLst>
            <a:ext uri="{FF2B5EF4-FFF2-40B4-BE49-F238E27FC236}">
              <a16:creationId xmlns:a16="http://schemas.microsoft.com/office/drawing/2014/main" id="{00000000-0008-0000-0200-0000A2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7"/>
    <xdr:sp macro="" textlink="">
      <xdr:nvSpPr>
        <xdr:cNvPr id="4259" name="Text Box 505">
          <a:extLst>
            <a:ext uri="{FF2B5EF4-FFF2-40B4-BE49-F238E27FC236}">
              <a16:creationId xmlns:a16="http://schemas.microsoft.com/office/drawing/2014/main" id="{00000000-0008-0000-0200-0000A3100000}"/>
            </a:ext>
          </a:extLst>
        </xdr:cNvPr>
        <xdr:cNvSpPr txBox="1">
          <a:spLocks noChangeArrowheads="1"/>
        </xdr:cNvSpPr>
      </xdr:nvSpPr>
      <xdr:spPr bwMode="auto">
        <a:xfrm>
          <a:off x="1114425" y="14859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60" name="Text Box 506">
          <a:extLst>
            <a:ext uri="{FF2B5EF4-FFF2-40B4-BE49-F238E27FC236}">
              <a16:creationId xmlns:a16="http://schemas.microsoft.com/office/drawing/2014/main" id="{00000000-0008-0000-0200-0000A4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61" name="Text Box 507">
          <a:extLst>
            <a:ext uri="{FF2B5EF4-FFF2-40B4-BE49-F238E27FC236}">
              <a16:creationId xmlns:a16="http://schemas.microsoft.com/office/drawing/2014/main" id="{00000000-0008-0000-0200-0000A5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62" name="Text Box 508">
          <a:extLst>
            <a:ext uri="{FF2B5EF4-FFF2-40B4-BE49-F238E27FC236}">
              <a16:creationId xmlns:a16="http://schemas.microsoft.com/office/drawing/2014/main" id="{00000000-0008-0000-0200-0000A6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63" name="Text Box 509">
          <a:extLst>
            <a:ext uri="{FF2B5EF4-FFF2-40B4-BE49-F238E27FC236}">
              <a16:creationId xmlns:a16="http://schemas.microsoft.com/office/drawing/2014/main" id="{00000000-0008-0000-0200-0000A7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64" name="Text Box 510">
          <a:extLst>
            <a:ext uri="{FF2B5EF4-FFF2-40B4-BE49-F238E27FC236}">
              <a16:creationId xmlns:a16="http://schemas.microsoft.com/office/drawing/2014/main" id="{00000000-0008-0000-0200-0000A8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65" name="Text Box 511">
          <a:extLst>
            <a:ext uri="{FF2B5EF4-FFF2-40B4-BE49-F238E27FC236}">
              <a16:creationId xmlns:a16="http://schemas.microsoft.com/office/drawing/2014/main" id="{00000000-0008-0000-0200-0000A9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66" name="Text Box 512">
          <a:extLst>
            <a:ext uri="{FF2B5EF4-FFF2-40B4-BE49-F238E27FC236}">
              <a16:creationId xmlns:a16="http://schemas.microsoft.com/office/drawing/2014/main" id="{00000000-0008-0000-0200-0000AA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67" name="Text Box 513">
          <a:extLst>
            <a:ext uri="{FF2B5EF4-FFF2-40B4-BE49-F238E27FC236}">
              <a16:creationId xmlns:a16="http://schemas.microsoft.com/office/drawing/2014/main" id="{00000000-0008-0000-0200-0000AB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68" name="Text Box 514">
          <a:extLst>
            <a:ext uri="{FF2B5EF4-FFF2-40B4-BE49-F238E27FC236}">
              <a16:creationId xmlns:a16="http://schemas.microsoft.com/office/drawing/2014/main" id="{00000000-0008-0000-0200-0000AC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69" name="Text Box 515">
          <a:extLst>
            <a:ext uri="{FF2B5EF4-FFF2-40B4-BE49-F238E27FC236}">
              <a16:creationId xmlns:a16="http://schemas.microsoft.com/office/drawing/2014/main" id="{00000000-0008-0000-0200-0000AD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70" name="Text Box 516">
          <a:extLst>
            <a:ext uri="{FF2B5EF4-FFF2-40B4-BE49-F238E27FC236}">
              <a16:creationId xmlns:a16="http://schemas.microsoft.com/office/drawing/2014/main" id="{00000000-0008-0000-0200-0000AE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71" name="Text Box 517">
          <a:extLst>
            <a:ext uri="{FF2B5EF4-FFF2-40B4-BE49-F238E27FC236}">
              <a16:creationId xmlns:a16="http://schemas.microsoft.com/office/drawing/2014/main" id="{00000000-0008-0000-0200-0000AF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72" name="Text Box 518">
          <a:extLst>
            <a:ext uri="{FF2B5EF4-FFF2-40B4-BE49-F238E27FC236}">
              <a16:creationId xmlns:a16="http://schemas.microsoft.com/office/drawing/2014/main" id="{00000000-0008-0000-0200-0000B0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73" name="Text Box 519">
          <a:extLst>
            <a:ext uri="{FF2B5EF4-FFF2-40B4-BE49-F238E27FC236}">
              <a16:creationId xmlns:a16="http://schemas.microsoft.com/office/drawing/2014/main" id="{00000000-0008-0000-0200-0000B1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74" name="Text Box 520">
          <a:extLst>
            <a:ext uri="{FF2B5EF4-FFF2-40B4-BE49-F238E27FC236}">
              <a16:creationId xmlns:a16="http://schemas.microsoft.com/office/drawing/2014/main" id="{00000000-0008-0000-0200-0000B2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75" name="Text Box 521">
          <a:extLst>
            <a:ext uri="{FF2B5EF4-FFF2-40B4-BE49-F238E27FC236}">
              <a16:creationId xmlns:a16="http://schemas.microsoft.com/office/drawing/2014/main" id="{00000000-0008-0000-0200-0000B3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76" name="Text Box 522">
          <a:extLst>
            <a:ext uri="{FF2B5EF4-FFF2-40B4-BE49-F238E27FC236}">
              <a16:creationId xmlns:a16="http://schemas.microsoft.com/office/drawing/2014/main" id="{00000000-0008-0000-0200-0000B4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77" name="Text Box 523">
          <a:extLst>
            <a:ext uri="{FF2B5EF4-FFF2-40B4-BE49-F238E27FC236}">
              <a16:creationId xmlns:a16="http://schemas.microsoft.com/office/drawing/2014/main" id="{00000000-0008-0000-0200-0000B5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78" name="Text Box 524">
          <a:extLst>
            <a:ext uri="{FF2B5EF4-FFF2-40B4-BE49-F238E27FC236}">
              <a16:creationId xmlns:a16="http://schemas.microsoft.com/office/drawing/2014/main" id="{00000000-0008-0000-0200-0000B6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79" name="Text Box 525">
          <a:extLst>
            <a:ext uri="{FF2B5EF4-FFF2-40B4-BE49-F238E27FC236}">
              <a16:creationId xmlns:a16="http://schemas.microsoft.com/office/drawing/2014/main" id="{00000000-0008-0000-0200-0000B7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80" name="Text Box 526">
          <a:extLst>
            <a:ext uri="{FF2B5EF4-FFF2-40B4-BE49-F238E27FC236}">
              <a16:creationId xmlns:a16="http://schemas.microsoft.com/office/drawing/2014/main" id="{00000000-0008-0000-0200-0000B8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81" name="Text Box 527">
          <a:extLst>
            <a:ext uri="{FF2B5EF4-FFF2-40B4-BE49-F238E27FC236}">
              <a16:creationId xmlns:a16="http://schemas.microsoft.com/office/drawing/2014/main" id="{00000000-0008-0000-0200-0000B9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82" name="Text Box 528">
          <a:extLst>
            <a:ext uri="{FF2B5EF4-FFF2-40B4-BE49-F238E27FC236}">
              <a16:creationId xmlns:a16="http://schemas.microsoft.com/office/drawing/2014/main" id="{00000000-0008-0000-0200-0000BA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83" name="Text Box 529">
          <a:extLst>
            <a:ext uri="{FF2B5EF4-FFF2-40B4-BE49-F238E27FC236}">
              <a16:creationId xmlns:a16="http://schemas.microsoft.com/office/drawing/2014/main" id="{00000000-0008-0000-0200-0000BB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84" name="Text Box 530">
          <a:extLst>
            <a:ext uri="{FF2B5EF4-FFF2-40B4-BE49-F238E27FC236}">
              <a16:creationId xmlns:a16="http://schemas.microsoft.com/office/drawing/2014/main" id="{00000000-0008-0000-0200-0000BC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85" name="Text Box 531">
          <a:extLst>
            <a:ext uri="{FF2B5EF4-FFF2-40B4-BE49-F238E27FC236}">
              <a16:creationId xmlns:a16="http://schemas.microsoft.com/office/drawing/2014/main" id="{00000000-0008-0000-0200-0000BD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86" name="Text Box 532">
          <a:extLst>
            <a:ext uri="{FF2B5EF4-FFF2-40B4-BE49-F238E27FC236}">
              <a16:creationId xmlns:a16="http://schemas.microsoft.com/office/drawing/2014/main" id="{00000000-0008-0000-0200-0000BE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87" name="Text Box 533">
          <a:extLst>
            <a:ext uri="{FF2B5EF4-FFF2-40B4-BE49-F238E27FC236}">
              <a16:creationId xmlns:a16="http://schemas.microsoft.com/office/drawing/2014/main" id="{00000000-0008-0000-0200-0000BF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288" name="Text Box 534">
          <a:extLst>
            <a:ext uri="{FF2B5EF4-FFF2-40B4-BE49-F238E27FC236}">
              <a16:creationId xmlns:a16="http://schemas.microsoft.com/office/drawing/2014/main" id="{00000000-0008-0000-0200-0000C010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289" name="Text Box 535">
          <a:extLst>
            <a:ext uri="{FF2B5EF4-FFF2-40B4-BE49-F238E27FC236}">
              <a16:creationId xmlns:a16="http://schemas.microsoft.com/office/drawing/2014/main" id="{00000000-0008-0000-0200-0000C1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90" name="Text Box 536">
          <a:extLst>
            <a:ext uri="{FF2B5EF4-FFF2-40B4-BE49-F238E27FC236}">
              <a16:creationId xmlns:a16="http://schemas.microsoft.com/office/drawing/2014/main" id="{00000000-0008-0000-0200-0000C2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91" name="Text Box 537">
          <a:extLst>
            <a:ext uri="{FF2B5EF4-FFF2-40B4-BE49-F238E27FC236}">
              <a16:creationId xmlns:a16="http://schemas.microsoft.com/office/drawing/2014/main" id="{00000000-0008-0000-0200-0000C3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292" name="Text Box 538">
          <a:extLst>
            <a:ext uri="{FF2B5EF4-FFF2-40B4-BE49-F238E27FC236}">
              <a16:creationId xmlns:a16="http://schemas.microsoft.com/office/drawing/2014/main" id="{00000000-0008-0000-0200-0000C4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93" name="Text Box 539">
          <a:extLst>
            <a:ext uri="{FF2B5EF4-FFF2-40B4-BE49-F238E27FC236}">
              <a16:creationId xmlns:a16="http://schemas.microsoft.com/office/drawing/2014/main" id="{00000000-0008-0000-0200-0000C5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94" name="Text Box 540">
          <a:extLst>
            <a:ext uri="{FF2B5EF4-FFF2-40B4-BE49-F238E27FC236}">
              <a16:creationId xmlns:a16="http://schemas.microsoft.com/office/drawing/2014/main" id="{00000000-0008-0000-0200-0000C6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295" name="Text Box 541">
          <a:extLst>
            <a:ext uri="{FF2B5EF4-FFF2-40B4-BE49-F238E27FC236}">
              <a16:creationId xmlns:a16="http://schemas.microsoft.com/office/drawing/2014/main" id="{00000000-0008-0000-0200-0000C7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96" name="Text Box 542">
          <a:extLst>
            <a:ext uri="{FF2B5EF4-FFF2-40B4-BE49-F238E27FC236}">
              <a16:creationId xmlns:a16="http://schemas.microsoft.com/office/drawing/2014/main" id="{00000000-0008-0000-0200-0000C8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97" name="Text Box 543">
          <a:extLst>
            <a:ext uri="{FF2B5EF4-FFF2-40B4-BE49-F238E27FC236}">
              <a16:creationId xmlns:a16="http://schemas.microsoft.com/office/drawing/2014/main" id="{00000000-0008-0000-0200-0000C9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298" name="Text Box 544">
          <a:extLst>
            <a:ext uri="{FF2B5EF4-FFF2-40B4-BE49-F238E27FC236}">
              <a16:creationId xmlns:a16="http://schemas.microsoft.com/office/drawing/2014/main" id="{00000000-0008-0000-0200-0000CA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299" name="Text Box 545">
          <a:extLst>
            <a:ext uri="{FF2B5EF4-FFF2-40B4-BE49-F238E27FC236}">
              <a16:creationId xmlns:a16="http://schemas.microsoft.com/office/drawing/2014/main" id="{00000000-0008-0000-0200-0000CB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00" name="Text Box 546">
          <a:extLst>
            <a:ext uri="{FF2B5EF4-FFF2-40B4-BE49-F238E27FC236}">
              <a16:creationId xmlns:a16="http://schemas.microsoft.com/office/drawing/2014/main" id="{00000000-0008-0000-0200-0000CC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01" name="Text Box 547">
          <a:extLst>
            <a:ext uri="{FF2B5EF4-FFF2-40B4-BE49-F238E27FC236}">
              <a16:creationId xmlns:a16="http://schemas.microsoft.com/office/drawing/2014/main" id="{00000000-0008-0000-0200-0000CD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02" name="Text Box 548">
          <a:extLst>
            <a:ext uri="{FF2B5EF4-FFF2-40B4-BE49-F238E27FC236}">
              <a16:creationId xmlns:a16="http://schemas.microsoft.com/office/drawing/2014/main" id="{00000000-0008-0000-0200-0000CE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03" name="Text Box 549">
          <a:extLst>
            <a:ext uri="{FF2B5EF4-FFF2-40B4-BE49-F238E27FC236}">
              <a16:creationId xmlns:a16="http://schemas.microsoft.com/office/drawing/2014/main" id="{00000000-0008-0000-0200-0000CF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04" name="Text Box 550">
          <a:extLst>
            <a:ext uri="{FF2B5EF4-FFF2-40B4-BE49-F238E27FC236}">
              <a16:creationId xmlns:a16="http://schemas.microsoft.com/office/drawing/2014/main" id="{00000000-0008-0000-0200-0000D0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05" name="Text Box 551">
          <a:extLst>
            <a:ext uri="{FF2B5EF4-FFF2-40B4-BE49-F238E27FC236}">
              <a16:creationId xmlns:a16="http://schemas.microsoft.com/office/drawing/2014/main" id="{00000000-0008-0000-0200-0000D1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06" name="Text Box 552">
          <a:extLst>
            <a:ext uri="{FF2B5EF4-FFF2-40B4-BE49-F238E27FC236}">
              <a16:creationId xmlns:a16="http://schemas.microsoft.com/office/drawing/2014/main" id="{00000000-0008-0000-0200-0000D2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07" name="Text Box 553">
          <a:extLst>
            <a:ext uri="{FF2B5EF4-FFF2-40B4-BE49-F238E27FC236}">
              <a16:creationId xmlns:a16="http://schemas.microsoft.com/office/drawing/2014/main" id="{00000000-0008-0000-0200-0000D3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08" name="Text Box 554">
          <a:extLst>
            <a:ext uri="{FF2B5EF4-FFF2-40B4-BE49-F238E27FC236}">
              <a16:creationId xmlns:a16="http://schemas.microsoft.com/office/drawing/2014/main" id="{00000000-0008-0000-0200-0000D4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09" name="Text Box 555">
          <a:extLst>
            <a:ext uri="{FF2B5EF4-FFF2-40B4-BE49-F238E27FC236}">
              <a16:creationId xmlns:a16="http://schemas.microsoft.com/office/drawing/2014/main" id="{00000000-0008-0000-0200-0000D5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10" name="Text Box 556">
          <a:extLst>
            <a:ext uri="{FF2B5EF4-FFF2-40B4-BE49-F238E27FC236}">
              <a16:creationId xmlns:a16="http://schemas.microsoft.com/office/drawing/2014/main" id="{00000000-0008-0000-0200-0000D6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11" name="Text Box 557">
          <a:extLst>
            <a:ext uri="{FF2B5EF4-FFF2-40B4-BE49-F238E27FC236}">
              <a16:creationId xmlns:a16="http://schemas.microsoft.com/office/drawing/2014/main" id="{00000000-0008-0000-0200-0000D7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12" name="Text Box 558">
          <a:extLst>
            <a:ext uri="{FF2B5EF4-FFF2-40B4-BE49-F238E27FC236}">
              <a16:creationId xmlns:a16="http://schemas.microsoft.com/office/drawing/2014/main" id="{00000000-0008-0000-0200-0000D8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13" name="Text Box 559">
          <a:extLst>
            <a:ext uri="{FF2B5EF4-FFF2-40B4-BE49-F238E27FC236}">
              <a16:creationId xmlns:a16="http://schemas.microsoft.com/office/drawing/2014/main" id="{00000000-0008-0000-0200-0000D9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14" name="Text Box 560">
          <a:extLst>
            <a:ext uri="{FF2B5EF4-FFF2-40B4-BE49-F238E27FC236}">
              <a16:creationId xmlns:a16="http://schemas.microsoft.com/office/drawing/2014/main" id="{00000000-0008-0000-0200-0000DA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15" name="Text Box 561">
          <a:extLst>
            <a:ext uri="{FF2B5EF4-FFF2-40B4-BE49-F238E27FC236}">
              <a16:creationId xmlns:a16="http://schemas.microsoft.com/office/drawing/2014/main" id="{00000000-0008-0000-0200-0000DB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16" name="Text Box 562">
          <a:extLst>
            <a:ext uri="{FF2B5EF4-FFF2-40B4-BE49-F238E27FC236}">
              <a16:creationId xmlns:a16="http://schemas.microsoft.com/office/drawing/2014/main" id="{00000000-0008-0000-0200-0000DC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17" name="Text Box 563">
          <a:extLst>
            <a:ext uri="{FF2B5EF4-FFF2-40B4-BE49-F238E27FC236}">
              <a16:creationId xmlns:a16="http://schemas.microsoft.com/office/drawing/2014/main" id="{00000000-0008-0000-0200-0000DD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18" name="Text Box 564">
          <a:extLst>
            <a:ext uri="{FF2B5EF4-FFF2-40B4-BE49-F238E27FC236}">
              <a16:creationId xmlns:a16="http://schemas.microsoft.com/office/drawing/2014/main" id="{00000000-0008-0000-0200-0000DE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19" name="Text Box 565">
          <a:extLst>
            <a:ext uri="{FF2B5EF4-FFF2-40B4-BE49-F238E27FC236}">
              <a16:creationId xmlns:a16="http://schemas.microsoft.com/office/drawing/2014/main" id="{00000000-0008-0000-0200-0000DF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20" name="Text Box 566">
          <a:extLst>
            <a:ext uri="{FF2B5EF4-FFF2-40B4-BE49-F238E27FC236}">
              <a16:creationId xmlns:a16="http://schemas.microsoft.com/office/drawing/2014/main" id="{00000000-0008-0000-0200-0000E0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21" name="Text Box 567">
          <a:extLst>
            <a:ext uri="{FF2B5EF4-FFF2-40B4-BE49-F238E27FC236}">
              <a16:creationId xmlns:a16="http://schemas.microsoft.com/office/drawing/2014/main" id="{00000000-0008-0000-0200-0000E1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22" name="Text Box 568">
          <a:extLst>
            <a:ext uri="{FF2B5EF4-FFF2-40B4-BE49-F238E27FC236}">
              <a16:creationId xmlns:a16="http://schemas.microsoft.com/office/drawing/2014/main" id="{00000000-0008-0000-0200-0000E2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23" name="Text Box 569">
          <a:extLst>
            <a:ext uri="{FF2B5EF4-FFF2-40B4-BE49-F238E27FC236}">
              <a16:creationId xmlns:a16="http://schemas.microsoft.com/office/drawing/2014/main" id="{00000000-0008-0000-0200-0000E3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24" name="Text Box 570">
          <a:extLst>
            <a:ext uri="{FF2B5EF4-FFF2-40B4-BE49-F238E27FC236}">
              <a16:creationId xmlns:a16="http://schemas.microsoft.com/office/drawing/2014/main" id="{00000000-0008-0000-0200-0000E4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25" name="Text Box 571">
          <a:extLst>
            <a:ext uri="{FF2B5EF4-FFF2-40B4-BE49-F238E27FC236}">
              <a16:creationId xmlns:a16="http://schemas.microsoft.com/office/drawing/2014/main" id="{00000000-0008-0000-0200-0000E5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26" name="Text Box 572">
          <a:extLst>
            <a:ext uri="{FF2B5EF4-FFF2-40B4-BE49-F238E27FC236}">
              <a16:creationId xmlns:a16="http://schemas.microsoft.com/office/drawing/2014/main" id="{00000000-0008-0000-0200-0000E6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27" name="Text Box 573">
          <a:extLst>
            <a:ext uri="{FF2B5EF4-FFF2-40B4-BE49-F238E27FC236}">
              <a16:creationId xmlns:a16="http://schemas.microsoft.com/office/drawing/2014/main" id="{00000000-0008-0000-0200-0000E7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28" name="Text Box 574">
          <a:extLst>
            <a:ext uri="{FF2B5EF4-FFF2-40B4-BE49-F238E27FC236}">
              <a16:creationId xmlns:a16="http://schemas.microsoft.com/office/drawing/2014/main" id="{00000000-0008-0000-0200-0000E8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29" name="Text Box 575">
          <a:extLst>
            <a:ext uri="{FF2B5EF4-FFF2-40B4-BE49-F238E27FC236}">
              <a16:creationId xmlns:a16="http://schemas.microsoft.com/office/drawing/2014/main" id="{00000000-0008-0000-0200-0000E9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30" name="Text Box 576">
          <a:extLst>
            <a:ext uri="{FF2B5EF4-FFF2-40B4-BE49-F238E27FC236}">
              <a16:creationId xmlns:a16="http://schemas.microsoft.com/office/drawing/2014/main" id="{00000000-0008-0000-0200-0000EA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31" name="Text Box 577">
          <a:extLst>
            <a:ext uri="{FF2B5EF4-FFF2-40B4-BE49-F238E27FC236}">
              <a16:creationId xmlns:a16="http://schemas.microsoft.com/office/drawing/2014/main" id="{00000000-0008-0000-0200-0000EB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32" name="Text Box 578">
          <a:extLst>
            <a:ext uri="{FF2B5EF4-FFF2-40B4-BE49-F238E27FC236}">
              <a16:creationId xmlns:a16="http://schemas.microsoft.com/office/drawing/2014/main" id="{00000000-0008-0000-0200-0000EC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33" name="Text Box 579">
          <a:extLst>
            <a:ext uri="{FF2B5EF4-FFF2-40B4-BE49-F238E27FC236}">
              <a16:creationId xmlns:a16="http://schemas.microsoft.com/office/drawing/2014/main" id="{00000000-0008-0000-0200-0000ED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34" name="Text Box 580">
          <a:extLst>
            <a:ext uri="{FF2B5EF4-FFF2-40B4-BE49-F238E27FC236}">
              <a16:creationId xmlns:a16="http://schemas.microsoft.com/office/drawing/2014/main" id="{00000000-0008-0000-0200-0000EE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35" name="Text Box 581">
          <a:extLst>
            <a:ext uri="{FF2B5EF4-FFF2-40B4-BE49-F238E27FC236}">
              <a16:creationId xmlns:a16="http://schemas.microsoft.com/office/drawing/2014/main" id="{00000000-0008-0000-0200-0000EF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36" name="Text Box 582">
          <a:extLst>
            <a:ext uri="{FF2B5EF4-FFF2-40B4-BE49-F238E27FC236}">
              <a16:creationId xmlns:a16="http://schemas.microsoft.com/office/drawing/2014/main" id="{00000000-0008-0000-0200-0000F0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37" name="Text Box 583">
          <a:extLst>
            <a:ext uri="{FF2B5EF4-FFF2-40B4-BE49-F238E27FC236}">
              <a16:creationId xmlns:a16="http://schemas.microsoft.com/office/drawing/2014/main" id="{00000000-0008-0000-0200-0000F1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38" name="Text Box 584">
          <a:extLst>
            <a:ext uri="{FF2B5EF4-FFF2-40B4-BE49-F238E27FC236}">
              <a16:creationId xmlns:a16="http://schemas.microsoft.com/office/drawing/2014/main" id="{00000000-0008-0000-0200-0000F2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39" name="Text Box 585">
          <a:extLst>
            <a:ext uri="{FF2B5EF4-FFF2-40B4-BE49-F238E27FC236}">
              <a16:creationId xmlns:a16="http://schemas.microsoft.com/office/drawing/2014/main" id="{00000000-0008-0000-0200-0000F3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40" name="Text Box 586">
          <a:extLst>
            <a:ext uri="{FF2B5EF4-FFF2-40B4-BE49-F238E27FC236}">
              <a16:creationId xmlns:a16="http://schemas.microsoft.com/office/drawing/2014/main" id="{00000000-0008-0000-0200-0000F4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41" name="Text Box 587">
          <a:extLst>
            <a:ext uri="{FF2B5EF4-FFF2-40B4-BE49-F238E27FC236}">
              <a16:creationId xmlns:a16="http://schemas.microsoft.com/office/drawing/2014/main" id="{00000000-0008-0000-0200-0000F5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42" name="Text Box 588">
          <a:extLst>
            <a:ext uri="{FF2B5EF4-FFF2-40B4-BE49-F238E27FC236}">
              <a16:creationId xmlns:a16="http://schemas.microsoft.com/office/drawing/2014/main" id="{00000000-0008-0000-0200-0000F6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43" name="Text Box 589">
          <a:extLst>
            <a:ext uri="{FF2B5EF4-FFF2-40B4-BE49-F238E27FC236}">
              <a16:creationId xmlns:a16="http://schemas.microsoft.com/office/drawing/2014/main" id="{00000000-0008-0000-0200-0000F7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44" name="Text Box 590">
          <a:extLst>
            <a:ext uri="{FF2B5EF4-FFF2-40B4-BE49-F238E27FC236}">
              <a16:creationId xmlns:a16="http://schemas.microsoft.com/office/drawing/2014/main" id="{00000000-0008-0000-0200-0000F8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45" name="Text Box 591">
          <a:extLst>
            <a:ext uri="{FF2B5EF4-FFF2-40B4-BE49-F238E27FC236}">
              <a16:creationId xmlns:a16="http://schemas.microsoft.com/office/drawing/2014/main" id="{00000000-0008-0000-0200-0000F9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46" name="Text Box 592">
          <a:extLst>
            <a:ext uri="{FF2B5EF4-FFF2-40B4-BE49-F238E27FC236}">
              <a16:creationId xmlns:a16="http://schemas.microsoft.com/office/drawing/2014/main" id="{00000000-0008-0000-0200-0000FA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47" name="Text Box 593">
          <a:extLst>
            <a:ext uri="{FF2B5EF4-FFF2-40B4-BE49-F238E27FC236}">
              <a16:creationId xmlns:a16="http://schemas.microsoft.com/office/drawing/2014/main" id="{00000000-0008-0000-0200-0000FB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48" name="Text Box 594">
          <a:extLst>
            <a:ext uri="{FF2B5EF4-FFF2-40B4-BE49-F238E27FC236}">
              <a16:creationId xmlns:a16="http://schemas.microsoft.com/office/drawing/2014/main" id="{00000000-0008-0000-0200-0000FC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49" name="Text Box 595">
          <a:extLst>
            <a:ext uri="{FF2B5EF4-FFF2-40B4-BE49-F238E27FC236}">
              <a16:creationId xmlns:a16="http://schemas.microsoft.com/office/drawing/2014/main" id="{00000000-0008-0000-0200-0000FD10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50" name="Text Box 596">
          <a:extLst>
            <a:ext uri="{FF2B5EF4-FFF2-40B4-BE49-F238E27FC236}">
              <a16:creationId xmlns:a16="http://schemas.microsoft.com/office/drawing/2014/main" id="{00000000-0008-0000-0200-0000FE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51" name="Text Box 597">
          <a:extLst>
            <a:ext uri="{FF2B5EF4-FFF2-40B4-BE49-F238E27FC236}">
              <a16:creationId xmlns:a16="http://schemas.microsoft.com/office/drawing/2014/main" id="{00000000-0008-0000-0200-0000FF10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52" name="Text Box 598">
          <a:extLst>
            <a:ext uri="{FF2B5EF4-FFF2-40B4-BE49-F238E27FC236}">
              <a16:creationId xmlns:a16="http://schemas.microsoft.com/office/drawing/2014/main" id="{00000000-0008-0000-0200-00000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53" name="Text Box 599">
          <a:extLst>
            <a:ext uri="{FF2B5EF4-FFF2-40B4-BE49-F238E27FC236}">
              <a16:creationId xmlns:a16="http://schemas.microsoft.com/office/drawing/2014/main" id="{00000000-0008-0000-0200-000001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54" name="Text Box 600">
          <a:extLst>
            <a:ext uri="{FF2B5EF4-FFF2-40B4-BE49-F238E27FC236}">
              <a16:creationId xmlns:a16="http://schemas.microsoft.com/office/drawing/2014/main" id="{00000000-0008-0000-0200-000002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55" name="Text Box 601">
          <a:extLst>
            <a:ext uri="{FF2B5EF4-FFF2-40B4-BE49-F238E27FC236}">
              <a16:creationId xmlns:a16="http://schemas.microsoft.com/office/drawing/2014/main" id="{00000000-0008-0000-0200-000003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56" name="Text Box 602">
          <a:extLst>
            <a:ext uri="{FF2B5EF4-FFF2-40B4-BE49-F238E27FC236}">
              <a16:creationId xmlns:a16="http://schemas.microsoft.com/office/drawing/2014/main" id="{00000000-0008-0000-0200-000004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57" name="Text Box 603">
          <a:extLst>
            <a:ext uri="{FF2B5EF4-FFF2-40B4-BE49-F238E27FC236}">
              <a16:creationId xmlns:a16="http://schemas.microsoft.com/office/drawing/2014/main" id="{00000000-0008-0000-0200-000005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58" name="Text Box 604">
          <a:extLst>
            <a:ext uri="{FF2B5EF4-FFF2-40B4-BE49-F238E27FC236}">
              <a16:creationId xmlns:a16="http://schemas.microsoft.com/office/drawing/2014/main" id="{00000000-0008-0000-0200-000006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59" name="Text Box 605">
          <a:extLst>
            <a:ext uri="{FF2B5EF4-FFF2-40B4-BE49-F238E27FC236}">
              <a16:creationId xmlns:a16="http://schemas.microsoft.com/office/drawing/2014/main" id="{00000000-0008-0000-0200-000007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60" name="Text Box 606">
          <a:extLst>
            <a:ext uri="{FF2B5EF4-FFF2-40B4-BE49-F238E27FC236}">
              <a16:creationId xmlns:a16="http://schemas.microsoft.com/office/drawing/2014/main" id="{00000000-0008-0000-0200-000008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361" name="Text Box 607">
          <a:extLst>
            <a:ext uri="{FF2B5EF4-FFF2-40B4-BE49-F238E27FC236}">
              <a16:creationId xmlns:a16="http://schemas.microsoft.com/office/drawing/2014/main" id="{00000000-0008-0000-0200-00000911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62" name="Text Box 608">
          <a:extLst>
            <a:ext uri="{FF2B5EF4-FFF2-40B4-BE49-F238E27FC236}">
              <a16:creationId xmlns:a16="http://schemas.microsoft.com/office/drawing/2014/main" id="{00000000-0008-0000-0200-00000A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63" name="Text Box 609">
          <a:extLst>
            <a:ext uri="{FF2B5EF4-FFF2-40B4-BE49-F238E27FC236}">
              <a16:creationId xmlns:a16="http://schemas.microsoft.com/office/drawing/2014/main" id="{00000000-0008-0000-0200-00000B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364" name="Text Box 610">
          <a:extLst>
            <a:ext uri="{FF2B5EF4-FFF2-40B4-BE49-F238E27FC236}">
              <a16:creationId xmlns:a16="http://schemas.microsoft.com/office/drawing/2014/main" id="{00000000-0008-0000-0200-00000C11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65" name="Text Box 611">
          <a:extLst>
            <a:ext uri="{FF2B5EF4-FFF2-40B4-BE49-F238E27FC236}">
              <a16:creationId xmlns:a16="http://schemas.microsoft.com/office/drawing/2014/main" id="{00000000-0008-0000-0200-00000D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66" name="Text Box 612">
          <a:extLst>
            <a:ext uri="{FF2B5EF4-FFF2-40B4-BE49-F238E27FC236}">
              <a16:creationId xmlns:a16="http://schemas.microsoft.com/office/drawing/2014/main" id="{00000000-0008-0000-0200-00000E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367" name="Text Box 613">
          <a:extLst>
            <a:ext uri="{FF2B5EF4-FFF2-40B4-BE49-F238E27FC236}">
              <a16:creationId xmlns:a16="http://schemas.microsoft.com/office/drawing/2014/main" id="{00000000-0008-0000-0200-00000F11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68" name="Text Box 614">
          <a:extLst>
            <a:ext uri="{FF2B5EF4-FFF2-40B4-BE49-F238E27FC236}">
              <a16:creationId xmlns:a16="http://schemas.microsoft.com/office/drawing/2014/main" id="{00000000-0008-0000-0200-00001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69" name="Text Box 615">
          <a:extLst>
            <a:ext uri="{FF2B5EF4-FFF2-40B4-BE49-F238E27FC236}">
              <a16:creationId xmlns:a16="http://schemas.microsoft.com/office/drawing/2014/main" id="{00000000-0008-0000-0200-000011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370" name="Text Box 616">
          <a:extLst>
            <a:ext uri="{FF2B5EF4-FFF2-40B4-BE49-F238E27FC236}">
              <a16:creationId xmlns:a16="http://schemas.microsoft.com/office/drawing/2014/main" id="{00000000-0008-0000-0200-00001211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71" name="Text Box 617">
          <a:extLst>
            <a:ext uri="{FF2B5EF4-FFF2-40B4-BE49-F238E27FC236}">
              <a16:creationId xmlns:a16="http://schemas.microsoft.com/office/drawing/2014/main" id="{00000000-0008-0000-0200-000013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72" name="Text Box 618">
          <a:extLst>
            <a:ext uri="{FF2B5EF4-FFF2-40B4-BE49-F238E27FC236}">
              <a16:creationId xmlns:a16="http://schemas.microsoft.com/office/drawing/2014/main" id="{00000000-0008-0000-0200-000014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373" name="Text Box 619">
          <a:extLst>
            <a:ext uri="{FF2B5EF4-FFF2-40B4-BE49-F238E27FC236}">
              <a16:creationId xmlns:a16="http://schemas.microsoft.com/office/drawing/2014/main" id="{00000000-0008-0000-0200-00001511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74" name="Text Box 620">
          <a:extLst>
            <a:ext uri="{FF2B5EF4-FFF2-40B4-BE49-F238E27FC236}">
              <a16:creationId xmlns:a16="http://schemas.microsoft.com/office/drawing/2014/main" id="{00000000-0008-0000-0200-000016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75" name="Text Box 621">
          <a:extLst>
            <a:ext uri="{FF2B5EF4-FFF2-40B4-BE49-F238E27FC236}">
              <a16:creationId xmlns:a16="http://schemas.microsoft.com/office/drawing/2014/main" id="{00000000-0008-0000-0200-000017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376" name="Text Box 622">
          <a:extLst>
            <a:ext uri="{FF2B5EF4-FFF2-40B4-BE49-F238E27FC236}">
              <a16:creationId xmlns:a16="http://schemas.microsoft.com/office/drawing/2014/main" id="{00000000-0008-0000-0200-00001811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377" name="Text Box 623">
          <a:extLst>
            <a:ext uri="{FF2B5EF4-FFF2-40B4-BE49-F238E27FC236}">
              <a16:creationId xmlns:a16="http://schemas.microsoft.com/office/drawing/2014/main" id="{00000000-0008-0000-0200-00001911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78" name="Text Box 624">
          <a:extLst>
            <a:ext uri="{FF2B5EF4-FFF2-40B4-BE49-F238E27FC236}">
              <a16:creationId xmlns:a16="http://schemas.microsoft.com/office/drawing/2014/main" id="{00000000-0008-0000-0200-00001A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79" name="Text Box 625">
          <a:extLst>
            <a:ext uri="{FF2B5EF4-FFF2-40B4-BE49-F238E27FC236}">
              <a16:creationId xmlns:a16="http://schemas.microsoft.com/office/drawing/2014/main" id="{00000000-0008-0000-0200-00001B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380" name="Text Box 626">
          <a:extLst>
            <a:ext uri="{FF2B5EF4-FFF2-40B4-BE49-F238E27FC236}">
              <a16:creationId xmlns:a16="http://schemas.microsoft.com/office/drawing/2014/main" id="{00000000-0008-0000-0200-00001C11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81" name="Text Box 627">
          <a:extLst>
            <a:ext uri="{FF2B5EF4-FFF2-40B4-BE49-F238E27FC236}">
              <a16:creationId xmlns:a16="http://schemas.microsoft.com/office/drawing/2014/main" id="{00000000-0008-0000-0200-00001D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82" name="Text Box 628">
          <a:extLst>
            <a:ext uri="{FF2B5EF4-FFF2-40B4-BE49-F238E27FC236}">
              <a16:creationId xmlns:a16="http://schemas.microsoft.com/office/drawing/2014/main" id="{00000000-0008-0000-0200-00001E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383" name="Text Box 629">
          <a:extLst>
            <a:ext uri="{FF2B5EF4-FFF2-40B4-BE49-F238E27FC236}">
              <a16:creationId xmlns:a16="http://schemas.microsoft.com/office/drawing/2014/main" id="{00000000-0008-0000-0200-00001F11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84" name="Text Box 630">
          <a:extLst>
            <a:ext uri="{FF2B5EF4-FFF2-40B4-BE49-F238E27FC236}">
              <a16:creationId xmlns:a16="http://schemas.microsoft.com/office/drawing/2014/main" id="{00000000-0008-0000-0200-00002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85" name="Text Box 631">
          <a:extLst>
            <a:ext uri="{FF2B5EF4-FFF2-40B4-BE49-F238E27FC236}">
              <a16:creationId xmlns:a16="http://schemas.microsoft.com/office/drawing/2014/main" id="{00000000-0008-0000-0200-000021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386" name="Text Box 632">
          <a:extLst>
            <a:ext uri="{FF2B5EF4-FFF2-40B4-BE49-F238E27FC236}">
              <a16:creationId xmlns:a16="http://schemas.microsoft.com/office/drawing/2014/main" id="{00000000-0008-0000-0200-00002211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387" name="Text Box 633">
          <a:extLst>
            <a:ext uri="{FF2B5EF4-FFF2-40B4-BE49-F238E27FC236}">
              <a16:creationId xmlns:a16="http://schemas.microsoft.com/office/drawing/2014/main" id="{00000000-0008-0000-0200-00002311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88" name="Text Box 634">
          <a:extLst>
            <a:ext uri="{FF2B5EF4-FFF2-40B4-BE49-F238E27FC236}">
              <a16:creationId xmlns:a16="http://schemas.microsoft.com/office/drawing/2014/main" id="{00000000-0008-0000-0200-000024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89" name="Text Box 635">
          <a:extLst>
            <a:ext uri="{FF2B5EF4-FFF2-40B4-BE49-F238E27FC236}">
              <a16:creationId xmlns:a16="http://schemas.microsoft.com/office/drawing/2014/main" id="{00000000-0008-0000-0200-000025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390" name="Text Box 636">
          <a:extLst>
            <a:ext uri="{FF2B5EF4-FFF2-40B4-BE49-F238E27FC236}">
              <a16:creationId xmlns:a16="http://schemas.microsoft.com/office/drawing/2014/main" id="{00000000-0008-0000-0200-00002611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91" name="Text Box 637">
          <a:extLst>
            <a:ext uri="{FF2B5EF4-FFF2-40B4-BE49-F238E27FC236}">
              <a16:creationId xmlns:a16="http://schemas.microsoft.com/office/drawing/2014/main" id="{00000000-0008-0000-0200-000027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92" name="Text Box 638">
          <a:extLst>
            <a:ext uri="{FF2B5EF4-FFF2-40B4-BE49-F238E27FC236}">
              <a16:creationId xmlns:a16="http://schemas.microsoft.com/office/drawing/2014/main" id="{00000000-0008-0000-0200-000028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393" name="Text Box 639">
          <a:extLst>
            <a:ext uri="{FF2B5EF4-FFF2-40B4-BE49-F238E27FC236}">
              <a16:creationId xmlns:a16="http://schemas.microsoft.com/office/drawing/2014/main" id="{00000000-0008-0000-0200-00002911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94" name="Text Box 640">
          <a:extLst>
            <a:ext uri="{FF2B5EF4-FFF2-40B4-BE49-F238E27FC236}">
              <a16:creationId xmlns:a16="http://schemas.microsoft.com/office/drawing/2014/main" id="{00000000-0008-0000-0200-00002A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95" name="Text Box 641">
          <a:extLst>
            <a:ext uri="{FF2B5EF4-FFF2-40B4-BE49-F238E27FC236}">
              <a16:creationId xmlns:a16="http://schemas.microsoft.com/office/drawing/2014/main" id="{00000000-0008-0000-0200-00002B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3"/>
    <xdr:sp macro="" textlink="">
      <xdr:nvSpPr>
        <xdr:cNvPr id="4396" name="Text Box 642">
          <a:extLst>
            <a:ext uri="{FF2B5EF4-FFF2-40B4-BE49-F238E27FC236}">
              <a16:creationId xmlns:a16="http://schemas.microsoft.com/office/drawing/2014/main" id="{00000000-0008-0000-0200-00002C110000}"/>
            </a:ext>
          </a:extLst>
        </xdr:cNvPr>
        <xdr:cNvSpPr txBox="1">
          <a:spLocks noChangeArrowheads="1"/>
        </xdr:cNvSpPr>
      </xdr:nvSpPr>
      <xdr:spPr bwMode="auto">
        <a:xfrm>
          <a:off x="1114425" y="14859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97" name="Text Box 643">
          <a:extLst>
            <a:ext uri="{FF2B5EF4-FFF2-40B4-BE49-F238E27FC236}">
              <a16:creationId xmlns:a16="http://schemas.microsoft.com/office/drawing/2014/main" id="{00000000-0008-0000-0200-00002D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398" name="Text Box 644">
          <a:extLst>
            <a:ext uri="{FF2B5EF4-FFF2-40B4-BE49-F238E27FC236}">
              <a16:creationId xmlns:a16="http://schemas.microsoft.com/office/drawing/2014/main" id="{00000000-0008-0000-0200-00002E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399" name="Text Box 645">
          <a:extLst>
            <a:ext uri="{FF2B5EF4-FFF2-40B4-BE49-F238E27FC236}">
              <a16:creationId xmlns:a16="http://schemas.microsoft.com/office/drawing/2014/main" id="{00000000-0008-0000-0200-00002F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00" name="Text Box 646">
          <a:extLst>
            <a:ext uri="{FF2B5EF4-FFF2-40B4-BE49-F238E27FC236}">
              <a16:creationId xmlns:a16="http://schemas.microsoft.com/office/drawing/2014/main" id="{00000000-0008-0000-0200-00003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01" name="Text Box 647">
          <a:extLst>
            <a:ext uri="{FF2B5EF4-FFF2-40B4-BE49-F238E27FC236}">
              <a16:creationId xmlns:a16="http://schemas.microsoft.com/office/drawing/2014/main" id="{00000000-0008-0000-0200-000031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402" name="Text Box 648">
          <a:extLst>
            <a:ext uri="{FF2B5EF4-FFF2-40B4-BE49-F238E27FC236}">
              <a16:creationId xmlns:a16="http://schemas.microsoft.com/office/drawing/2014/main" id="{00000000-0008-0000-0200-000032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03" name="Text Box 649">
          <a:extLst>
            <a:ext uri="{FF2B5EF4-FFF2-40B4-BE49-F238E27FC236}">
              <a16:creationId xmlns:a16="http://schemas.microsoft.com/office/drawing/2014/main" id="{00000000-0008-0000-0200-000033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04" name="Text Box 650">
          <a:extLst>
            <a:ext uri="{FF2B5EF4-FFF2-40B4-BE49-F238E27FC236}">
              <a16:creationId xmlns:a16="http://schemas.microsoft.com/office/drawing/2014/main" id="{00000000-0008-0000-0200-000034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405" name="Text Box 651">
          <a:extLst>
            <a:ext uri="{FF2B5EF4-FFF2-40B4-BE49-F238E27FC236}">
              <a16:creationId xmlns:a16="http://schemas.microsoft.com/office/drawing/2014/main" id="{00000000-0008-0000-0200-000035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406" name="Text Box 652">
          <a:extLst>
            <a:ext uri="{FF2B5EF4-FFF2-40B4-BE49-F238E27FC236}">
              <a16:creationId xmlns:a16="http://schemas.microsoft.com/office/drawing/2014/main" id="{00000000-0008-0000-0200-000036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07" name="Text Box 653">
          <a:extLst>
            <a:ext uri="{FF2B5EF4-FFF2-40B4-BE49-F238E27FC236}">
              <a16:creationId xmlns:a16="http://schemas.microsoft.com/office/drawing/2014/main" id="{00000000-0008-0000-0200-000037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08" name="Text Box 654">
          <a:extLst>
            <a:ext uri="{FF2B5EF4-FFF2-40B4-BE49-F238E27FC236}">
              <a16:creationId xmlns:a16="http://schemas.microsoft.com/office/drawing/2014/main" id="{00000000-0008-0000-0200-000038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409" name="Text Box 655">
          <a:extLst>
            <a:ext uri="{FF2B5EF4-FFF2-40B4-BE49-F238E27FC236}">
              <a16:creationId xmlns:a16="http://schemas.microsoft.com/office/drawing/2014/main" id="{00000000-0008-0000-0200-000039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10" name="Text Box 656">
          <a:extLst>
            <a:ext uri="{FF2B5EF4-FFF2-40B4-BE49-F238E27FC236}">
              <a16:creationId xmlns:a16="http://schemas.microsoft.com/office/drawing/2014/main" id="{00000000-0008-0000-0200-00003A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11" name="Text Box 657">
          <a:extLst>
            <a:ext uri="{FF2B5EF4-FFF2-40B4-BE49-F238E27FC236}">
              <a16:creationId xmlns:a16="http://schemas.microsoft.com/office/drawing/2014/main" id="{00000000-0008-0000-0200-00003B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412" name="Text Box 658">
          <a:extLst>
            <a:ext uri="{FF2B5EF4-FFF2-40B4-BE49-F238E27FC236}">
              <a16:creationId xmlns:a16="http://schemas.microsoft.com/office/drawing/2014/main" id="{00000000-0008-0000-0200-00003C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13" name="Text Box 659">
          <a:extLst>
            <a:ext uri="{FF2B5EF4-FFF2-40B4-BE49-F238E27FC236}">
              <a16:creationId xmlns:a16="http://schemas.microsoft.com/office/drawing/2014/main" id="{00000000-0008-0000-0200-00003D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14" name="Text Box 660">
          <a:extLst>
            <a:ext uri="{FF2B5EF4-FFF2-40B4-BE49-F238E27FC236}">
              <a16:creationId xmlns:a16="http://schemas.microsoft.com/office/drawing/2014/main" id="{00000000-0008-0000-0200-00003E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415" name="Text Box 661">
          <a:extLst>
            <a:ext uri="{FF2B5EF4-FFF2-40B4-BE49-F238E27FC236}">
              <a16:creationId xmlns:a16="http://schemas.microsoft.com/office/drawing/2014/main" id="{00000000-0008-0000-0200-00003F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16" name="Text Box 662">
          <a:extLst>
            <a:ext uri="{FF2B5EF4-FFF2-40B4-BE49-F238E27FC236}">
              <a16:creationId xmlns:a16="http://schemas.microsoft.com/office/drawing/2014/main" id="{00000000-0008-0000-0200-00004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17" name="Text Box 663">
          <a:extLst>
            <a:ext uri="{FF2B5EF4-FFF2-40B4-BE49-F238E27FC236}">
              <a16:creationId xmlns:a16="http://schemas.microsoft.com/office/drawing/2014/main" id="{00000000-0008-0000-0200-000041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418" name="Text Box 664">
          <a:extLst>
            <a:ext uri="{FF2B5EF4-FFF2-40B4-BE49-F238E27FC236}">
              <a16:creationId xmlns:a16="http://schemas.microsoft.com/office/drawing/2014/main" id="{00000000-0008-0000-0200-000042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19" name="Text Box 665">
          <a:extLst>
            <a:ext uri="{FF2B5EF4-FFF2-40B4-BE49-F238E27FC236}">
              <a16:creationId xmlns:a16="http://schemas.microsoft.com/office/drawing/2014/main" id="{00000000-0008-0000-0200-000043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20" name="Text Box 666">
          <a:extLst>
            <a:ext uri="{FF2B5EF4-FFF2-40B4-BE49-F238E27FC236}">
              <a16:creationId xmlns:a16="http://schemas.microsoft.com/office/drawing/2014/main" id="{00000000-0008-0000-0200-000044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421" name="Text Box 667">
          <a:extLst>
            <a:ext uri="{FF2B5EF4-FFF2-40B4-BE49-F238E27FC236}">
              <a16:creationId xmlns:a16="http://schemas.microsoft.com/office/drawing/2014/main" id="{00000000-0008-0000-0200-000045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22" name="Text Box 668">
          <a:extLst>
            <a:ext uri="{FF2B5EF4-FFF2-40B4-BE49-F238E27FC236}">
              <a16:creationId xmlns:a16="http://schemas.microsoft.com/office/drawing/2014/main" id="{00000000-0008-0000-0200-000046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23" name="Text Box 669">
          <a:extLst>
            <a:ext uri="{FF2B5EF4-FFF2-40B4-BE49-F238E27FC236}">
              <a16:creationId xmlns:a16="http://schemas.microsoft.com/office/drawing/2014/main" id="{00000000-0008-0000-0200-000047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424" name="Text Box 670">
          <a:extLst>
            <a:ext uri="{FF2B5EF4-FFF2-40B4-BE49-F238E27FC236}">
              <a16:creationId xmlns:a16="http://schemas.microsoft.com/office/drawing/2014/main" id="{00000000-0008-0000-0200-000048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425" name="Text Box 671">
          <a:extLst>
            <a:ext uri="{FF2B5EF4-FFF2-40B4-BE49-F238E27FC236}">
              <a16:creationId xmlns:a16="http://schemas.microsoft.com/office/drawing/2014/main" id="{00000000-0008-0000-0200-000049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26" name="Text Box 672">
          <a:extLst>
            <a:ext uri="{FF2B5EF4-FFF2-40B4-BE49-F238E27FC236}">
              <a16:creationId xmlns:a16="http://schemas.microsoft.com/office/drawing/2014/main" id="{00000000-0008-0000-0200-00004A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27" name="Text Box 673">
          <a:extLst>
            <a:ext uri="{FF2B5EF4-FFF2-40B4-BE49-F238E27FC236}">
              <a16:creationId xmlns:a16="http://schemas.microsoft.com/office/drawing/2014/main" id="{00000000-0008-0000-0200-00004B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428" name="Text Box 674">
          <a:extLst>
            <a:ext uri="{FF2B5EF4-FFF2-40B4-BE49-F238E27FC236}">
              <a16:creationId xmlns:a16="http://schemas.microsoft.com/office/drawing/2014/main" id="{00000000-0008-0000-0200-00004C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29" name="Text Box 675">
          <a:extLst>
            <a:ext uri="{FF2B5EF4-FFF2-40B4-BE49-F238E27FC236}">
              <a16:creationId xmlns:a16="http://schemas.microsoft.com/office/drawing/2014/main" id="{00000000-0008-0000-0200-00004D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30" name="Text Box 676">
          <a:extLst>
            <a:ext uri="{FF2B5EF4-FFF2-40B4-BE49-F238E27FC236}">
              <a16:creationId xmlns:a16="http://schemas.microsoft.com/office/drawing/2014/main" id="{00000000-0008-0000-0200-00004E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431" name="Text Box 677">
          <a:extLst>
            <a:ext uri="{FF2B5EF4-FFF2-40B4-BE49-F238E27FC236}">
              <a16:creationId xmlns:a16="http://schemas.microsoft.com/office/drawing/2014/main" id="{00000000-0008-0000-0200-00004F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32" name="Text Box 678">
          <a:extLst>
            <a:ext uri="{FF2B5EF4-FFF2-40B4-BE49-F238E27FC236}">
              <a16:creationId xmlns:a16="http://schemas.microsoft.com/office/drawing/2014/main" id="{00000000-0008-0000-0200-00005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33" name="Text Box 679">
          <a:extLst>
            <a:ext uri="{FF2B5EF4-FFF2-40B4-BE49-F238E27FC236}">
              <a16:creationId xmlns:a16="http://schemas.microsoft.com/office/drawing/2014/main" id="{00000000-0008-0000-0200-000051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434" name="Text Box 680">
          <a:extLst>
            <a:ext uri="{FF2B5EF4-FFF2-40B4-BE49-F238E27FC236}">
              <a16:creationId xmlns:a16="http://schemas.microsoft.com/office/drawing/2014/main" id="{00000000-0008-0000-0200-000052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35" name="Text Box 681">
          <a:extLst>
            <a:ext uri="{FF2B5EF4-FFF2-40B4-BE49-F238E27FC236}">
              <a16:creationId xmlns:a16="http://schemas.microsoft.com/office/drawing/2014/main" id="{00000000-0008-0000-0200-000053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36" name="Text Box 682">
          <a:extLst>
            <a:ext uri="{FF2B5EF4-FFF2-40B4-BE49-F238E27FC236}">
              <a16:creationId xmlns:a16="http://schemas.microsoft.com/office/drawing/2014/main" id="{00000000-0008-0000-0200-000054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437" name="Text Box 683">
          <a:extLst>
            <a:ext uri="{FF2B5EF4-FFF2-40B4-BE49-F238E27FC236}">
              <a16:creationId xmlns:a16="http://schemas.microsoft.com/office/drawing/2014/main" id="{00000000-0008-0000-0200-000055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38" name="Text Box 684">
          <a:extLst>
            <a:ext uri="{FF2B5EF4-FFF2-40B4-BE49-F238E27FC236}">
              <a16:creationId xmlns:a16="http://schemas.microsoft.com/office/drawing/2014/main" id="{00000000-0008-0000-0200-000056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39" name="Text Box 685">
          <a:extLst>
            <a:ext uri="{FF2B5EF4-FFF2-40B4-BE49-F238E27FC236}">
              <a16:creationId xmlns:a16="http://schemas.microsoft.com/office/drawing/2014/main" id="{00000000-0008-0000-0200-000057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440" name="Text Box 686">
          <a:extLst>
            <a:ext uri="{FF2B5EF4-FFF2-40B4-BE49-F238E27FC236}">
              <a16:creationId xmlns:a16="http://schemas.microsoft.com/office/drawing/2014/main" id="{00000000-0008-0000-0200-000058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41" name="Text Box 687">
          <a:extLst>
            <a:ext uri="{FF2B5EF4-FFF2-40B4-BE49-F238E27FC236}">
              <a16:creationId xmlns:a16="http://schemas.microsoft.com/office/drawing/2014/main" id="{00000000-0008-0000-0200-000059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42" name="Text Box 688">
          <a:extLst>
            <a:ext uri="{FF2B5EF4-FFF2-40B4-BE49-F238E27FC236}">
              <a16:creationId xmlns:a16="http://schemas.microsoft.com/office/drawing/2014/main" id="{00000000-0008-0000-0200-00005A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443" name="Text Box 689">
          <a:extLst>
            <a:ext uri="{FF2B5EF4-FFF2-40B4-BE49-F238E27FC236}">
              <a16:creationId xmlns:a16="http://schemas.microsoft.com/office/drawing/2014/main" id="{00000000-0008-0000-0200-00005B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444" name="Text Box 690">
          <a:extLst>
            <a:ext uri="{FF2B5EF4-FFF2-40B4-BE49-F238E27FC236}">
              <a16:creationId xmlns:a16="http://schemas.microsoft.com/office/drawing/2014/main" id="{00000000-0008-0000-0200-00005C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45" name="Text Box 691">
          <a:extLst>
            <a:ext uri="{FF2B5EF4-FFF2-40B4-BE49-F238E27FC236}">
              <a16:creationId xmlns:a16="http://schemas.microsoft.com/office/drawing/2014/main" id="{00000000-0008-0000-0200-00005D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46" name="Text Box 692">
          <a:extLst>
            <a:ext uri="{FF2B5EF4-FFF2-40B4-BE49-F238E27FC236}">
              <a16:creationId xmlns:a16="http://schemas.microsoft.com/office/drawing/2014/main" id="{00000000-0008-0000-0200-00005E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447" name="Text Box 693">
          <a:extLst>
            <a:ext uri="{FF2B5EF4-FFF2-40B4-BE49-F238E27FC236}">
              <a16:creationId xmlns:a16="http://schemas.microsoft.com/office/drawing/2014/main" id="{00000000-0008-0000-0200-00005F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48" name="Text Box 694">
          <a:extLst>
            <a:ext uri="{FF2B5EF4-FFF2-40B4-BE49-F238E27FC236}">
              <a16:creationId xmlns:a16="http://schemas.microsoft.com/office/drawing/2014/main" id="{00000000-0008-0000-0200-00006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49" name="Text Box 695">
          <a:extLst>
            <a:ext uri="{FF2B5EF4-FFF2-40B4-BE49-F238E27FC236}">
              <a16:creationId xmlns:a16="http://schemas.microsoft.com/office/drawing/2014/main" id="{00000000-0008-0000-0200-000061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450" name="Text Box 696">
          <a:extLst>
            <a:ext uri="{FF2B5EF4-FFF2-40B4-BE49-F238E27FC236}">
              <a16:creationId xmlns:a16="http://schemas.microsoft.com/office/drawing/2014/main" id="{00000000-0008-0000-0200-000062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51" name="Text Box 697">
          <a:extLst>
            <a:ext uri="{FF2B5EF4-FFF2-40B4-BE49-F238E27FC236}">
              <a16:creationId xmlns:a16="http://schemas.microsoft.com/office/drawing/2014/main" id="{00000000-0008-0000-0200-000063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52" name="Text Box 698">
          <a:extLst>
            <a:ext uri="{FF2B5EF4-FFF2-40B4-BE49-F238E27FC236}">
              <a16:creationId xmlns:a16="http://schemas.microsoft.com/office/drawing/2014/main" id="{00000000-0008-0000-0200-000064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453" name="Text Box 699">
          <a:extLst>
            <a:ext uri="{FF2B5EF4-FFF2-40B4-BE49-F238E27FC236}">
              <a16:creationId xmlns:a16="http://schemas.microsoft.com/office/drawing/2014/main" id="{00000000-0008-0000-0200-000065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454" name="Text Box 700">
          <a:extLst>
            <a:ext uri="{FF2B5EF4-FFF2-40B4-BE49-F238E27FC236}">
              <a16:creationId xmlns:a16="http://schemas.microsoft.com/office/drawing/2014/main" id="{00000000-0008-0000-0200-000066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55" name="Text Box 701">
          <a:extLst>
            <a:ext uri="{FF2B5EF4-FFF2-40B4-BE49-F238E27FC236}">
              <a16:creationId xmlns:a16="http://schemas.microsoft.com/office/drawing/2014/main" id="{00000000-0008-0000-0200-000067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56" name="Text Box 702">
          <a:extLst>
            <a:ext uri="{FF2B5EF4-FFF2-40B4-BE49-F238E27FC236}">
              <a16:creationId xmlns:a16="http://schemas.microsoft.com/office/drawing/2014/main" id="{00000000-0008-0000-0200-000068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457" name="Text Box 703">
          <a:extLst>
            <a:ext uri="{FF2B5EF4-FFF2-40B4-BE49-F238E27FC236}">
              <a16:creationId xmlns:a16="http://schemas.microsoft.com/office/drawing/2014/main" id="{00000000-0008-0000-0200-000069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58" name="Text Box 704">
          <a:extLst>
            <a:ext uri="{FF2B5EF4-FFF2-40B4-BE49-F238E27FC236}">
              <a16:creationId xmlns:a16="http://schemas.microsoft.com/office/drawing/2014/main" id="{00000000-0008-0000-0200-00006A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59" name="Text Box 705">
          <a:extLst>
            <a:ext uri="{FF2B5EF4-FFF2-40B4-BE49-F238E27FC236}">
              <a16:creationId xmlns:a16="http://schemas.microsoft.com/office/drawing/2014/main" id="{00000000-0008-0000-0200-00006B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460" name="Text Box 706">
          <a:extLst>
            <a:ext uri="{FF2B5EF4-FFF2-40B4-BE49-F238E27FC236}">
              <a16:creationId xmlns:a16="http://schemas.microsoft.com/office/drawing/2014/main" id="{00000000-0008-0000-0200-00006C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461" name="Text Box 707">
          <a:extLst>
            <a:ext uri="{FF2B5EF4-FFF2-40B4-BE49-F238E27FC236}">
              <a16:creationId xmlns:a16="http://schemas.microsoft.com/office/drawing/2014/main" id="{00000000-0008-0000-0200-00006D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62" name="Text Box 708">
          <a:extLst>
            <a:ext uri="{FF2B5EF4-FFF2-40B4-BE49-F238E27FC236}">
              <a16:creationId xmlns:a16="http://schemas.microsoft.com/office/drawing/2014/main" id="{00000000-0008-0000-0200-00006E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63" name="Text Box 709">
          <a:extLst>
            <a:ext uri="{FF2B5EF4-FFF2-40B4-BE49-F238E27FC236}">
              <a16:creationId xmlns:a16="http://schemas.microsoft.com/office/drawing/2014/main" id="{00000000-0008-0000-0200-00006F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464" name="Text Box 710">
          <a:extLst>
            <a:ext uri="{FF2B5EF4-FFF2-40B4-BE49-F238E27FC236}">
              <a16:creationId xmlns:a16="http://schemas.microsoft.com/office/drawing/2014/main" id="{00000000-0008-0000-0200-000070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65" name="Text Box 711">
          <a:extLst>
            <a:ext uri="{FF2B5EF4-FFF2-40B4-BE49-F238E27FC236}">
              <a16:creationId xmlns:a16="http://schemas.microsoft.com/office/drawing/2014/main" id="{00000000-0008-0000-0200-000071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66" name="Text Box 712">
          <a:extLst>
            <a:ext uri="{FF2B5EF4-FFF2-40B4-BE49-F238E27FC236}">
              <a16:creationId xmlns:a16="http://schemas.microsoft.com/office/drawing/2014/main" id="{00000000-0008-0000-0200-000072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467" name="Text Box 713">
          <a:extLst>
            <a:ext uri="{FF2B5EF4-FFF2-40B4-BE49-F238E27FC236}">
              <a16:creationId xmlns:a16="http://schemas.microsoft.com/office/drawing/2014/main" id="{00000000-0008-0000-0200-000073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68" name="Text Box 714">
          <a:extLst>
            <a:ext uri="{FF2B5EF4-FFF2-40B4-BE49-F238E27FC236}">
              <a16:creationId xmlns:a16="http://schemas.microsoft.com/office/drawing/2014/main" id="{00000000-0008-0000-0200-000074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69" name="Text Box 715">
          <a:extLst>
            <a:ext uri="{FF2B5EF4-FFF2-40B4-BE49-F238E27FC236}">
              <a16:creationId xmlns:a16="http://schemas.microsoft.com/office/drawing/2014/main" id="{00000000-0008-0000-0200-000075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470" name="Text Box 716">
          <a:extLst>
            <a:ext uri="{FF2B5EF4-FFF2-40B4-BE49-F238E27FC236}">
              <a16:creationId xmlns:a16="http://schemas.microsoft.com/office/drawing/2014/main" id="{00000000-0008-0000-0200-000076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471" name="Text Box 717">
          <a:extLst>
            <a:ext uri="{FF2B5EF4-FFF2-40B4-BE49-F238E27FC236}">
              <a16:creationId xmlns:a16="http://schemas.microsoft.com/office/drawing/2014/main" id="{00000000-0008-0000-0200-000077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72" name="Text Box 718">
          <a:extLst>
            <a:ext uri="{FF2B5EF4-FFF2-40B4-BE49-F238E27FC236}">
              <a16:creationId xmlns:a16="http://schemas.microsoft.com/office/drawing/2014/main" id="{00000000-0008-0000-0200-000078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73" name="Text Box 719">
          <a:extLst>
            <a:ext uri="{FF2B5EF4-FFF2-40B4-BE49-F238E27FC236}">
              <a16:creationId xmlns:a16="http://schemas.microsoft.com/office/drawing/2014/main" id="{00000000-0008-0000-0200-000079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474" name="Text Box 720">
          <a:extLst>
            <a:ext uri="{FF2B5EF4-FFF2-40B4-BE49-F238E27FC236}">
              <a16:creationId xmlns:a16="http://schemas.microsoft.com/office/drawing/2014/main" id="{00000000-0008-0000-0200-00007A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75" name="Text Box 721">
          <a:extLst>
            <a:ext uri="{FF2B5EF4-FFF2-40B4-BE49-F238E27FC236}">
              <a16:creationId xmlns:a16="http://schemas.microsoft.com/office/drawing/2014/main" id="{00000000-0008-0000-0200-00007B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76" name="Text Box 722">
          <a:extLst>
            <a:ext uri="{FF2B5EF4-FFF2-40B4-BE49-F238E27FC236}">
              <a16:creationId xmlns:a16="http://schemas.microsoft.com/office/drawing/2014/main" id="{00000000-0008-0000-0200-00007C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477" name="Text Box 723">
          <a:extLst>
            <a:ext uri="{FF2B5EF4-FFF2-40B4-BE49-F238E27FC236}">
              <a16:creationId xmlns:a16="http://schemas.microsoft.com/office/drawing/2014/main" id="{00000000-0008-0000-0200-00007D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478" name="Text Box 724">
          <a:extLst>
            <a:ext uri="{FF2B5EF4-FFF2-40B4-BE49-F238E27FC236}">
              <a16:creationId xmlns:a16="http://schemas.microsoft.com/office/drawing/2014/main" id="{00000000-0008-0000-0200-00007E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79" name="Text Box 725">
          <a:extLst>
            <a:ext uri="{FF2B5EF4-FFF2-40B4-BE49-F238E27FC236}">
              <a16:creationId xmlns:a16="http://schemas.microsoft.com/office/drawing/2014/main" id="{00000000-0008-0000-0200-00007F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80" name="Text Box 726">
          <a:extLst>
            <a:ext uri="{FF2B5EF4-FFF2-40B4-BE49-F238E27FC236}">
              <a16:creationId xmlns:a16="http://schemas.microsoft.com/office/drawing/2014/main" id="{00000000-0008-0000-0200-00008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481" name="Text Box 727">
          <a:extLst>
            <a:ext uri="{FF2B5EF4-FFF2-40B4-BE49-F238E27FC236}">
              <a16:creationId xmlns:a16="http://schemas.microsoft.com/office/drawing/2014/main" id="{00000000-0008-0000-0200-000081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82" name="Text Box 728">
          <a:extLst>
            <a:ext uri="{FF2B5EF4-FFF2-40B4-BE49-F238E27FC236}">
              <a16:creationId xmlns:a16="http://schemas.microsoft.com/office/drawing/2014/main" id="{00000000-0008-0000-0200-000082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83" name="Text Box 729">
          <a:extLst>
            <a:ext uri="{FF2B5EF4-FFF2-40B4-BE49-F238E27FC236}">
              <a16:creationId xmlns:a16="http://schemas.microsoft.com/office/drawing/2014/main" id="{00000000-0008-0000-0200-000083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484" name="Text Box 730">
          <a:extLst>
            <a:ext uri="{FF2B5EF4-FFF2-40B4-BE49-F238E27FC236}">
              <a16:creationId xmlns:a16="http://schemas.microsoft.com/office/drawing/2014/main" id="{00000000-0008-0000-0200-000084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85" name="Text Box 731">
          <a:extLst>
            <a:ext uri="{FF2B5EF4-FFF2-40B4-BE49-F238E27FC236}">
              <a16:creationId xmlns:a16="http://schemas.microsoft.com/office/drawing/2014/main" id="{00000000-0008-0000-0200-000085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86" name="Text Box 732">
          <a:extLst>
            <a:ext uri="{FF2B5EF4-FFF2-40B4-BE49-F238E27FC236}">
              <a16:creationId xmlns:a16="http://schemas.microsoft.com/office/drawing/2014/main" id="{00000000-0008-0000-0200-000086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487" name="Text Box 733">
          <a:extLst>
            <a:ext uri="{FF2B5EF4-FFF2-40B4-BE49-F238E27FC236}">
              <a16:creationId xmlns:a16="http://schemas.microsoft.com/office/drawing/2014/main" id="{00000000-0008-0000-0200-000087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488" name="Text Box 734">
          <a:extLst>
            <a:ext uri="{FF2B5EF4-FFF2-40B4-BE49-F238E27FC236}">
              <a16:creationId xmlns:a16="http://schemas.microsoft.com/office/drawing/2014/main" id="{00000000-0008-0000-0200-000088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89" name="Text Box 735">
          <a:extLst>
            <a:ext uri="{FF2B5EF4-FFF2-40B4-BE49-F238E27FC236}">
              <a16:creationId xmlns:a16="http://schemas.microsoft.com/office/drawing/2014/main" id="{00000000-0008-0000-0200-000089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90" name="Text Box 736">
          <a:extLst>
            <a:ext uri="{FF2B5EF4-FFF2-40B4-BE49-F238E27FC236}">
              <a16:creationId xmlns:a16="http://schemas.microsoft.com/office/drawing/2014/main" id="{00000000-0008-0000-0200-00008A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491" name="Text Box 737">
          <a:extLst>
            <a:ext uri="{FF2B5EF4-FFF2-40B4-BE49-F238E27FC236}">
              <a16:creationId xmlns:a16="http://schemas.microsoft.com/office/drawing/2014/main" id="{00000000-0008-0000-0200-00008B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92" name="Text Box 738">
          <a:extLst>
            <a:ext uri="{FF2B5EF4-FFF2-40B4-BE49-F238E27FC236}">
              <a16:creationId xmlns:a16="http://schemas.microsoft.com/office/drawing/2014/main" id="{00000000-0008-0000-0200-00008C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93" name="Text Box 739">
          <a:extLst>
            <a:ext uri="{FF2B5EF4-FFF2-40B4-BE49-F238E27FC236}">
              <a16:creationId xmlns:a16="http://schemas.microsoft.com/office/drawing/2014/main" id="{00000000-0008-0000-0200-00008D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494" name="Text Box 740">
          <a:extLst>
            <a:ext uri="{FF2B5EF4-FFF2-40B4-BE49-F238E27FC236}">
              <a16:creationId xmlns:a16="http://schemas.microsoft.com/office/drawing/2014/main" id="{00000000-0008-0000-0200-00008E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495" name="Text Box 741">
          <a:extLst>
            <a:ext uri="{FF2B5EF4-FFF2-40B4-BE49-F238E27FC236}">
              <a16:creationId xmlns:a16="http://schemas.microsoft.com/office/drawing/2014/main" id="{00000000-0008-0000-0200-00008F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96" name="Text Box 742">
          <a:extLst>
            <a:ext uri="{FF2B5EF4-FFF2-40B4-BE49-F238E27FC236}">
              <a16:creationId xmlns:a16="http://schemas.microsoft.com/office/drawing/2014/main" id="{00000000-0008-0000-0200-00009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97" name="Text Box 743">
          <a:extLst>
            <a:ext uri="{FF2B5EF4-FFF2-40B4-BE49-F238E27FC236}">
              <a16:creationId xmlns:a16="http://schemas.microsoft.com/office/drawing/2014/main" id="{00000000-0008-0000-0200-000091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498" name="Text Box 744">
          <a:extLst>
            <a:ext uri="{FF2B5EF4-FFF2-40B4-BE49-F238E27FC236}">
              <a16:creationId xmlns:a16="http://schemas.microsoft.com/office/drawing/2014/main" id="{00000000-0008-0000-0200-000092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499" name="Text Box 745">
          <a:extLst>
            <a:ext uri="{FF2B5EF4-FFF2-40B4-BE49-F238E27FC236}">
              <a16:creationId xmlns:a16="http://schemas.microsoft.com/office/drawing/2014/main" id="{00000000-0008-0000-0200-000093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00" name="Text Box 746">
          <a:extLst>
            <a:ext uri="{FF2B5EF4-FFF2-40B4-BE49-F238E27FC236}">
              <a16:creationId xmlns:a16="http://schemas.microsoft.com/office/drawing/2014/main" id="{00000000-0008-0000-0200-000094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01" name="Text Box 747">
          <a:extLst>
            <a:ext uri="{FF2B5EF4-FFF2-40B4-BE49-F238E27FC236}">
              <a16:creationId xmlns:a16="http://schemas.microsoft.com/office/drawing/2014/main" id="{00000000-0008-0000-0200-000095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02" name="Text Box 748">
          <a:extLst>
            <a:ext uri="{FF2B5EF4-FFF2-40B4-BE49-F238E27FC236}">
              <a16:creationId xmlns:a16="http://schemas.microsoft.com/office/drawing/2014/main" id="{00000000-0008-0000-0200-000096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03" name="Text Box 749">
          <a:extLst>
            <a:ext uri="{FF2B5EF4-FFF2-40B4-BE49-F238E27FC236}">
              <a16:creationId xmlns:a16="http://schemas.microsoft.com/office/drawing/2014/main" id="{00000000-0008-0000-0200-000097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04" name="Text Box 750">
          <a:extLst>
            <a:ext uri="{FF2B5EF4-FFF2-40B4-BE49-F238E27FC236}">
              <a16:creationId xmlns:a16="http://schemas.microsoft.com/office/drawing/2014/main" id="{00000000-0008-0000-0200-000098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05" name="Text Box 751">
          <a:extLst>
            <a:ext uri="{FF2B5EF4-FFF2-40B4-BE49-F238E27FC236}">
              <a16:creationId xmlns:a16="http://schemas.microsoft.com/office/drawing/2014/main" id="{00000000-0008-0000-0200-000099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06" name="Text Box 752">
          <a:extLst>
            <a:ext uri="{FF2B5EF4-FFF2-40B4-BE49-F238E27FC236}">
              <a16:creationId xmlns:a16="http://schemas.microsoft.com/office/drawing/2014/main" id="{00000000-0008-0000-0200-00009A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507" name="Text Box 753">
          <a:extLst>
            <a:ext uri="{FF2B5EF4-FFF2-40B4-BE49-F238E27FC236}">
              <a16:creationId xmlns:a16="http://schemas.microsoft.com/office/drawing/2014/main" id="{00000000-0008-0000-0200-00009B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08" name="Text Box 754">
          <a:extLst>
            <a:ext uri="{FF2B5EF4-FFF2-40B4-BE49-F238E27FC236}">
              <a16:creationId xmlns:a16="http://schemas.microsoft.com/office/drawing/2014/main" id="{00000000-0008-0000-0200-00009C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09" name="Text Box 755">
          <a:extLst>
            <a:ext uri="{FF2B5EF4-FFF2-40B4-BE49-F238E27FC236}">
              <a16:creationId xmlns:a16="http://schemas.microsoft.com/office/drawing/2014/main" id="{00000000-0008-0000-0200-00009D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510" name="Text Box 756">
          <a:extLst>
            <a:ext uri="{FF2B5EF4-FFF2-40B4-BE49-F238E27FC236}">
              <a16:creationId xmlns:a16="http://schemas.microsoft.com/office/drawing/2014/main" id="{00000000-0008-0000-0200-00009E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11" name="Text Box 757">
          <a:extLst>
            <a:ext uri="{FF2B5EF4-FFF2-40B4-BE49-F238E27FC236}">
              <a16:creationId xmlns:a16="http://schemas.microsoft.com/office/drawing/2014/main" id="{00000000-0008-0000-0200-00009F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12" name="Text Box 758">
          <a:extLst>
            <a:ext uri="{FF2B5EF4-FFF2-40B4-BE49-F238E27FC236}">
              <a16:creationId xmlns:a16="http://schemas.microsoft.com/office/drawing/2014/main" id="{00000000-0008-0000-0200-0000A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513" name="Text Box 759">
          <a:extLst>
            <a:ext uri="{FF2B5EF4-FFF2-40B4-BE49-F238E27FC236}">
              <a16:creationId xmlns:a16="http://schemas.microsoft.com/office/drawing/2014/main" id="{00000000-0008-0000-0200-0000A1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514" name="Text Box 760">
          <a:extLst>
            <a:ext uri="{FF2B5EF4-FFF2-40B4-BE49-F238E27FC236}">
              <a16:creationId xmlns:a16="http://schemas.microsoft.com/office/drawing/2014/main" id="{00000000-0008-0000-0200-0000A2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15" name="Text Box 761">
          <a:extLst>
            <a:ext uri="{FF2B5EF4-FFF2-40B4-BE49-F238E27FC236}">
              <a16:creationId xmlns:a16="http://schemas.microsoft.com/office/drawing/2014/main" id="{00000000-0008-0000-0200-0000A3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16" name="Text Box 762">
          <a:extLst>
            <a:ext uri="{FF2B5EF4-FFF2-40B4-BE49-F238E27FC236}">
              <a16:creationId xmlns:a16="http://schemas.microsoft.com/office/drawing/2014/main" id="{00000000-0008-0000-0200-0000A4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517" name="Text Box 763">
          <a:extLst>
            <a:ext uri="{FF2B5EF4-FFF2-40B4-BE49-F238E27FC236}">
              <a16:creationId xmlns:a16="http://schemas.microsoft.com/office/drawing/2014/main" id="{00000000-0008-0000-0200-0000A5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18" name="Text Box 764">
          <a:extLst>
            <a:ext uri="{FF2B5EF4-FFF2-40B4-BE49-F238E27FC236}">
              <a16:creationId xmlns:a16="http://schemas.microsoft.com/office/drawing/2014/main" id="{00000000-0008-0000-0200-0000A6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19" name="Text Box 765">
          <a:extLst>
            <a:ext uri="{FF2B5EF4-FFF2-40B4-BE49-F238E27FC236}">
              <a16:creationId xmlns:a16="http://schemas.microsoft.com/office/drawing/2014/main" id="{00000000-0008-0000-0200-0000A7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520" name="Text Box 766">
          <a:extLst>
            <a:ext uri="{FF2B5EF4-FFF2-40B4-BE49-F238E27FC236}">
              <a16:creationId xmlns:a16="http://schemas.microsoft.com/office/drawing/2014/main" id="{00000000-0008-0000-0200-0000A8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21" name="Text Box 767">
          <a:extLst>
            <a:ext uri="{FF2B5EF4-FFF2-40B4-BE49-F238E27FC236}">
              <a16:creationId xmlns:a16="http://schemas.microsoft.com/office/drawing/2014/main" id="{00000000-0008-0000-0200-0000A9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22" name="Text Box 768">
          <a:extLst>
            <a:ext uri="{FF2B5EF4-FFF2-40B4-BE49-F238E27FC236}">
              <a16:creationId xmlns:a16="http://schemas.microsoft.com/office/drawing/2014/main" id="{00000000-0008-0000-0200-0000AA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523" name="Text Box 769">
          <a:extLst>
            <a:ext uri="{FF2B5EF4-FFF2-40B4-BE49-F238E27FC236}">
              <a16:creationId xmlns:a16="http://schemas.microsoft.com/office/drawing/2014/main" id="{00000000-0008-0000-0200-0000AB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24" name="Text Box 770">
          <a:extLst>
            <a:ext uri="{FF2B5EF4-FFF2-40B4-BE49-F238E27FC236}">
              <a16:creationId xmlns:a16="http://schemas.microsoft.com/office/drawing/2014/main" id="{00000000-0008-0000-0200-0000AC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25" name="Text Box 771">
          <a:extLst>
            <a:ext uri="{FF2B5EF4-FFF2-40B4-BE49-F238E27FC236}">
              <a16:creationId xmlns:a16="http://schemas.microsoft.com/office/drawing/2014/main" id="{00000000-0008-0000-0200-0000AD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26" name="Text Box 772">
          <a:extLst>
            <a:ext uri="{FF2B5EF4-FFF2-40B4-BE49-F238E27FC236}">
              <a16:creationId xmlns:a16="http://schemas.microsoft.com/office/drawing/2014/main" id="{00000000-0008-0000-0200-0000AE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27" name="Text Box 773">
          <a:extLst>
            <a:ext uri="{FF2B5EF4-FFF2-40B4-BE49-F238E27FC236}">
              <a16:creationId xmlns:a16="http://schemas.microsoft.com/office/drawing/2014/main" id="{00000000-0008-0000-0200-0000AF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28" name="Text Box 774">
          <a:extLst>
            <a:ext uri="{FF2B5EF4-FFF2-40B4-BE49-F238E27FC236}">
              <a16:creationId xmlns:a16="http://schemas.microsoft.com/office/drawing/2014/main" id="{00000000-0008-0000-0200-0000B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29" name="Text Box 775">
          <a:extLst>
            <a:ext uri="{FF2B5EF4-FFF2-40B4-BE49-F238E27FC236}">
              <a16:creationId xmlns:a16="http://schemas.microsoft.com/office/drawing/2014/main" id="{00000000-0008-0000-0200-0000B1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30" name="Text Box 776">
          <a:extLst>
            <a:ext uri="{FF2B5EF4-FFF2-40B4-BE49-F238E27FC236}">
              <a16:creationId xmlns:a16="http://schemas.microsoft.com/office/drawing/2014/main" id="{00000000-0008-0000-0200-0000B2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31" name="Text Box 777">
          <a:extLst>
            <a:ext uri="{FF2B5EF4-FFF2-40B4-BE49-F238E27FC236}">
              <a16:creationId xmlns:a16="http://schemas.microsoft.com/office/drawing/2014/main" id="{00000000-0008-0000-0200-0000B3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32" name="Text Box 778">
          <a:extLst>
            <a:ext uri="{FF2B5EF4-FFF2-40B4-BE49-F238E27FC236}">
              <a16:creationId xmlns:a16="http://schemas.microsoft.com/office/drawing/2014/main" id="{00000000-0008-0000-0200-0000B4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33" name="Text Box 779">
          <a:extLst>
            <a:ext uri="{FF2B5EF4-FFF2-40B4-BE49-F238E27FC236}">
              <a16:creationId xmlns:a16="http://schemas.microsoft.com/office/drawing/2014/main" id="{00000000-0008-0000-0200-0000B5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34" name="Text Box 780">
          <a:extLst>
            <a:ext uri="{FF2B5EF4-FFF2-40B4-BE49-F238E27FC236}">
              <a16:creationId xmlns:a16="http://schemas.microsoft.com/office/drawing/2014/main" id="{00000000-0008-0000-0200-0000B6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35" name="Text Box 781">
          <a:extLst>
            <a:ext uri="{FF2B5EF4-FFF2-40B4-BE49-F238E27FC236}">
              <a16:creationId xmlns:a16="http://schemas.microsoft.com/office/drawing/2014/main" id="{00000000-0008-0000-0200-0000B7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36" name="Text Box 782">
          <a:extLst>
            <a:ext uri="{FF2B5EF4-FFF2-40B4-BE49-F238E27FC236}">
              <a16:creationId xmlns:a16="http://schemas.microsoft.com/office/drawing/2014/main" id="{00000000-0008-0000-0200-0000B8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37" name="Text Box 783">
          <a:extLst>
            <a:ext uri="{FF2B5EF4-FFF2-40B4-BE49-F238E27FC236}">
              <a16:creationId xmlns:a16="http://schemas.microsoft.com/office/drawing/2014/main" id="{00000000-0008-0000-0200-0000B9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38" name="Text Box 784">
          <a:extLst>
            <a:ext uri="{FF2B5EF4-FFF2-40B4-BE49-F238E27FC236}">
              <a16:creationId xmlns:a16="http://schemas.microsoft.com/office/drawing/2014/main" id="{00000000-0008-0000-0200-0000BA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39" name="Text Box 785">
          <a:extLst>
            <a:ext uri="{FF2B5EF4-FFF2-40B4-BE49-F238E27FC236}">
              <a16:creationId xmlns:a16="http://schemas.microsoft.com/office/drawing/2014/main" id="{00000000-0008-0000-0200-0000BB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40" name="Text Box 786">
          <a:extLst>
            <a:ext uri="{FF2B5EF4-FFF2-40B4-BE49-F238E27FC236}">
              <a16:creationId xmlns:a16="http://schemas.microsoft.com/office/drawing/2014/main" id="{00000000-0008-0000-0200-0000BC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41" name="Text Box 787">
          <a:extLst>
            <a:ext uri="{FF2B5EF4-FFF2-40B4-BE49-F238E27FC236}">
              <a16:creationId xmlns:a16="http://schemas.microsoft.com/office/drawing/2014/main" id="{00000000-0008-0000-0200-0000BD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42" name="Text Box 788">
          <a:extLst>
            <a:ext uri="{FF2B5EF4-FFF2-40B4-BE49-F238E27FC236}">
              <a16:creationId xmlns:a16="http://schemas.microsoft.com/office/drawing/2014/main" id="{00000000-0008-0000-0200-0000BE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43" name="Text Box 789">
          <a:extLst>
            <a:ext uri="{FF2B5EF4-FFF2-40B4-BE49-F238E27FC236}">
              <a16:creationId xmlns:a16="http://schemas.microsoft.com/office/drawing/2014/main" id="{00000000-0008-0000-0200-0000BF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44" name="Text Box 790">
          <a:extLst>
            <a:ext uri="{FF2B5EF4-FFF2-40B4-BE49-F238E27FC236}">
              <a16:creationId xmlns:a16="http://schemas.microsoft.com/office/drawing/2014/main" id="{00000000-0008-0000-0200-0000C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45" name="Text Box 791">
          <a:extLst>
            <a:ext uri="{FF2B5EF4-FFF2-40B4-BE49-F238E27FC236}">
              <a16:creationId xmlns:a16="http://schemas.microsoft.com/office/drawing/2014/main" id="{00000000-0008-0000-0200-0000C1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46" name="Text Box 792">
          <a:extLst>
            <a:ext uri="{FF2B5EF4-FFF2-40B4-BE49-F238E27FC236}">
              <a16:creationId xmlns:a16="http://schemas.microsoft.com/office/drawing/2014/main" id="{00000000-0008-0000-0200-0000C2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47" name="Text Box 793">
          <a:extLst>
            <a:ext uri="{FF2B5EF4-FFF2-40B4-BE49-F238E27FC236}">
              <a16:creationId xmlns:a16="http://schemas.microsoft.com/office/drawing/2014/main" id="{00000000-0008-0000-0200-0000C3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48" name="Text Box 794">
          <a:extLst>
            <a:ext uri="{FF2B5EF4-FFF2-40B4-BE49-F238E27FC236}">
              <a16:creationId xmlns:a16="http://schemas.microsoft.com/office/drawing/2014/main" id="{00000000-0008-0000-0200-0000C4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49" name="Text Box 795">
          <a:extLst>
            <a:ext uri="{FF2B5EF4-FFF2-40B4-BE49-F238E27FC236}">
              <a16:creationId xmlns:a16="http://schemas.microsoft.com/office/drawing/2014/main" id="{00000000-0008-0000-0200-0000C5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50" name="Text Box 796">
          <a:extLst>
            <a:ext uri="{FF2B5EF4-FFF2-40B4-BE49-F238E27FC236}">
              <a16:creationId xmlns:a16="http://schemas.microsoft.com/office/drawing/2014/main" id="{00000000-0008-0000-0200-0000C6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51" name="Text Box 797">
          <a:extLst>
            <a:ext uri="{FF2B5EF4-FFF2-40B4-BE49-F238E27FC236}">
              <a16:creationId xmlns:a16="http://schemas.microsoft.com/office/drawing/2014/main" id="{00000000-0008-0000-0200-0000C7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52" name="Text Box 798">
          <a:extLst>
            <a:ext uri="{FF2B5EF4-FFF2-40B4-BE49-F238E27FC236}">
              <a16:creationId xmlns:a16="http://schemas.microsoft.com/office/drawing/2014/main" id="{00000000-0008-0000-0200-0000C8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53" name="Text Box 799">
          <a:extLst>
            <a:ext uri="{FF2B5EF4-FFF2-40B4-BE49-F238E27FC236}">
              <a16:creationId xmlns:a16="http://schemas.microsoft.com/office/drawing/2014/main" id="{00000000-0008-0000-0200-0000C9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54" name="Text Box 800">
          <a:extLst>
            <a:ext uri="{FF2B5EF4-FFF2-40B4-BE49-F238E27FC236}">
              <a16:creationId xmlns:a16="http://schemas.microsoft.com/office/drawing/2014/main" id="{00000000-0008-0000-0200-0000CA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55" name="Text Box 801">
          <a:extLst>
            <a:ext uri="{FF2B5EF4-FFF2-40B4-BE49-F238E27FC236}">
              <a16:creationId xmlns:a16="http://schemas.microsoft.com/office/drawing/2014/main" id="{00000000-0008-0000-0200-0000CB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56" name="Text Box 802">
          <a:extLst>
            <a:ext uri="{FF2B5EF4-FFF2-40B4-BE49-F238E27FC236}">
              <a16:creationId xmlns:a16="http://schemas.microsoft.com/office/drawing/2014/main" id="{00000000-0008-0000-0200-0000CC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57" name="Text Box 803">
          <a:extLst>
            <a:ext uri="{FF2B5EF4-FFF2-40B4-BE49-F238E27FC236}">
              <a16:creationId xmlns:a16="http://schemas.microsoft.com/office/drawing/2014/main" id="{00000000-0008-0000-0200-0000CD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58" name="Text Box 804">
          <a:extLst>
            <a:ext uri="{FF2B5EF4-FFF2-40B4-BE49-F238E27FC236}">
              <a16:creationId xmlns:a16="http://schemas.microsoft.com/office/drawing/2014/main" id="{00000000-0008-0000-0200-0000CE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59" name="Text Box 805">
          <a:extLst>
            <a:ext uri="{FF2B5EF4-FFF2-40B4-BE49-F238E27FC236}">
              <a16:creationId xmlns:a16="http://schemas.microsoft.com/office/drawing/2014/main" id="{00000000-0008-0000-0200-0000CF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60" name="Text Box 806">
          <a:extLst>
            <a:ext uri="{FF2B5EF4-FFF2-40B4-BE49-F238E27FC236}">
              <a16:creationId xmlns:a16="http://schemas.microsoft.com/office/drawing/2014/main" id="{00000000-0008-0000-0200-0000D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61" name="Text Box 807">
          <a:extLst>
            <a:ext uri="{FF2B5EF4-FFF2-40B4-BE49-F238E27FC236}">
              <a16:creationId xmlns:a16="http://schemas.microsoft.com/office/drawing/2014/main" id="{00000000-0008-0000-0200-0000D1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62" name="Text Box 808">
          <a:extLst>
            <a:ext uri="{FF2B5EF4-FFF2-40B4-BE49-F238E27FC236}">
              <a16:creationId xmlns:a16="http://schemas.microsoft.com/office/drawing/2014/main" id="{00000000-0008-0000-0200-0000D2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63" name="Text Box 809">
          <a:extLst>
            <a:ext uri="{FF2B5EF4-FFF2-40B4-BE49-F238E27FC236}">
              <a16:creationId xmlns:a16="http://schemas.microsoft.com/office/drawing/2014/main" id="{00000000-0008-0000-0200-0000D3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564" name="Text Box 810">
          <a:extLst>
            <a:ext uri="{FF2B5EF4-FFF2-40B4-BE49-F238E27FC236}">
              <a16:creationId xmlns:a16="http://schemas.microsoft.com/office/drawing/2014/main" id="{00000000-0008-0000-0200-0000D4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65" name="Text Box 811">
          <a:extLst>
            <a:ext uri="{FF2B5EF4-FFF2-40B4-BE49-F238E27FC236}">
              <a16:creationId xmlns:a16="http://schemas.microsoft.com/office/drawing/2014/main" id="{00000000-0008-0000-0200-0000D5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66" name="Text Box 812">
          <a:extLst>
            <a:ext uri="{FF2B5EF4-FFF2-40B4-BE49-F238E27FC236}">
              <a16:creationId xmlns:a16="http://schemas.microsoft.com/office/drawing/2014/main" id="{00000000-0008-0000-0200-0000D6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567" name="Text Box 813">
          <a:extLst>
            <a:ext uri="{FF2B5EF4-FFF2-40B4-BE49-F238E27FC236}">
              <a16:creationId xmlns:a16="http://schemas.microsoft.com/office/drawing/2014/main" id="{00000000-0008-0000-0200-0000D7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68" name="Text Box 814">
          <a:extLst>
            <a:ext uri="{FF2B5EF4-FFF2-40B4-BE49-F238E27FC236}">
              <a16:creationId xmlns:a16="http://schemas.microsoft.com/office/drawing/2014/main" id="{00000000-0008-0000-0200-0000D8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69" name="Text Box 815">
          <a:extLst>
            <a:ext uri="{FF2B5EF4-FFF2-40B4-BE49-F238E27FC236}">
              <a16:creationId xmlns:a16="http://schemas.microsoft.com/office/drawing/2014/main" id="{00000000-0008-0000-0200-0000D9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570" name="Text Box 816">
          <a:extLst>
            <a:ext uri="{FF2B5EF4-FFF2-40B4-BE49-F238E27FC236}">
              <a16:creationId xmlns:a16="http://schemas.microsoft.com/office/drawing/2014/main" id="{00000000-0008-0000-0200-0000DA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571" name="Text Box 817">
          <a:extLst>
            <a:ext uri="{FF2B5EF4-FFF2-40B4-BE49-F238E27FC236}">
              <a16:creationId xmlns:a16="http://schemas.microsoft.com/office/drawing/2014/main" id="{00000000-0008-0000-0200-0000DB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72" name="Text Box 818">
          <a:extLst>
            <a:ext uri="{FF2B5EF4-FFF2-40B4-BE49-F238E27FC236}">
              <a16:creationId xmlns:a16="http://schemas.microsoft.com/office/drawing/2014/main" id="{00000000-0008-0000-0200-0000DC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73" name="Text Box 819">
          <a:extLst>
            <a:ext uri="{FF2B5EF4-FFF2-40B4-BE49-F238E27FC236}">
              <a16:creationId xmlns:a16="http://schemas.microsoft.com/office/drawing/2014/main" id="{00000000-0008-0000-0200-0000DD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574" name="Text Box 820">
          <a:extLst>
            <a:ext uri="{FF2B5EF4-FFF2-40B4-BE49-F238E27FC236}">
              <a16:creationId xmlns:a16="http://schemas.microsoft.com/office/drawing/2014/main" id="{00000000-0008-0000-0200-0000DE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75" name="Text Box 821">
          <a:extLst>
            <a:ext uri="{FF2B5EF4-FFF2-40B4-BE49-F238E27FC236}">
              <a16:creationId xmlns:a16="http://schemas.microsoft.com/office/drawing/2014/main" id="{00000000-0008-0000-0200-0000DF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76" name="Text Box 822">
          <a:extLst>
            <a:ext uri="{FF2B5EF4-FFF2-40B4-BE49-F238E27FC236}">
              <a16:creationId xmlns:a16="http://schemas.microsoft.com/office/drawing/2014/main" id="{00000000-0008-0000-0200-0000E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577" name="Text Box 823">
          <a:extLst>
            <a:ext uri="{FF2B5EF4-FFF2-40B4-BE49-F238E27FC236}">
              <a16:creationId xmlns:a16="http://schemas.microsoft.com/office/drawing/2014/main" id="{00000000-0008-0000-0200-0000E1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78" name="Text Box 824">
          <a:extLst>
            <a:ext uri="{FF2B5EF4-FFF2-40B4-BE49-F238E27FC236}">
              <a16:creationId xmlns:a16="http://schemas.microsoft.com/office/drawing/2014/main" id="{00000000-0008-0000-0200-0000E2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79" name="Text Box 825">
          <a:extLst>
            <a:ext uri="{FF2B5EF4-FFF2-40B4-BE49-F238E27FC236}">
              <a16:creationId xmlns:a16="http://schemas.microsoft.com/office/drawing/2014/main" id="{00000000-0008-0000-0200-0000E3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4"/>
    <xdr:sp macro="" textlink="">
      <xdr:nvSpPr>
        <xdr:cNvPr id="4580" name="Text Box 826">
          <a:extLst>
            <a:ext uri="{FF2B5EF4-FFF2-40B4-BE49-F238E27FC236}">
              <a16:creationId xmlns:a16="http://schemas.microsoft.com/office/drawing/2014/main" id="{00000000-0008-0000-0200-0000E4110000}"/>
            </a:ext>
          </a:extLst>
        </xdr:cNvPr>
        <xdr:cNvSpPr txBox="1">
          <a:spLocks noChangeArrowheads="1"/>
        </xdr:cNvSpPr>
      </xdr:nvSpPr>
      <xdr:spPr bwMode="auto">
        <a:xfrm>
          <a:off x="1114425" y="1485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81" name="Text Box 827">
          <a:extLst>
            <a:ext uri="{FF2B5EF4-FFF2-40B4-BE49-F238E27FC236}">
              <a16:creationId xmlns:a16="http://schemas.microsoft.com/office/drawing/2014/main" id="{00000000-0008-0000-0200-0000E5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82" name="Text Box 828">
          <a:extLst>
            <a:ext uri="{FF2B5EF4-FFF2-40B4-BE49-F238E27FC236}">
              <a16:creationId xmlns:a16="http://schemas.microsoft.com/office/drawing/2014/main" id="{00000000-0008-0000-0200-0000E6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83" name="Text Box 829">
          <a:extLst>
            <a:ext uri="{FF2B5EF4-FFF2-40B4-BE49-F238E27FC236}">
              <a16:creationId xmlns:a16="http://schemas.microsoft.com/office/drawing/2014/main" id="{00000000-0008-0000-0200-0000E7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84" name="Text Box 830">
          <a:extLst>
            <a:ext uri="{FF2B5EF4-FFF2-40B4-BE49-F238E27FC236}">
              <a16:creationId xmlns:a16="http://schemas.microsoft.com/office/drawing/2014/main" id="{00000000-0008-0000-0200-0000E8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85" name="Text Box 831">
          <a:extLst>
            <a:ext uri="{FF2B5EF4-FFF2-40B4-BE49-F238E27FC236}">
              <a16:creationId xmlns:a16="http://schemas.microsoft.com/office/drawing/2014/main" id="{00000000-0008-0000-0200-0000E9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86" name="Text Box 832">
          <a:extLst>
            <a:ext uri="{FF2B5EF4-FFF2-40B4-BE49-F238E27FC236}">
              <a16:creationId xmlns:a16="http://schemas.microsoft.com/office/drawing/2014/main" id="{00000000-0008-0000-0200-0000EA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87" name="Text Box 833">
          <a:extLst>
            <a:ext uri="{FF2B5EF4-FFF2-40B4-BE49-F238E27FC236}">
              <a16:creationId xmlns:a16="http://schemas.microsoft.com/office/drawing/2014/main" id="{00000000-0008-0000-0200-0000EB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88" name="Text Box 834">
          <a:extLst>
            <a:ext uri="{FF2B5EF4-FFF2-40B4-BE49-F238E27FC236}">
              <a16:creationId xmlns:a16="http://schemas.microsoft.com/office/drawing/2014/main" id="{00000000-0008-0000-0200-0000EC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89" name="Text Box 835">
          <a:extLst>
            <a:ext uri="{FF2B5EF4-FFF2-40B4-BE49-F238E27FC236}">
              <a16:creationId xmlns:a16="http://schemas.microsoft.com/office/drawing/2014/main" id="{00000000-0008-0000-0200-0000ED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90" name="Text Box 836">
          <a:extLst>
            <a:ext uri="{FF2B5EF4-FFF2-40B4-BE49-F238E27FC236}">
              <a16:creationId xmlns:a16="http://schemas.microsoft.com/office/drawing/2014/main" id="{00000000-0008-0000-0200-0000EE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91" name="Text Box 837">
          <a:extLst>
            <a:ext uri="{FF2B5EF4-FFF2-40B4-BE49-F238E27FC236}">
              <a16:creationId xmlns:a16="http://schemas.microsoft.com/office/drawing/2014/main" id="{00000000-0008-0000-0200-0000EF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92" name="Text Box 838">
          <a:extLst>
            <a:ext uri="{FF2B5EF4-FFF2-40B4-BE49-F238E27FC236}">
              <a16:creationId xmlns:a16="http://schemas.microsoft.com/office/drawing/2014/main" id="{00000000-0008-0000-0200-0000F0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93" name="Text Box 839">
          <a:extLst>
            <a:ext uri="{FF2B5EF4-FFF2-40B4-BE49-F238E27FC236}">
              <a16:creationId xmlns:a16="http://schemas.microsoft.com/office/drawing/2014/main" id="{00000000-0008-0000-0200-0000F1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94" name="Text Box 840">
          <a:extLst>
            <a:ext uri="{FF2B5EF4-FFF2-40B4-BE49-F238E27FC236}">
              <a16:creationId xmlns:a16="http://schemas.microsoft.com/office/drawing/2014/main" id="{00000000-0008-0000-0200-0000F2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95" name="Text Box 841">
          <a:extLst>
            <a:ext uri="{FF2B5EF4-FFF2-40B4-BE49-F238E27FC236}">
              <a16:creationId xmlns:a16="http://schemas.microsoft.com/office/drawing/2014/main" id="{00000000-0008-0000-0200-0000F3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96" name="Text Box 842">
          <a:extLst>
            <a:ext uri="{FF2B5EF4-FFF2-40B4-BE49-F238E27FC236}">
              <a16:creationId xmlns:a16="http://schemas.microsoft.com/office/drawing/2014/main" id="{00000000-0008-0000-0200-0000F4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97" name="Text Box 843">
          <a:extLst>
            <a:ext uri="{FF2B5EF4-FFF2-40B4-BE49-F238E27FC236}">
              <a16:creationId xmlns:a16="http://schemas.microsoft.com/office/drawing/2014/main" id="{00000000-0008-0000-0200-0000F5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598" name="Text Box 844">
          <a:extLst>
            <a:ext uri="{FF2B5EF4-FFF2-40B4-BE49-F238E27FC236}">
              <a16:creationId xmlns:a16="http://schemas.microsoft.com/office/drawing/2014/main" id="{00000000-0008-0000-0200-0000F6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5"/>
    <xdr:sp macro="" textlink="">
      <xdr:nvSpPr>
        <xdr:cNvPr id="4599" name="Text Box 845">
          <a:extLst>
            <a:ext uri="{FF2B5EF4-FFF2-40B4-BE49-F238E27FC236}">
              <a16:creationId xmlns:a16="http://schemas.microsoft.com/office/drawing/2014/main" id="{00000000-0008-0000-0200-0000F7110000}"/>
            </a:ext>
          </a:extLst>
        </xdr:cNvPr>
        <xdr:cNvSpPr txBox="1">
          <a:spLocks noChangeArrowheads="1"/>
        </xdr:cNvSpPr>
      </xdr:nvSpPr>
      <xdr:spPr bwMode="auto">
        <a:xfrm>
          <a:off x="1114425" y="148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00" name="Text Box 846">
          <a:extLst>
            <a:ext uri="{FF2B5EF4-FFF2-40B4-BE49-F238E27FC236}">
              <a16:creationId xmlns:a16="http://schemas.microsoft.com/office/drawing/2014/main" id="{00000000-0008-0000-0200-0000F8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01" name="Text Box 847">
          <a:extLst>
            <a:ext uri="{FF2B5EF4-FFF2-40B4-BE49-F238E27FC236}">
              <a16:creationId xmlns:a16="http://schemas.microsoft.com/office/drawing/2014/main" id="{00000000-0008-0000-0200-0000F9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602" name="Text Box 848">
          <a:extLst>
            <a:ext uri="{FF2B5EF4-FFF2-40B4-BE49-F238E27FC236}">
              <a16:creationId xmlns:a16="http://schemas.microsoft.com/office/drawing/2014/main" id="{00000000-0008-0000-0200-0000FA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03" name="Text Box 849">
          <a:extLst>
            <a:ext uri="{FF2B5EF4-FFF2-40B4-BE49-F238E27FC236}">
              <a16:creationId xmlns:a16="http://schemas.microsoft.com/office/drawing/2014/main" id="{00000000-0008-0000-0200-0000FB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04" name="Text Box 850">
          <a:extLst>
            <a:ext uri="{FF2B5EF4-FFF2-40B4-BE49-F238E27FC236}">
              <a16:creationId xmlns:a16="http://schemas.microsoft.com/office/drawing/2014/main" id="{00000000-0008-0000-0200-0000FC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605" name="Text Box 851">
          <a:extLst>
            <a:ext uri="{FF2B5EF4-FFF2-40B4-BE49-F238E27FC236}">
              <a16:creationId xmlns:a16="http://schemas.microsoft.com/office/drawing/2014/main" id="{00000000-0008-0000-0200-0000FD11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06" name="Text Box 852">
          <a:extLst>
            <a:ext uri="{FF2B5EF4-FFF2-40B4-BE49-F238E27FC236}">
              <a16:creationId xmlns:a16="http://schemas.microsoft.com/office/drawing/2014/main" id="{00000000-0008-0000-0200-0000FE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07" name="Text Box 853">
          <a:extLst>
            <a:ext uri="{FF2B5EF4-FFF2-40B4-BE49-F238E27FC236}">
              <a16:creationId xmlns:a16="http://schemas.microsoft.com/office/drawing/2014/main" id="{00000000-0008-0000-0200-0000FF11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608" name="Text Box 854">
          <a:extLst>
            <a:ext uri="{FF2B5EF4-FFF2-40B4-BE49-F238E27FC236}">
              <a16:creationId xmlns:a16="http://schemas.microsoft.com/office/drawing/2014/main" id="{00000000-0008-0000-0200-00000012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609" name="Text Box 855">
          <a:extLst>
            <a:ext uri="{FF2B5EF4-FFF2-40B4-BE49-F238E27FC236}">
              <a16:creationId xmlns:a16="http://schemas.microsoft.com/office/drawing/2014/main" id="{00000000-0008-0000-0200-00000112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10" name="Text Box 856">
          <a:extLst>
            <a:ext uri="{FF2B5EF4-FFF2-40B4-BE49-F238E27FC236}">
              <a16:creationId xmlns:a16="http://schemas.microsoft.com/office/drawing/2014/main" id="{00000000-0008-0000-0200-00000212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11" name="Text Box 857">
          <a:extLst>
            <a:ext uri="{FF2B5EF4-FFF2-40B4-BE49-F238E27FC236}">
              <a16:creationId xmlns:a16="http://schemas.microsoft.com/office/drawing/2014/main" id="{00000000-0008-0000-0200-00000312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612" name="Text Box 858">
          <a:extLst>
            <a:ext uri="{FF2B5EF4-FFF2-40B4-BE49-F238E27FC236}">
              <a16:creationId xmlns:a16="http://schemas.microsoft.com/office/drawing/2014/main" id="{00000000-0008-0000-0200-00000412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13" name="Text Box 859">
          <a:extLst>
            <a:ext uri="{FF2B5EF4-FFF2-40B4-BE49-F238E27FC236}">
              <a16:creationId xmlns:a16="http://schemas.microsoft.com/office/drawing/2014/main" id="{00000000-0008-0000-0200-00000512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14" name="Text Box 860">
          <a:extLst>
            <a:ext uri="{FF2B5EF4-FFF2-40B4-BE49-F238E27FC236}">
              <a16:creationId xmlns:a16="http://schemas.microsoft.com/office/drawing/2014/main" id="{00000000-0008-0000-0200-00000612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615" name="Text Box 861">
          <a:extLst>
            <a:ext uri="{FF2B5EF4-FFF2-40B4-BE49-F238E27FC236}">
              <a16:creationId xmlns:a16="http://schemas.microsoft.com/office/drawing/2014/main" id="{00000000-0008-0000-0200-00000712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16" name="Text Box 862">
          <a:extLst>
            <a:ext uri="{FF2B5EF4-FFF2-40B4-BE49-F238E27FC236}">
              <a16:creationId xmlns:a16="http://schemas.microsoft.com/office/drawing/2014/main" id="{00000000-0008-0000-0200-00000812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17" name="Text Box 863">
          <a:extLst>
            <a:ext uri="{FF2B5EF4-FFF2-40B4-BE49-F238E27FC236}">
              <a16:creationId xmlns:a16="http://schemas.microsoft.com/office/drawing/2014/main" id="{00000000-0008-0000-0200-00000912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618" name="Text Box 864">
          <a:extLst>
            <a:ext uri="{FF2B5EF4-FFF2-40B4-BE49-F238E27FC236}">
              <a16:creationId xmlns:a16="http://schemas.microsoft.com/office/drawing/2014/main" id="{00000000-0008-0000-0200-00000A12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19" name="Text Box 865">
          <a:extLst>
            <a:ext uri="{FF2B5EF4-FFF2-40B4-BE49-F238E27FC236}">
              <a16:creationId xmlns:a16="http://schemas.microsoft.com/office/drawing/2014/main" id="{00000000-0008-0000-0200-00000B12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20" name="Text Box 866">
          <a:extLst>
            <a:ext uri="{FF2B5EF4-FFF2-40B4-BE49-F238E27FC236}">
              <a16:creationId xmlns:a16="http://schemas.microsoft.com/office/drawing/2014/main" id="{00000000-0008-0000-0200-00000C12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28576"/>
    <xdr:sp macro="" textlink="">
      <xdr:nvSpPr>
        <xdr:cNvPr id="4621" name="Text Box 867">
          <a:extLst>
            <a:ext uri="{FF2B5EF4-FFF2-40B4-BE49-F238E27FC236}">
              <a16:creationId xmlns:a16="http://schemas.microsoft.com/office/drawing/2014/main" id="{00000000-0008-0000-0200-00000D120000}"/>
            </a:ext>
          </a:extLst>
        </xdr:cNvPr>
        <xdr:cNvSpPr txBox="1">
          <a:spLocks noChangeArrowheads="1"/>
        </xdr:cNvSpPr>
      </xdr:nvSpPr>
      <xdr:spPr bwMode="auto">
        <a:xfrm>
          <a:off x="1114425" y="1485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22" name="Text Box 868">
          <a:extLst>
            <a:ext uri="{FF2B5EF4-FFF2-40B4-BE49-F238E27FC236}">
              <a16:creationId xmlns:a16="http://schemas.microsoft.com/office/drawing/2014/main" id="{00000000-0008-0000-0200-00000E12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23" name="Text Box 869">
          <a:extLst>
            <a:ext uri="{FF2B5EF4-FFF2-40B4-BE49-F238E27FC236}">
              <a16:creationId xmlns:a16="http://schemas.microsoft.com/office/drawing/2014/main" id="{00000000-0008-0000-0200-00000F12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13</xdr:row>
      <xdr:rowOff>0</xdr:rowOff>
    </xdr:from>
    <xdr:ext cx="0" cy="38100"/>
    <xdr:sp macro="" textlink="">
      <xdr:nvSpPr>
        <xdr:cNvPr id="4624" name="Text Box 870">
          <a:extLst>
            <a:ext uri="{FF2B5EF4-FFF2-40B4-BE49-F238E27FC236}">
              <a16:creationId xmlns:a16="http://schemas.microsoft.com/office/drawing/2014/main" id="{00000000-0008-0000-0200-000010120000}"/>
            </a:ext>
          </a:extLst>
        </xdr:cNvPr>
        <xdr:cNvSpPr txBox="1">
          <a:spLocks noChangeArrowheads="1"/>
        </xdr:cNvSpPr>
      </xdr:nvSpPr>
      <xdr:spPr bwMode="auto">
        <a:xfrm>
          <a:off x="1114425" y="1485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165" name="Text Box 101">
          <a:extLst>
            <a:ext uri="{FF2B5EF4-FFF2-40B4-BE49-F238E27FC236}">
              <a16:creationId xmlns:a16="http://schemas.microsoft.com/office/drawing/2014/main" id="{00000000-0008-0000-0200-000015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166" name="Text Box 102">
          <a:extLst>
            <a:ext uri="{FF2B5EF4-FFF2-40B4-BE49-F238E27FC236}">
              <a16:creationId xmlns:a16="http://schemas.microsoft.com/office/drawing/2014/main" id="{00000000-0008-0000-0200-000016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67" name="Text Box 103">
          <a:extLst>
            <a:ext uri="{FF2B5EF4-FFF2-40B4-BE49-F238E27FC236}">
              <a16:creationId xmlns:a16="http://schemas.microsoft.com/office/drawing/2014/main" id="{00000000-0008-0000-0200-000017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68" name="Text Box 104">
          <a:extLst>
            <a:ext uri="{FF2B5EF4-FFF2-40B4-BE49-F238E27FC236}">
              <a16:creationId xmlns:a16="http://schemas.microsoft.com/office/drawing/2014/main" id="{00000000-0008-0000-0200-000018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69" name="Text Box 105">
          <a:extLst>
            <a:ext uri="{FF2B5EF4-FFF2-40B4-BE49-F238E27FC236}">
              <a16:creationId xmlns:a16="http://schemas.microsoft.com/office/drawing/2014/main" id="{00000000-0008-0000-0200-000019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70" name="Text Box 106">
          <a:extLst>
            <a:ext uri="{FF2B5EF4-FFF2-40B4-BE49-F238E27FC236}">
              <a16:creationId xmlns:a16="http://schemas.microsoft.com/office/drawing/2014/main" id="{00000000-0008-0000-0200-00001A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71" name="Text Box 107">
          <a:extLst>
            <a:ext uri="{FF2B5EF4-FFF2-40B4-BE49-F238E27FC236}">
              <a16:creationId xmlns:a16="http://schemas.microsoft.com/office/drawing/2014/main" id="{00000000-0008-0000-0200-00001B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72" name="Text Box 108">
          <a:extLst>
            <a:ext uri="{FF2B5EF4-FFF2-40B4-BE49-F238E27FC236}">
              <a16:creationId xmlns:a16="http://schemas.microsoft.com/office/drawing/2014/main" id="{00000000-0008-0000-0200-00001C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73" name="Text Box 109">
          <a:extLst>
            <a:ext uri="{FF2B5EF4-FFF2-40B4-BE49-F238E27FC236}">
              <a16:creationId xmlns:a16="http://schemas.microsoft.com/office/drawing/2014/main" id="{00000000-0008-0000-0200-00001D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74" name="Text Box 110">
          <a:extLst>
            <a:ext uri="{FF2B5EF4-FFF2-40B4-BE49-F238E27FC236}">
              <a16:creationId xmlns:a16="http://schemas.microsoft.com/office/drawing/2014/main" id="{00000000-0008-0000-0200-00001E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75" name="Text Box 111">
          <a:extLst>
            <a:ext uri="{FF2B5EF4-FFF2-40B4-BE49-F238E27FC236}">
              <a16:creationId xmlns:a16="http://schemas.microsoft.com/office/drawing/2014/main" id="{00000000-0008-0000-0200-00001F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76" name="Text Box 112">
          <a:extLst>
            <a:ext uri="{FF2B5EF4-FFF2-40B4-BE49-F238E27FC236}">
              <a16:creationId xmlns:a16="http://schemas.microsoft.com/office/drawing/2014/main" id="{00000000-0008-0000-0200-000020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77" name="Text Box 113">
          <a:extLst>
            <a:ext uri="{FF2B5EF4-FFF2-40B4-BE49-F238E27FC236}">
              <a16:creationId xmlns:a16="http://schemas.microsoft.com/office/drawing/2014/main" id="{00000000-0008-0000-0200-000021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78" name="Text Box 114">
          <a:extLst>
            <a:ext uri="{FF2B5EF4-FFF2-40B4-BE49-F238E27FC236}">
              <a16:creationId xmlns:a16="http://schemas.microsoft.com/office/drawing/2014/main" id="{00000000-0008-0000-0200-000022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79" name="Text Box 115">
          <a:extLst>
            <a:ext uri="{FF2B5EF4-FFF2-40B4-BE49-F238E27FC236}">
              <a16:creationId xmlns:a16="http://schemas.microsoft.com/office/drawing/2014/main" id="{00000000-0008-0000-0200-000023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80" name="Text Box 116">
          <a:extLst>
            <a:ext uri="{FF2B5EF4-FFF2-40B4-BE49-F238E27FC236}">
              <a16:creationId xmlns:a16="http://schemas.microsoft.com/office/drawing/2014/main" id="{00000000-0008-0000-0200-000024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81" name="Text Box 117">
          <a:extLst>
            <a:ext uri="{FF2B5EF4-FFF2-40B4-BE49-F238E27FC236}">
              <a16:creationId xmlns:a16="http://schemas.microsoft.com/office/drawing/2014/main" id="{00000000-0008-0000-0200-000025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82" name="Text Box 118">
          <a:extLst>
            <a:ext uri="{FF2B5EF4-FFF2-40B4-BE49-F238E27FC236}">
              <a16:creationId xmlns:a16="http://schemas.microsoft.com/office/drawing/2014/main" id="{00000000-0008-0000-0200-000026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83" name="Text Box 119">
          <a:extLst>
            <a:ext uri="{FF2B5EF4-FFF2-40B4-BE49-F238E27FC236}">
              <a16:creationId xmlns:a16="http://schemas.microsoft.com/office/drawing/2014/main" id="{00000000-0008-0000-0200-000027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84" name="Text Box 120">
          <a:extLst>
            <a:ext uri="{FF2B5EF4-FFF2-40B4-BE49-F238E27FC236}">
              <a16:creationId xmlns:a16="http://schemas.microsoft.com/office/drawing/2014/main" id="{00000000-0008-0000-0200-000028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85" name="Text Box 121">
          <a:extLst>
            <a:ext uri="{FF2B5EF4-FFF2-40B4-BE49-F238E27FC236}">
              <a16:creationId xmlns:a16="http://schemas.microsoft.com/office/drawing/2014/main" id="{00000000-0008-0000-0200-000029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86" name="Text Box 122">
          <a:extLst>
            <a:ext uri="{FF2B5EF4-FFF2-40B4-BE49-F238E27FC236}">
              <a16:creationId xmlns:a16="http://schemas.microsoft.com/office/drawing/2014/main" id="{00000000-0008-0000-0200-00002A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87" name="Text Box 123">
          <a:extLst>
            <a:ext uri="{FF2B5EF4-FFF2-40B4-BE49-F238E27FC236}">
              <a16:creationId xmlns:a16="http://schemas.microsoft.com/office/drawing/2014/main" id="{00000000-0008-0000-0200-00002B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88" name="Text Box 124">
          <a:extLst>
            <a:ext uri="{FF2B5EF4-FFF2-40B4-BE49-F238E27FC236}">
              <a16:creationId xmlns:a16="http://schemas.microsoft.com/office/drawing/2014/main" id="{00000000-0008-0000-0200-00002C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89" name="Text Box 125">
          <a:extLst>
            <a:ext uri="{FF2B5EF4-FFF2-40B4-BE49-F238E27FC236}">
              <a16:creationId xmlns:a16="http://schemas.microsoft.com/office/drawing/2014/main" id="{00000000-0008-0000-0200-00002D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90" name="Text Box 126">
          <a:extLst>
            <a:ext uri="{FF2B5EF4-FFF2-40B4-BE49-F238E27FC236}">
              <a16:creationId xmlns:a16="http://schemas.microsoft.com/office/drawing/2014/main" id="{00000000-0008-0000-0200-00002E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91" name="Text Box 127">
          <a:extLst>
            <a:ext uri="{FF2B5EF4-FFF2-40B4-BE49-F238E27FC236}">
              <a16:creationId xmlns:a16="http://schemas.microsoft.com/office/drawing/2014/main" id="{00000000-0008-0000-0200-00002F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92" name="Text Box 128">
          <a:extLst>
            <a:ext uri="{FF2B5EF4-FFF2-40B4-BE49-F238E27FC236}">
              <a16:creationId xmlns:a16="http://schemas.microsoft.com/office/drawing/2014/main" id="{00000000-0008-0000-0200-000030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193" name="Text Box 129">
          <a:extLst>
            <a:ext uri="{FF2B5EF4-FFF2-40B4-BE49-F238E27FC236}">
              <a16:creationId xmlns:a16="http://schemas.microsoft.com/office/drawing/2014/main" id="{00000000-0008-0000-0200-000031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162937"/>
    <xdr:sp macro="" textlink="">
      <xdr:nvSpPr>
        <xdr:cNvPr id="6194" name="Text Box 130">
          <a:extLst>
            <a:ext uri="{FF2B5EF4-FFF2-40B4-BE49-F238E27FC236}">
              <a16:creationId xmlns:a16="http://schemas.microsoft.com/office/drawing/2014/main" id="{00000000-0008-0000-0200-000032180000}"/>
            </a:ext>
          </a:extLst>
        </xdr:cNvPr>
        <xdr:cNvSpPr txBox="1">
          <a:spLocks noChangeArrowheads="1"/>
        </xdr:cNvSpPr>
      </xdr:nvSpPr>
      <xdr:spPr bwMode="auto">
        <a:xfrm>
          <a:off x="1114425" y="1809750"/>
          <a:ext cx="0" cy="162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195" name="Text Box 131">
          <a:extLst>
            <a:ext uri="{FF2B5EF4-FFF2-40B4-BE49-F238E27FC236}">
              <a16:creationId xmlns:a16="http://schemas.microsoft.com/office/drawing/2014/main" id="{00000000-0008-0000-0200-00003318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196" name="Text Box 132">
          <a:extLst>
            <a:ext uri="{FF2B5EF4-FFF2-40B4-BE49-F238E27FC236}">
              <a16:creationId xmlns:a16="http://schemas.microsoft.com/office/drawing/2014/main" id="{00000000-0008-0000-0200-000034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197" name="Text Box 133">
          <a:extLst>
            <a:ext uri="{FF2B5EF4-FFF2-40B4-BE49-F238E27FC236}">
              <a16:creationId xmlns:a16="http://schemas.microsoft.com/office/drawing/2014/main" id="{00000000-0008-0000-0200-000035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198" name="Text Box 134">
          <a:extLst>
            <a:ext uri="{FF2B5EF4-FFF2-40B4-BE49-F238E27FC236}">
              <a16:creationId xmlns:a16="http://schemas.microsoft.com/office/drawing/2014/main" id="{00000000-0008-0000-0200-000036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199" name="Text Box 135">
          <a:extLst>
            <a:ext uri="{FF2B5EF4-FFF2-40B4-BE49-F238E27FC236}">
              <a16:creationId xmlns:a16="http://schemas.microsoft.com/office/drawing/2014/main" id="{00000000-0008-0000-0200-000037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00" name="Text Box 136">
          <a:extLst>
            <a:ext uri="{FF2B5EF4-FFF2-40B4-BE49-F238E27FC236}">
              <a16:creationId xmlns:a16="http://schemas.microsoft.com/office/drawing/2014/main" id="{00000000-0008-0000-0200-000038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201" name="Text Box 137">
          <a:extLst>
            <a:ext uri="{FF2B5EF4-FFF2-40B4-BE49-F238E27FC236}">
              <a16:creationId xmlns:a16="http://schemas.microsoft.com/office/drawing/2014/main" id="{00000000-0008-0000-0200-00003918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02" name="Text Box 138">
          <a:extLst>
            <a:ext uri="{FF2B5EF4-FFF2-40B4-BE49-F238E27FC236}">
              <a16:creationId xmlns:a16="http://schemas.microsoft.com/office/drawing/2014/main" id="{00000000-0008-0000-0200-00003A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03" name="Text Box 139">
          <a:extLst>
            <a:ext uri="{FF2B5EF4-FFF2-40B4-BE49-F238E27FC236}">
              <a16:creationId xmlns:a16="http://schemas.microsoft.com/office/drawing/2014/main" id="{00000000-0008-0000-0200-00003B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204" name="Text Box 140">
          <a:extLst>
            <a:ext uri="{FF2B5EF4-FFF2-40B4-BE49-F238E27FC236}">
              <a16:creationId xmlns:a16="http://schemas.microsoft.com/office/drawing/2014/main" id="{00000000-0008-0000-0200-00003C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05" name="Text Box 141">
          <a:extLst>
            <a:ext uri="{FF2B5EF4-FFF2-40B4-BE49-F238E27FC236}">
              <a16:creationId xmlns:a16="http://schemas.microsoft.com/office/drawing/2014/main" id="{00000000-0008-0000-0200-00003D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06" name="Text Box 142">
          <a:extLst>
            <a:ext uri="{FF2B5EF4-FFF2-40B4-BE49-F238E27FC236}">
              <a16:creationId xmlns:a16="http://schemas.microsoft.com/office/drawing/2014/main" id="{00000000-0008-0000-0200-00003E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207" name="Text Box 143">
          <a:extLst>
            <a:ext uri="{FF2B5EF4-FFF2-40B4-BE49-F238E27FC236}">
              <a16:creationId xmlns:a16="http://schemas.microsoft.com/office/drawing/2014/main" id="{00000000-0008-0000-0200-00003F18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08" name="Text Box 144">
          <a:extLst>
            <a:ext uri="{FF2B5EF4-FFF2-40B4-BE49-F238E27FC236}">
              <a16:creationId xmlns:a16="http://schemas.microsoft.com/office/drawing/2014/main" id="{00000000-0008-0000-0200-000040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09" name="Text Box 145">
          <a:extLst>
            <a:ext uri="{FF2B5EF4-FFF2-40B4-BE49-F238E27FC236}">
              <a16:creationId xmlns:a16="http://schemas.microsoft.com/office/drawing/2014/main" id="{00000000-0008-0000-0200-000041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210" name="Text Box 146">
          <a:extLst>
            <a:ext uri="{FF2B5EF4-FFF2-40B4-BE49-F238E27FC236}">
              <a16:creationId xmlns:a16="http://schemas.microsoft.com/office/drawing/2014/main" id="{00000000-0008-0000-0200-000042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211" name="Text Box 147">
          <a:extLst>
            <a:ext uri="{FF2B5EF4-FFF2-40B4-BE49-F238E27FC236}">
              <a16:creationId xmlns:a16="http://schemas.microsoft.com/office/drawing/2014/main" id="{00000000-0008-0000-0200-00004318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12" name="Text Box 148">
          <a:extLst>
            <a:ext uri="{FF2B5EF4-FFF2-40B4-BE49-F238E27FC236}">
              <a16:creationId xmlns:a16="http://schemas.microsoft.com/office/drawing/2014/main" id="{00000000-0008-0000-0200-000044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13" name="Text Box 149">
          <a:extLst>
            <a:ext uri="{FF2B5EF4-FFF2-40B4-BE49-F238E27FC236}">
              <a16:creationId xmlns:a16="http://schemas.microsoft.com/office/drawing/2014/main" id="{00000000-0008-0000-0200-000045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214" name="Text Box 150">
          <a:extLst>
            <a:ext uri="{FF2B5EF4-FFF2-40B4-BE49-F238E27FC236}">
              <a16:creationId xmlns:a16="http://schemas.microsoft.com/office/drawing/2014/main" id="{00000000-0008-0000-0200-000046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15" name="Text Box 151">
          <a:extLst>
            <a:ext uri="{FF2B5EF4-FFF2-40B4-BE49-F238E27FC236}">
              <a16:creationId xmlns:a16="http://schemas.microsoft.com/office/drawing/2014/main" id="{00000000-0008-0000-0200-000047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16" name="Text Box 152">
          <a:extLst>
            <a:ext uri="{FF2B5EF4-FFF2-40B4-BE49-F238E27FC236}">
              <a16:creationId xmlns:a16="http://schemas.microsoft.com/office/drawing/2014/main" id="{00000000-0008-0000-0200-000048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217" name="Text Box 153">
          <a:extLst>
            <a:ext uri="{FF2B5EF4-FFF2-40B4-BE49-F238E27FC236}">
              <a16:creationId xmlns:a16="http://schemas.microsoft.com/office/drawing/2014/main" id="{00000000-0008-0000-0200-00004918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18" name="Text Box 154">
          <a:extLst>
            <a:ext uri="{FF2B5EF4-FFF2-40B4-BE49-F238E27FC236}">
              <a16:creationId xmlns:a16="http://schemas.microsoft.com/office/drawing/2014/main" id="{00000000-0008-0000-0200-00004A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19" name="Text Box 155">
          <a:extLst>
            <a:ext uri="{FF2B5EF4-FFF2-40B4-BE49-F238E27FC236}">
              <a16:creationId xmlns:a16="http://schemas.microsoft.com/office/drawing/2014/main" id="{00000000-0008-0000-0200-00004B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220" name="Text Box 156">
          <a:extLst>
            <a:ext uri="{FF2B5EF4-FFF2-40B4-BE49-F238E27FC236}">
              <a16:creationId xmlns:a16="http://schemas.microsoft.com/office/drawing/2014/main" id="{00000000-0008-0000-0200-00004C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21" name="Text Box 157">
          <a:extLst>
            <a:ext uri="{FF2B5EF4-FFF2-40B4-BE49-F238E27FC236}">
              <a16:creationId xmlns:a16="http://schemas.microsoft.com/office/drawing/2014/main" id="{00000000-0008-0000-0200-00004D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22" name="Text Box 158">
          <a:extLst>
            <a:ext uri="{FF2B5EF4-FFF2-40B4-BE49-F238E27FC236}">
              <a16:creationId xmlns:a16="http://schemas.microsoft.com/office/drawing/2014/main" id="{00000000-0008-0000-0200-00004E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223" name="Text Box 159">
          <a:extLst>
            <a:ext uri="{FF2B5EF4-FFF2-40B4-BE49-F238E27FC236}">
              <a16:creationId xmlns:a16="http://schemas.microsoft.com/office/drawing/2014/main" id="{00000000-0008-0000-0200-00004F18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24" name="Text Box 160">
          <a:extLst>
            <a:ext uri="{FF2B5EF4-FFF2-40B4-BE49-F238E27FC236}">
              <a16:creationId xmlns:a16="http://schemas.microsoft.com/office/drawing/2014/main" id="{00000000-0008-0000-0200-000050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25" name="Text Box 161">
          <a:extLst>
            <a:ext uri="{FF2B5EF4-FFF2-40B4-BE49-F238E27FC236}">
              <a16:creationId xmlns:a16="http://schemas.microsoft.com/office/drawing/2014/main" id="{00000000-0008-0000-0200-000051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226" name="Text Box 162">
          <a:extLst>
            <a:ext uri="{FF2B5EF4-FFF2-40B4-BE49-F238E27FC236}">
              <a16:creationId xmlns:a16="http://schemas.microsoft.com/office/drawing/2014/main" id="{00000000-0008-0000-0200-000052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227" name="Text Box 163">
          <a:extLst>
            <a:ext uri="{FF2B5EF4-FFF2-40B4-BE49-F238E27FC236}">
              <a16:creationId xmlns:a16="http://schemas.microsoft.com/office/drawing/2014/main" id="{00000000-0008-0000-0200-000053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28" name="Text Box 164">
          <a:extLst>
            <a:ext uri="{FF2B5EF4-FFF2-40B4-BE49-F238E27FC236}">
              <a16:creationId xmlns:a16="http://schemas.microsoft.com/office/drawing/2014/main" id="{00000000-0008-0000-0200-000054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29" name="Text Box 165">
          <a:extLst>
            <a:ext uri="{FF2B5EF4-FFF2-40B4-BE49-F238E27FC236}">
              <a16:creationId xmlns:a16="http://schemas.microsoft.com/office/drawing/2014/main" id="{00000000-0008-0000-0200-000055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230" name="Text Box 166">
          <a:extLst>
            <a:ext uri="{FF2B5EF4-FFF2-40B4-BE49-F238E27FC236}">
              <a16:creationId xmlns:a16="http://schemas.microsoft.com/office/drawing/2014/main" id="{00000000-0008-0000-0200-000056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31" name="Text Box 167">
          <a:extLst>
            <a:ext uri="{FF2B5EF4-FFF2-40B4-BE49-F238E27FC236}">
              <a16:creationId xmlns:a16="http://schemas.microsoft.com/office/drawing/2014/main" id="{00000000-0008-0000-0200-000057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32" name="Text Box 168">
          <a:extLst>
            <a:ext uri="{FF2B5EF4-FFF2-40B4-BE49-F238E27FC236}">
              <a16:creationId xmlns:a16="http://schemas.microsoft.com/office/drawing/2014/main" id="{00000000-0008-0000-0200-000058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233" name="Text Box 169">
          <a:extLst>
            <a:ext uri="{FF2B5EF4-FFF2-40B4-BE49-F238E27FC236}">
              <a16:creationId xmlns:a16="http://schemas.microsoft.com/office/drawing/2014/main" id="{00000000-0008-0000-0200-000059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34" name="Text Box 170">
          <a:extLst>
            <a:ext uri="{FF2B5EF4-FFF2-40B4-BE49-F238E27FC236}">
              <a16:creationId xmlns:a16="http://schemas.microsoft.com/office/drawing/2014/main" id="{00000000-0008-0000-0200-00005A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35" name="Text Box 171">
          <a:extLst>
            <a:ext uri="{FF2B5EF4-FFF2-40B4-BE49-F238E27FC236}">
              <a16:creationId xmlns:a16="http://schemas.microsoft.com/office/drawing/2014/main" id="{00000000-0008-0000-0200-00005B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236" name="Text Box 172">
          <a:extLst>
            <a:ext uri="{FF2B5EF4-FFF2-40B4-BE49-F238E27FC236}">
              <a16:creationId xmlns:a16="http://schemas.microsoft.com/office/drawing/2014/main" id="{00000000-0008-0000-0200-00005C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37" name="Text Box 173">
          <a:extLst>
            <a:ext uri="{FF2B5EF4-FFF2-40B4-BE49-F238E27FC236}">
              <a16:creationId xmlns:a16="http://schemas.microsoft.com/office/drawing/2014/main" id="{00000000-0008-0000-0200-00005D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38" name="Text Box 174">
          <a:extLst>
            <a:ext uri="{FF2B5EF4-FFF2-40B4-BE49-F238E27FC236}">
              <a16:creationId xmlns:a16="http://schemas.microsoft.com/office/drawing/2014/main" id="{00000000-0008-0000-0200-00005E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239" name="Text Box 175">
          <a:extLst>
            <a:ext uri="{FF2B5EF4-FFF2-40B4-BE49-F238E27FC236}">
              <a16:creationId xmlns:a16="http://schemas.microsoft.com/office/drawing/2014/main" id="{00000000-0008-0000-0200-00005F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40" name="Text Box 176">
          <a:extLst>
            <a:ext uri="{FF2B5EF4-FFF2-40B4-BE49-F238E27FC236}">
              <a16:creationId xmlns:a16="http://schemas.microsoft.com/office/drawing/2014/main" id="{00000000-0008-0000-0200-000060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41" name="Text Box 177">
          <a:extLst>
            <a:ext uri="{FF2B5EF4-FFF2-40B4-BE49-F238E27FC236}">
              <a16:creationId xmlns:a16="http://schemas.microsoft.com/office/drawing/2014/main" id="{00000000-0008-0000-0200-000061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242" name="Text Box 178">
          <a:extLst>
            <a:ext uri="{FF2B5EF4-FFF2-40B4-BE49-F238E27FC236}">
              <a16:creationId xmlns:a16="http://schemas.microsoft.com/office/drawing/2014/main" id="{00000000-0008-0000-0200-000062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43" name="Text Box 179">
          <a:extLst>
            <a:ext uri="{FF2B5EF4-FFF2-40B4-BE49-F238E27FC236}">
              <a16:creationId xmlns:a16="http://schemas.microsoft.com/office/drawing/2014/main" id="{00000000-0008-0000-0200-000063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44" name="Text Box 180">
          <a:extLst>
            <a:ext uri="{FF2B5EF4-FFF2-40B4-BE49-F238E27FC236}">
              <a16:creationId xmlns:a16="http://schemas.microsoft.com/office/drawing/2014/main" id="{00000000-0008-0000-0200-000064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45" name="Text Box 181">
          <a:extLst>
            <a:ext uri="{FF2B5EF4-FFF2-40B4-BE49-F238E27FC236}">
              <a16:creationId xmlns:a16="http://schemas.microsoft.com/office/drawing/2014/main" id="{00000000-0008-0000-0200-000065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46" name="Text Box 182">
          <a:extLst>
            <a:ext uri="{FF2B5EF4-FFF2-40B4-BE49-F238E27FC236}">
              <a16:creationId xmlns:a16="http://schemas.microsoft.com/office/drawing/2014/main" id="{00000000-0008-0000-0200-000066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47" name="Text Box 183">
          <a:extLst>
            <a:ext uri="{FF2B5EF4-FFF2-40B4-BE49-F238E27FC236}">
              <a16:creationId xmlns:a16="http://schemas.microsoft.com/office/drawing/2014/main" id="{00000000-0008-0000-0200-000067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48" name="Text Box 184">
          <a:extLst>
            <a:ext uri="{FF2B5EF4-FFF2-40B4-BE49-F238E27FC236}">
              <a16:creationId xmlns:a16="http://schemas.microsoft.com/office/drawing/2014/main" id="{00000000-0008-0000-0200-000068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49" name="Text Box 185">
          <a:extLst>
            <a:ext uri="{FF2B5EF4-FFF2-40B4-BE49-F238E27FC236}">
              <a16:creationId xmlns:a16="http://schemas.microsoft.com/office/drawing/2014/main" id="{00000000-0008-0000-0200-000069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50" name="Text Box 186">
          <a:extLst>
            <a:ext uri="{FF2B5EF4-FFF2-40B4-BE49-F238E27FC236}">
              <a16:creationId xmlns:a16="http://schemas.microsoft.com/office/drawing/2014/main" id="{00000000-0008-0000-0200-00006A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51" name="Text Box 187">
          <a:extLst>
            <a:ext uri="{FF2B5EF4-FFF2-40B4-BE49-F238E27FC236}">
              <a16:creationId xmlns:a16="http://schemas.microsoft.com/office/drawing/2014/main" id="{00000000-0008-0000-0200-00006B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52" name="Text Box 188">
          <a:extLst>
            <a:ext uri="{FF2B5EF4-FFF2-40B4-BE49-F238E27FC236}">
              <a16:creationId xmlns:a16="http://schemas.microsoft.com/office/drawing/2014/main" id="{00000000-0008-0000-0200-00006C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53" name="Text Box 189">
          <a:extLst>
            <a:ext uri="{FF2B5EF4-FFF2-40B4-BE49-F238E27FC236}">
              <a16:creationId xmlns:a16="http://schemas.microsoft.com/office/drawing/2014/main" id="{00000000-0008-0000-0200-00006D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54" name="Text Box 190">
          <a:extLst>
            <a:ext uri="{FF2B5EF4-FFF2-40B4-BE49-F238E27FC236}">
              <a16:creationId xmlns:a16="http://schemas.microsoft.com/office/drawing/2014/main" id="{00000000-0008-0000-0200-00006E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55" name="Text Box 191">
          <a:extLst>
            <a:ext uri="{FF2B5EF4-FFF2-40B4-BE49-F238E27FC236}">
              <a16:creationId xmlns:a16="http://schemas.microsoft.com/office/drawing/2014/main" id="{00000000-0008-0000-0200-00006F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56" name="Text Box 192">
          <a:extLst>
            <a:ext uri="{FF2B5EF4-FFF2-40B4-BE49-F238E27FC236}">
              <a16:creationId xmlns:a16="http://schemas.microsoft.com/office/drawing/2014/main" id="{00000000-0008-0000-0200-000070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57" name="Text Box 193">
          <a:extLst>
            <a:ext uri="{FF2B5EF4-FFF2-40B4-BE49-F238E27FC236}">
              <a16:creationId xmlns:a16="http://schemas.microsoft.com/office/drawing/2014/main" id="{00000000-0008-0000-0200-000071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58" name="Text Box 194">
          <a:extLst>
            <a:ext uri="{FF2B5EF4-FFF2-40B4-BE49-F238E27FC236}">
              <a16:creationId xmlns:a16="http://schemas.microsoft.com/office/drawing/2014/main" id="{00000000-0008-0000-0200-000072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59" name="Text Box 195">
          <a:extLst>
            <a:ext uri="{FF2B5EF4-FFF2-40B4-BE49-F238E27FC236}">
              <a16:creationId xmlns:a16="http://schemas.microsoft.com/office/drawing/2014/main" id="{00000000-0008-0000-0200-000073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60" name="Text Box 196">
          <a:extLst>
            <a:ext uri="{FF2B5EF4-FFF2-40B4-BE49-F238E27FC236}">
              <a16:creationId xmlns:a16="http://schemas.microsoft.com/office/drawing/2014/main" id="{00000000-0008-0000-0200-000074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61" name="Text Box 197">
          <a:extLst>
            <a:ext uri="{FF2B5EF4-FFF2-40B4-BE49-F238E27FC236}">
              <a16:creationId xmlns:a16="http://schemas.microsoft.com/office/drawing/2014/main" id="{00000000-0008-0000-0200-000075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62" name="Text Box 198">
          <a:extLst>
            <a:ext uri="{FF2B5EF4-FFF2-40B4-BE49-F238E27FC236}">
              <a16:creationId xmlns:a16="http://schemas.microsoft.com/office/drawing/2014/main" id="{00000000-0008-0000-0200-000076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63" name="Text Box 199">
          <a:extLst>
            <a:ext uri="{FF2B5EF4-FFF2-40B4-BE49-F238E27FC236}">
              <a16:creationId xmlns:a16="http://schemas.microsoft.com/office/drawing/2014/main" id="{00000000-0008-0000-0200-000077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64" name="Text Box 200">
          <a:extLst>
            <a:ext uri="{FF2B5EF4-FFF2-40B4-BE49-F238E27FC236}">
              <a16:creationId xmlns:a16="http://schemas.microsoft.com/office/drawing/2014/main" id="{00000000-0008-0000-0200-000078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65" name="Text Box 201">
          <a:extLst>
            <a:ext uri="{FF2B5EF4-FFF2-40B4-BE49-F238E27FC236}">
              <a16:creationId xmlns:a16="http://schemas.microsoft.com/office/drawing/2014/main" id="{00000000-0008-0000-0200-000079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66" name="Text Box 202">
          <a:extLst>
            <a:ext uri="{FF2B5EF4-FFF2-40B4-BE49-F238E27FC236}">
              <a16:creationId xmlns:a16="http://schemas.microsoft.com/office/drawing/2014/main" id="{00000000-0008-0000-0200-00007A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67" name="Text Box 203">
          <a:extLst>
            <a:ext uri="{FF2B5EF4-FFF2-40B4-BE49-F238E27FC236}">
              <a16:creationId xmlns:a16="http://schemas.microsoft.com/office/drawing/2014/main" id="{00000000-0008-0000-0200-00007B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68" name="Text Box 204">
          <a:extLst>
            <a:ext uri="{FF2B5EF4-FFF2-40B4-BE49-F238E27FC236}">
              <a16:creationId xmlns:a16="http://schemas.microsoft.com/office/drawing/2014/main" id="{00000000-0008-0000-0200-00007C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69" name="Text Box 205">
          <a:extLst>
            <a:ext uri="{FF2B5EF4-FFF2-40B4-BE49-F238E27FC236}">
              <a16:creationId xmlns:a16="http://schemas.microsoft.com/office/drawing/2014/main" id="{00000000-0008-0000-0200-00007D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70" name="Text Box 206">
          <a:extLst>
            <a:ext uri="{FF2B5EF4-FFF2-40B4-BE49-F238E27FC236}">
              <a16:creationId xmlns:a16="http://schemas.microsoft.com/office/drawing/2014/main" id="{00000000-0008-0000-0200-00007E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271" name="Text Box 207">
          <a:extLst>
            <a:ext uri="{FF2B5EF4-FFF2-40B4-BE49-F238E27FC236}">
              <a16:creationId xmlns:a16="http://schemas.microsoft.com/office/drawing/2014/main" id="{00000000-0008-0000-0200-00007F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272" name="Text Box 208">
          <a:extLst>
            <a:ext uri="{FF2B5EF4-FFF2-40B4-BE49-F238E27FC236}">
              <a16:creationId xmlns:a16="http://schemas.microsoft.com/office/drawing/2014/main" id="{00000000-0008-0000-0200-00008018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273" name="Text Box 209">
          <a:extLst>
            <a:ext uri="{FF2B5EF4-FFF2-40B4-BE49-F238E27FC236}">
              <a16:creationId xmlns:a16="http://schemas.microsoft.com/office/drawing/2014/main" id="{00000000-0008-0000-0200-000081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74" name="Text Box 210">
          <a:extLst>
            <a:ext uri="{FF2B5EF4-FFF2-40B4-BE49-F238E27FC236}">
              <a16:creationId xmlns:a16="http://schemas.microsoft.com/office/drawing/2014/main" id="{00000000-0008-0000-0200-000082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75" name="Text Box 211">
          <a:extLst>
            <a:ext uri="{FF2B5EF4-FFF2-40B4-BE49-F238E27FC236}">
              <a16:creationId xmlns:a16="http://schemas.microsoft.com/office/drawing/2014/main" id="{00000000-0008-0000-0200-000083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276" name="Text Box 212">
          <a:extLst>
            <a:ext uri="{FF2B5EF4-FFF2-40B4-BE49-F238E27FC236}">
              <a16:creationId xmlns:a16="http://schemas.microsoft.com/office/drawing/2014/main" id="{00000000-0008-0000-0200-000084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77" name="Text Box 213">
          <a:extLst>
            <a:ext uri="{FF2B5EF4-FFF2-40B4-BE49-F238E27FC236}">
              <a16:creationId xmlns:a16="http://schemas.microsoft.com/office/drawing/2014/main" id="{00000000-0008-0000-0200-000085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78" name="Text Box 214">
          <a:extLst>
            <a:ext uri="{FF2B5EF4-FFF2-40B4-BE49-F238E27FC236}">
              <a16:creationId xmlns:a16="http://schemas.microsoft.com/office/drawing/2014/main" id="{00000000-0008-0000-0200-000086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279" name="Text Box 215">
          <a:extLst>
            <a:ext uri="{FF2B5EF4-FFF2-40B4-BE49-F238E27FC236}">
              <a16:creationId xmlns:a16="http://schemas.microsoft.com/office/drawing/2014/main" id="{00000000-0008-0000-0200-000087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80" name="Text Box 216">
          <a:extLst>
            <a:ext uri="{FF2B5EF4-FFF2-40B4-BE49-F238E27FC236}">
              <a16:creationId xmlns:a16="http://schemas.microsoft.com/office/drawing/2014/main" id="{00000000-0008-0000-0200-000088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81" name="Text Box 217">
          <a:extLst>
            <a:ext uri="{FF2B5EF4-FFF2-40B4-BE49-F238E27FC236}">
              <a16:creationId xmlns:a16="http://schemas.microsoft.com/office/drawing/2014/main" id="{00000000-0008-0000-0200-000089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282" name="Text Box 218">
          <a:extLst>
            <a:ext uri="{FF2B5EF4-FFF2-40B4-BE49-F238E27FC236}">
              <a16:creationId xmlns:a16="http://schemas.microsoft.com/office/drawing/2014/main" id="{00000000-0008-0000-0200-00008A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83" name="Text Box 219">
          <a:extLst>
            <a:ext uri="{FF2B5EF4-FFF2-40B4-BE49-F238E27FC236}">
              <a16:creationId xmlns:a16="http://schemas.microsoft.com/office/drawing/2014/main" id="{00000000-0008-0000-0200-00008B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84" name="Text Box 220">
          <a:extLst>
            <a:ext uri="{FF2B5EF4-FFF2-40B4-BE49-F238E27FC236}">
              <a16:creationId xmlns:a16="http://schemas.microsoft.com/office/drawing/2014/main" id="{00000000-0008-0000-0200-00008C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285" name="Text Box 221">
          <a:extLst>
            <a:ext uri="{FF2B5EF4-FFF2-40B4-BE49-F238E27FC236}">
              <a16:creationId xmlns:a16="http://schemas.microsoft.com/office/drawing/2014/main" id="{00000000-0008-0000-0200-00008D18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86" name="Text Box 222">
          <a:extLst>
            <a:ext uri="{FF2B5EF4-FFF2-40B4-BE49-F238E27FC236}">
              <a16:creationId xmlns:a16="http://schemas.microsoft.com/office/drawing/2014/main" id="{00000000-0008-0000-0200-00008E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87" name="Text Box 223">
          <a:extLst>
            <a:ext uri="{FF2B5EF4-FFF2-40B4-BE49-F238E27FC236}">
              <a16:creationId xmlns:a16="http://schemas.microsoft.com/office/drawing/2014/main" id="{00000000-0008-0000-0200-00008F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288" name="Text Box 224">
          <a:extLst>
            <a:ext uri="{FF2B5EF4-FFF2-40B4-BE49-F238E27FC236}">
              <a16:creationId xmlns:a16="http://schemas.microsoft.com/office/drawing/2014/main" id="{00000000-0008-0000-0200-00009018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89" name="Text Box 225">
          <a:extLst>
            <a:ext uri="{FF2B5EF4-FFF2-40B4-BE49-F238E27FC236}">
              <a16:creationId xmlns:a16="http://schemas.microsoft.com/office/drawing/2014/main" id="{00000000-0008-0000-0200-000091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90" name="Text Box 226">
          <a:extLst>
            <a:ext uri="{FF2B5EF4-FFF2-40B4-BE49-F238E27FC236}">
              <a16:creationId xmlns:a16="http://schemas.microsoft.com/office/drawing/2014/main" id="{00000000-0008-0000-0200-000092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291" name="Text Box 227">
          <a:extLst>
            <a:ext uri="{FF2B5EF4-FFF2-40B4-BE49-F238E27FC236}">
              <a16:creationId xmlns:a16="http://schemas.microsoft.com/office/drawing/2014/main" id="{00000000-0008-0000-0200-00009318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292" name="Text Box 228">
          <a:extLst>
            <a:ext uri="{FF2B5EF4-FFF2-40B4-BE49-F238E27FC236}">
              <a16:creationId xmlns:a16="http://schemas.microsoft.com/office/drawing/2014/main" id="{00000000-0008-0000-0200-00009418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93" name="Text Box 229">
          <a:extLst>
            <a:ext uri="{FF2B5EF4-FFF2-40B4-BE49-F238E27FC236}">
              <a16:creationId xmlns:a16="http://schemas.microsoft.com/office/drawing/2014/main" id="{00000000-0008-0000-0200-000095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94" name="Text Box 230">
          <a:extLst>
            <a:ext uri="{FF2B5EF4-FFF2-40B4-BE49-F238E27FC236}">
              <a16:creationId xmlns:a16="http://schemas.microsoft.com/office/drawing/2014/main" id="{00000000-0008-0000-0200-000096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295" name="Text Box 231">
          <a:extLst>
            <a:ext uri="{FF2B5EF4-FFF2-40B4-BE49-F238E27FC236}">
              <a16:creationId xmlns:a16="http://schemas.microsoft.com/office/drawing/2014/main" id="{00000000-0008-0000-0200-00009718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96" name="Text Box 232">
          <a:extLst>
            <a:ext uri="{FF2B5EF4-FFF2-40B4-BE49-F238E27FC236}">
              <a16:creationId xmlns:a16="http://schemas.microsoft.com/office/drawing/2014/main" id="{00000000-0008-0000-0200-000098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97" name="Text Box 233">
          <a:extLst>
            <a:ext uri="{FF2B5EF4-FFF2-40B4-BE49-F238E27FC236}">
              <a16:creationId xmlns:a16="http://schemas.microsoft.com/office/drawing/2014/main" id="{00000000-0008-0000-0200-000099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298" name="Text Box 234">
          <a:extLst>
            <a:ext uri="{FF2B5EF4-FFF2-40B4-BE49-F238E27FC236}">
              <a16:creationId xmlns:a16="http://schemas.microsoft.com/office/drawing/2014/main" id="{00000000-0008-0000-0200-00009A18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299" name="Text Box 235">
          <a:extLst>
            <a:ext uri="{FF2B5EF4-FFF2-40B4-BE49-F238E27FC236}">
              <a16:creationId xmlns:a16="http://schemas.microsoft.com/office/drawing/2014/main" id="{00000000-0008-0000-0200-00009B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00" name="Text Box 236">
          <a:extLst>
            <a:ext uri="{FF2B5EF4-FFF2-40B4-BE49-F238E27FC236}">
              <a16:creationId xmlns:a16="http://schemas.microsoft.com/office/drawing/2014/main" id="{00000000-0008-0000-0200-00009C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301" name="Text Box 237">
          <a:extLst>
            <a:ext uri="{FF2B5EF4-FFF2-40B4-BE49-F238E27FC236}">
              <a16:creationId xmlns:a16="http://schemas.microsoft.com/office/drawing/2014/main" id="{00000000-0008-0000-0200-00009D18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302" name="Text Box 238">
          <a:extLst>
            <a:ext uri="{FF2B5EF4-FFF2-40B4-BE49-F238E27FC236}">
              <a16:creationId xmlns:a16="http://schemas.microsoft.com/office/drawing/2014/main" id="{00000000-0008-0000-0200-00009E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03" name="Text Box 239">
          <a:extLst>
            <a:ext uri="{FF2B5EF4-FFF2-40B4-BE49-F238E27FC236}">
              <a16:creationId xmlns:a16="http://schemas.microsoft.com/office/drawing/2014/main" id="{00000000-0008-0000-0200-00009F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04" name="Text Box 240">
          <a:extLst>
            <a:ext uri="{FF2B5EF4-FFF2-40B4-BE49-F238E27FC236}">
              <a16:creationId xmlns:a16="http://schemas.microsoft.com/office/drawing/2014/main" id="{00000000-0008-0000-0200-0000A0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305" name="Text Box 241">
          <a:extLst>
            <a:ext uri="{FF2B5EF4-FFF2-40B4-BE49-F238E27FC236}">
              <a16:creationId xmlns:a16="http://schemas.microsoft.com/office/drawing/2014/main" id="{00000000-0008-0000-0200-0000A1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06" name="Text Box 242">
          <a:extLst>
            <a:ext uri="{FF2B5EF4-FFF2-40B4-BE49-F238E27FC236}">
              <a16:creationId xmlns:a16="http://schemas.microsoft.com/office/drawing/2014/main" id="{00000000-0008-0000-0200-0000A2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07" name="Text Box 243">
          <a:extLst>
            <a:ext uri="{FF2B5EF4-FFF2-40B4-BE49-F238E27FC236}">
              <a16:creationId xmlns:a16="http://schemas.microsoft.com/office/drawing/2014/main" id="{00000000-0008-0000-0200-0000A3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308" name="Text Box 244">
          <a:extLst>
            <a:ext uri="{FF2B5EF4-FFF2-40B4-BE49-F238E27FC236}">
              <a16:creationId xmlns:a16="http://schemas.microsoft.com/office/drawing/2014/main" id="{00000000-0008-0000-0200-0000A4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09" name="Text Box 245">
          <a:extLst>
            <a:ext uri="{FF2B5EF4-FFF2-40B4-BE49-F238E27FC236}">
              <a16:creationId xmlns:a16="http://schemas.microsoft.com/office/drawing/2014/main" id="{00000000-0008-0000-0200-0000A5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10" name="Text Box 246">
          <a:extLst>
            <a:ext uri="{FF2B5EF4-FFF2-40B4-BE49-F238E27FC236}">
              <a16:creationId xmlns:a16="http://schemas.microsoft.com/office/drawing/2014/main" id="{00000000-0008-0000-0200-0000A6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311" name="Text Box 247">
          <a:extLst>
            <a:ext uri="{FF2B5EF4-FFF2-40B4-BE49-F238E27FC236}">
              <a16:creationId xmlns:a16="http://schemas.microsoft.com/office/drawing/2014/main" id="{00000000-0008-0000-0200-0000A7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312" name="Text Box 248">
          <a:extLst>
            <a:ext uri="{FF2B5EF4-FFF2-40B4-BE49-F238E27FC236}">
              <a16:creationId xmlns:a16="http://schemas.microsoft.com/office/drawing/2014/main" id="{00000000-0008-0000-0200-0000A818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13" name="Text Box 249">
          <a:extLst>
            <a:ext uri="{FF2B5EF4-FFF2-40B4-BE49-F238E27FC236}">
              <a16:creationId xmlns:a16="http://schemas.microsoft.com/office/drawing/2014/main" id="{00000000-0008-0000-0200-0000A9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14" name="Text Box 250">
          <a:extLst>
            <a:ext uri="{FF2B5EF4-FFF2-40B4-BE49-F238E27FC236}">
              <a16:creationId xmlns:a16="http://schemas.microsoft.com/office/drawing/2014/main" id="{00000000-0008-0000-0200-0000AA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315" name="Text Box 251">
          <a:extLst>
            <a:ext uri="{FF2B5EF4-FFF2-40B4-BE49-F238E27FC236}">
              <a16:creationId xmlns:a16="http://schemas.microsoft.com/office/drawing/2014/main" id="{00000000-0008-0000-0200-0000AB18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16" name="Text Box 252">
          <a:extLst>
            <a:ext uri="{FF2B5EF4-FFF2-40B4-BE49-F238E27FC236}">
              <a16:creationId xmlns:a16="http://schemas.microsoft.com/office/drawing/2014/main" id="{00000000-0008-0000-0200-0000AC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17" name="Text Box 253">
          <a:extLst>
            <a:ext uri="{FF2B5EF4-FFF2-40B4-BE49-F238E27FC236}">
              <a16:creationId xmlns:a16="http://schemas.microsoft.com/office/drawing/2014/main" id="{00000000-0008-0000-0200-0000AD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318" name="Text Box 254">
          <a:extLst>
            <a:ext uri="{FF2B5EF4-FFF2-40B4-BE49-F238E27FC236}">
              <a16:creationId xmlns:a16="http://schemas.microsoft.com/office/drawing/2014/main" id="{00000000-0008-0000-0200-0000AE18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19" name="Text Box 255">
          <a:extLst>
            <a:ext uri="{FF2B5EF4-FFF2-40B4-BE49-F238E27FC236}">
              <a16:creationId xmlns:a16="http://schemas.microsoft.com/office/drawing/2014/main" id="{00000000-0008-0000-0200-0000AF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20" name="Text Box 256">
          <a:extLst>
            <a:ext uri="{FF2B5EF4-FFF2-40B4-BE49-F238E27FC236}">
              <a16:creationId xmlns:a16="http://schemas.microsoft.com/office/drawing/2014/main" id="{00000000-0008-0000-0200-0000B0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321" name="Text Box 257">
          <a:extLst>
            <a:ext uri="{FF2B5EF4-FFF2-40B4-BE49-F238E27FC236}">
              <a16:creationId xmlns:a16="http://schemas.microsoft.com/office/drawing/2014/main" id="{00000000-0008-0000-0200-0000B118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22" name="Text Box 258">
          <a:extLst>
            <a:ext uri="{FF2B5EF4-FFF2-40B4-BE49-F238E27FC236}">
              <a16:creationId xmlns:a16="http://schemas.microsoft.com/office/drawing/2014/main" id="{00000000-0008-0000-0200-0000B2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23" name="Text Box 259">
          <a:extLst>
            <a:ext uri="{FF2B5EF4-FFF2-40B4-BE49-F238E27FC236}">
              <a16:creationId xmlns:a16="http://schemas.microsoft.com/office/drawing/2014/main" id="{00000000-0008-0000-0200-0000B3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24" name="Text Box 260">
          <a:extLst>
            <a:ext uri="{FF2B5EF4-FFF2-40B4-BE49-F238E27FC236}">
              <a16:creationId xmlns:a16="http://schemas.microsoft.com/office/drawing/2014/main" id="{00000000-0008-0000-0200-0000B4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25" name="Text Box 261">
          <a:extLst>
            <a:ext uri="{FF2B5EF4-FFF2-40B4-BE49-F238E27FC236}">
              <a16:creationId xmlns:a16="http://schemas.microsoft.com/office/drawing/2014/main" id="{00000000-0008-0000-0200-0000B5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26" name="Text Box 262">
          <a:extLst>
            <a:ext uri="{FF2B5EF4-FFF2-40B4-BE49-F238E27FC236}">
              <a16:creationId xmlns:a16="http://schemas.microsoft.com/office/drawing/2014/main" id="{00000000-0008-0000-0200-0000B6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27" name="Text Box 263">
          <a:extLst>
            <a:ext uri="{FF2B5EF4-FFF2-40B4-BE49-F238E27FC236}">
              <a16:creationId xmlns:a16="http://schemas.microsoft.com/office/drawing/2014/main" id="{00000000-0008-0000-0200-0000B7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28" name="Text Box 264">
          <a:extLst>
            <a:ext uri="{FF2B5EF4-FFF2-40B4-BE49-F238E27FC236}">
              <a16:creationId xmlns:a16="http://schemas.microsoft.com/office/drawing/2014/main" id="{00000000-0008-0000-0200-0000B8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29" name="Text Box 265">
          <a:extLst>
            <a:ext uri="{FF2B5EF4-FFF2-40B4-BE49-F238E27FC236}">
              <a16:creationId xmlns:a16="http://schemas.microsoft.com/office/drawing/2014/main" id="{00000000-0008-0000-0200-0000B9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30" name="Text Box 266">
          <a:extLst>
            <a:ext uri="{FF2B5EF4-FFF2-40B4-BE49-F238E27FC236}">
              <a16:creationId xmlns:a16="http://schemas.microsoft.com/office/drawing/2014/main" id="{00000000-0008-0000-0200-0000BA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31" name="Text Box 267">
          <a:extLst>
            <a:ext uri="{FF2B5EF4-FFF2-40B4-BE49-F238E27FC236}">
              <a16:creationId xmlns:a16="http://schemas.microsoft.com/office/drawing/2014/main" id="{00000000-0008-0000-0200-0000BB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332" name="Text Box 268">
          <a:extLst>
            <a:ext uri="{FF2B5EF4-FFF2-40B4-BE49-F238E27FC236}">
              <a16:creationId xmlns:a16="http://schemas.microsoft.com/office/drawing/2014/main" id="{00000000-0008-0000-0200-0000BC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33" name="Text Box 269">
          <a:extLst>
            <a:ext uri="{FF2B5EF4-FFF2-40B4-BE49-F238E27FC236}">
              <a16:creationId xmlns:a16="http://schemas.microsoft.com/office/drawing/2014/main" id="{00000000-0008-0000-0200-0000BD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34" name="Text Box 270">
          <a:extLst>
            <a:ext uri="{FF2B5EF4-FFF2-40B4-BE49-F238E27FC236}">
              <a16:creationId xmlns:a16="http://schemas.microsoft.com/office/drawing/2014/main" id="{00000000-0008-0000-0200-0000BE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335" name="Text Box 271">
          <a:extLst>
            <a:ext uri="{FF2B5EF4-FFF2-40B4-BE49-F238E27FC236}">
              <a16:creationId xmlns:a16="http://schemas.microsoft.com/office/drawing/2014/main" id="{00000000-0008-0000-0200-0000BF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36" name="Text Box 272">
          <a:extLst>
            <a:ext uri="{FF2B5EF4-FFF2-40B4-BE49-F238E27FC236}">
              <a16:creationId xmlns:a16="http://schemas.microsoft.com/office/drawing/2014/main" id="{00000000-0008-0000-0200-0000C0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37" name="Text Box 273">
          <a:extLst>
            <a:ext uri="{FF2B5EF4-FFF2-40B4-BE49-F238E27FC236}">
              <a16:creationId xmlns:a16="http://schemas.microsoft.com/office/drawing/2014/main" id="{00000000-0008-0000-0200-0000C1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338" name="Text Box 274">
          <a:extLst>
            <a:ext uri="{FF2B5EF4-FFF2-40B4-BE49-F238E27FC236}">
              <a16:creationId xmlns:a16="http://schemas.microsoft.com/office/drawing/2014/main" id="{00000000-0008-0000-0200-0000C2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39" name="Text Box 275">
          <a:extLst>
            <a:ext uri="{FF2B5EF4-FFF2-40B4-BE49-F238E27FC236}">
              <a16:creationId xmlns:a16="http://schemas.microsoft.com/office/drawing/2014/main" id="{00000000-0008-0000-0200-0000C3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40" name="Text Box 276">
          <a:extLst>
            <a:ext uri="{FF2B5EF4-FFF2-40B4-BE49-F238E27FC236}">
              <a16:creationId xmlns:a16="http://schemas.microsoft.com/office/drawing/2014/main" id="{00000000-0008-0000-0200-0000C4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341" name="Text Box 277">
          <a:extLst>
            <a:ext uri="{FF2B5EF4-FFF2-40B4-BE49-F238E27FC236}">
              <a16:creationId xmlns:a16="http://schemas.microsoft.com/office/drawing/2014/main" id="{00000000-0008-0000-0200-0000C518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42" name="Text Box 278">
          <a:extLst>
            <a:ext uri="{FF2B5EF4-FFF2-40B4-BE49-F238E27FC236}">
              <a16:creationId xmlns:a16="http://schemas.microsoft.com/office/drawing/2014/main" id="{00000000-0008-0000-0200-0000C6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43" name="Text Box 279">
          <a:extLst>
            <a:ext uri="{FF2B5EF4-FFF2-40B4-BE49-F238E27FC236}">
              <a16:creationId xmlns:a16="http://schemas.microsoft.com/office/drawing/2014/main" id="{00000000-0008-0000-0200-0000C7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44" name="Text Box 280">
          <a:extLst>
            <a:ext uri="{FF2B5EF4-FFF2-40B4-BE49-F238E27FC236}">
              <a16:creationId xmlns:a16="http://schemas.microsoft.com/office/drawing/2014/main" id="{00000000-0008-0000-0200-0000C8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45" name="Text Box 281">
          <a:extLst>
            <a:ext uri="{FF2B5EF4-FFF2-40B4-BE49-F238E27FC236}">
              <a16:creationId xmlns:a16="http://schemas.microsoft.com/office/drawing/2014/main" id="{00000000-0008-0000-0200-0000C9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46" name="Text Box 282">
          <a:extLst>
            <a:ext uri="{FF2B5EF4-FFF2-40B4-BE49-F238E27FC236}">
              <a16:creationId xmlns:a16="http://schemas.microsoft.com/office/drawing/2014/main" id="{00000000-0008-0000-0200-0000CA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47" name="Text Box 283">
          <a:extLst>
            <a:ext uri="{FF2B5EF4-FFF2-40B4-BE49-F238E27FC236}">
              <a16:creationId xmlns:a16="http://schemas.microsoft.com/office/drawing/2014/main" id="{00000000-0008-0000-0200-0000CB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48" name="Text Box 284">
          <a:extLst>
            <a:ext uri="{FF2B5EF4-FFF2-40B4-BE49-F238E27FC236}">
              <a16:creationId xmlns:a16="http://schemas.microsoft.com/office/drawing/2014/main" id="{00000000-0008-0000-0200-0000CC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49" name="Text Box 285">
          <a:extLst>
            <a:ext uri="{FF2B5EF4-FFF2-40B4-BE49-F238E27FC236}">
              <a16:creationId xmlns:a16="http://schemas.microsoft.com/office/drawing/2014/main" id="{00000000-0008-0000-0200-0000CD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50" name="Text Box 286">
          <a:extLst>
            <a:ext uri="{FF2B5EF4-FFF2-40B4-BE49-F238E27FC236}">
              <a16:creationId xmlns:a16="http://schemas.microsoft.com/office/drawing/2014/main" id="{00000000-0008-0000-0200-0000CE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51" name="Text Box 287">
          <a:extLst>
            <a:ext uri="{FF2B5EF4-FFF2-40B4-BE49-F238E27FC236}">
              <a16:creationId xmlns:a16="http://schemas.microsoft.com/office/drawing/2014/main" id="{00000000-0008-0000-0200-0000CF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52" name="Text Box 288">
          <a:extLst>
            <a:ext uri="{FF2B5EF4-FFF2-40B4-BE49-F238E27FC236}">
              <a16:creationId xmlns:a16="http://schemas.microsoft.com/office/drawing/2014/main" id="{00000000-0008-0000-0200-0000D0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53" name="Text Box 289">
          <a:extLst>
            <a:ext uri="{FF2B5EF4-FFF2-40B4-BE49-F238E27FC236}">
              <a16:creationId xmlns:a16="http://schemas.microsoft.com/office/drawing/2014/main" id="{00000000-0008-0000-0200-0000D1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54" name="Text Box 290">
          <a:extLst>
            <a:ext uri="{FF2B5EF4-FFF2-40B4-BE49-F238E27FC236}">
              <a16:creationId xmlns:a16="http://schemas.microsoft.com/office/drawing/2014/main" id="{00000000-0008-0000-0200-0000D2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55" name="Text Box 291">
          <a:extLst>
            <a:ext uri="{FF2B5EF4-FFF2-40B4-BE49-F238E27FC236}">
              <a16:creationId xmlns:a16="http://schemas.microsoft.com/office/drawing/2014/main" id="{00000000-0008-0000-0200-0000D3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56" name="Text Box 292">
          <a:extLst>
            <a:ext uri="{FF2B5EF4-FFF2-40B4-BE49-F238E27FC236}">
              <a16:creationId xmlns:a16="http://schemas.microsoft.com/office/drawing/2014/main" id="{00000000-0008-0000-0200-0000D4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57" name="Text Box 293">
          <a:extLst>
            <a:ext uri="{FF2B5EF4-FFF2-40B4-BE49-F238E27FC236}">
              <a16:creationId xmlns:a16="http://schemas.microsoft.com/office/drawing/2014/main" id="{00000000-0008-0000-0200-0000D5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58" name="Text Box 294">
          <a:extLst>
            <a:ext uri="{FF2B5EF4-FFF2-40B4-BE49-F238E27FC236}">
              <a16:creationId xmlns:a16="http://schemas.microsoft.com/office/drawing/2014/main" id="{00000000-0008-0000-0200-0000D6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59" name="Text Box 295">
          <a:extLst>
            <a:ext uri="{FF2B5EF4-FFF2-40B4-BE49-F238E27FC236}">
              <a16:creationId xmlns:a16="http://schemas.microsoft.com/office/drawing/2014/main" id="{00000000-0008-0000-0200-0000D7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60" name="Text Box 296">
          <a:extLst>
            <a:ext uri="{FF2B5EF4-FFF2-40B4-BE49-F238E27FC236}">
              <a16:creationId xmlns:a16="http://schemas.microsoft.com/office/drawing/2014/main" id="{00000000-0008-0000-0200-0000D8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61" name="Text Box 297">
          <a:extLst>
            <a:ext uri="{FF2B5EF4-FFF2-40B4-BE49-F238E27FC236}">
              <a16:creationId xmlns:a16="http://schemas.microsoft.com/office/drawing/2014/main" id="{00000000-0008-0000-0200-0000D9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62" name="Text Box 298">
          <a:extLst>
            <a:ext uri="{FF2B5EF4-FFF2-40B4-BE49-F238E27FC236}">
              <a16:creationId xmlns:a16="http://schemas.microsoft.com/office/drawing/2014/main" id="{00000000-0008-0000-0200-0000DA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63" name="Text Box 299">
          <a:extLst>
            <a:ext uri="{FF2B5EF4-FFF2-40B4-BE49-F238E27FC236}">
              <a16:creationId xmlns:a16="http://schemas.microsoft.com/office/drawing/2014/main" id="{00000000-0008-0000-0200-0000DB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64" name="Text Box 300">
          <a:extLst>
            <a:ext uri="{FF2B5EF4-FFF2-40B4-BE49-F238E27FC236}">
              <a16:creationId xmlns:a16="http://schemas.microsoft.com/office/drawing/2014/main" id="{00000000-0008-0000-0200-0000DC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65" name="Text Box 301">
          <a:extLst>
            <a:ext uri="{FF2B5EF4-FFF2-40B4-BE49-F238E27FC236}">
              <a16:creationId xmlns:a16="http://schemas.microsoft.com/office/drawing/2014/main" id="{00000000-0008-0000-0200-0000DD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66" name="Text Box 302">
          <a:extLst>
            <a:ext uri="{FF2B5EF4-FFF2-40B4-BE49-F238E27FC236}">
              <a16:creationId xmlns:a16="http://schemas.microsoft.com/office/drawing/2014/main" id="{00000000-0008-0000-0200-0000DE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67" name="Text Box 303">
          <a:extLst>
            <a:ext uri="{FF2B5EF4-FFF2-40B4-BE49-F238E27FC236}">
              <a16:creationId xmlns:a16="http://schemas.microsoft.com/office/drawing/2014/main" id="{00000000-0008-0000-0200-0000DF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68" name="Text Box 304">
          <a:extLst>
            <a:ext uri="{FF2B5EF4-FFF2-40B4-BE49-F238E27FC236}">
              <a16:creationId xmlns:a16="http://schemas.microsoft.com/office/drawing/2014/main" id="{00000000-0008-0000-0200-0000E0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69" name="Text Box 305">
          <a:extLst>
            <a:ext uri="{FF2B5EF4-FFF2-40B4-BE49-F238E27FC236}">
              <a16:creationId xmlns:a16="http://schemas.microsoft.com/office/drawing/2014/main" id="{00000000-0008-0000-0200-0000E1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370" name="Text Box 306">
          <a:extLst>
            <a:ext uri="{FF2B5EF4-FFF2-40B4-BE49-F238E27FC236}">
              <a16:creationId xmlns:a16="http://schemas.microsoft.com/office/drawing/2014/main" id="{00000000-0008-0000-0200-0000E218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71" name="Text Box 307">
          <a:extLst>
            <a:ext uri="{FF2B5EF4-FFF2-40B4-BE49-F238E27FC236}">
              <a16:creationId xmlns:a16="http://schemas.microsoft.com/office/drawing/2014/main" id="{00000000-0008-0000-0200-0000E3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372" name="Text Box 308">
          <a:extLst>
            <a:ext uri="{FF2B5EF4-FFF2-40B4-BE49-F238E27FC236}">
              <a16:creationId xmlns:a16="http://schemas.microsoft.com/office/drawing/2014/main" id="{00000000-0008-0000-0200-0000E418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73" name="Text Box 309">
          <a:extLst>
            <a:ext uri="{FF2B5EF4-FFF2-40B4-BE49-F238E27FC236}">
              <a16:creationId xmlns:a16="http://schemas.microsoft.com/office/drawing/2014/main" id="{00000000-0008-0000-0200-0000E5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74" name="Text Box 310">
          <a:extLst>
            <a:ext uri="{FF2B5EF4-FFF2-40B4-BE49-F238E27FC236}">
              <a16:creationId xmlns:a16="http://schemas.microsoft.com/office/drawing/2014/main" id="{00000000-0008-0000-0200-0000E6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75" name="Text Box 311">
          <a:extLst>
            <a:ext uri="{FF2B5EF4-FFF2-40B4-BE49-F238E27FC236}">
              <a16:creationId xmlns:a16="http://schemas.microsoft.com/office/drawing/2014/main" id="{00000000-0008-0000-0200-0000E7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76" name="Text Box 312">
          <a:extLst>
            <a:ext uri="{FF2B5EF4-FFF2-40B4-BE49-F238E27FC236}">
              <a16:creationId xmlns:a16="http://schemas.microsoft.com/office/drawing/2014/main" id="{00000000-0008-0000-0200-0000E8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77" name="Text Box 313">
          <a:extLst>
            <a:ext uri="{FF2B5EF4-FFF2-40B4-BE49-F238E27FC236}">
              <a16:creationId xmlns:a16="http://schemas.microsoft.com/office/drawing/2014/main" id="{00000000-0008-0000-0200-0000E9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78" name="Text Box 314">
          <a:extLst>
            <a:ext uri="{FF2B5EF4-FFF2-40B4-BE49-F238E27FC236}">
              <a16:creationId xmlns:a16="http://schemas.microsoft.com/office/drawing/2014/main" id="{00000000-0008-0000-0200-0000EA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79" name="Text Box 315">
          <a:extLst>
            <a:ext uri="{FF2B5EF4-FFF2-40B4-BE49-F238E27FC236}">
              <a16:creationId xmlns:a16="http://schemas.microsoft.com/office/drawing/2014/main" id="{00000000-0008-0000-0200-0000EB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80" name="Text Box 316">
          <a:extLst>
            <a:ext uri="{FF2B5EF4-FFF2-40B4-BE49-F238E27FC236}">
              <a16:creationId xmlns:a16="http://schemas.microsoft.com/office/drawing/2014/main" id="{00000000-0008-0000-0200-0000EC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81" name="Text Box 317">
          <a:extLst>
            <a:ext uri="{FF2B5EF4-FFF2-40B4-BE49-F238E27FC236}">
              <a16:creationId xmlns:a16="http://schemas.microsoft.com/office/drawing/2014/main" id="{00000000-0008-0000-0200-0000ED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82" name="Text Box 318">
          <a:extLst>
            <a:ext uri="{FF2B5EF4-FFF2-40B4-BE49-F238E27FC236}">
              <a16:creationId xmlns:a16="http://schemas.microsoft.com/office/drawing/2014/main" id="{00000000-0008-0000-0200-0000EE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83" name="Text Box 319">
          <a:extLst>
            <a:ext uri="{FF2B5EF4-FFF2-40B4-BE49-F238E27FC236}">
              <a16:creationId xmlns:a16="http://schemas.microsoft.com/office/drawing/2014/main" id="{00000000-0008-0000-0200-0000EF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84" name="Text Box 320">
          <a:extLst>
            <a:ext uri="{FF2B5EF4-FFF2-40B4-BE49-F238E27FC236}">
              <a16:creationId xmlns:a16="http://schemas.microsoft.com/office/drawing/2014/main" id="{00000000-0008-0000-0200-0000F0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85" name="Text Box 321">
          <a:extLst>
            <a:ext uri="{FF2B5EF4-FFF2-40B4-BE49-F238E27FC236}">
              <a16:creationId xmlns:a16="http://schemas.microsoft.com/office/drawing/2014/main" id="{00000000-0008-0000-0200-0000F1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86" name="Text Box 322">
          <a:extLst>
            <a:ext uri="{FF2B5EF4-FFF2-40B4-BE49-F238E27FC236}">
              <a16:creationId xmlns:a16="http://schemas.microsoft.com/office/drawing/2014/main" id="{00000000-0008-0000-0200-0000F2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87" name="Text Box 323">
          <a:extLst>
            <a:ext uri="{FF2B5EF4-FFF2-40B4-BE49-F238E27FC236}">
              <a16:creationId xmlns:a16="http://schemas.microsoft.com/office/drawing/2014/main" id="{00000000-0008-0000-0200-0000F3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88" name="Text Box 324">
          <a:extLst>
            <a:ext uri="{FF2B5EF4-FFF2-40B4-BE49-F238E27FC236}">
              <a16:creationId xmlns:a16="http://schemas.microsoft.com/office/drawing/2014/main" id="{00000000-0008-0000-0200-0000F4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89" name="Text Box 325">
          <a:extLst>
            <a:ext uri="{FF2B5EF4-FFF2-40B4-BE49-F238E27FC236}">
              <a16:creationId xmlns:a16="http://schemas.microsoft.com/office/drawing/2014/main" id="{00000000-0008-0000-0200-0000F5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90" name="Text Box 326">
          <a:extLst>
            <a:ext uri="{FF2B5EF4-FFF2-40B4-BE49-F238E27FC236}">
              <a16:creationId xmlns:a16="http://schemas.microsoft.com/office/drawing/2014/main" id="{00000000-0008-0000-0200-0000F6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91" name="Text Box 327">
          <a:extLst>
            <a:ext uri="{FF2B5EF4-FFF2-40B4-BE49-F238E27FC236}">
              <a16:creationId xmlns:a16="http://schemas.microsoft.com/office/drawing/2014/main" id="{00000000-0008-0000-0200-0000F7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92" name="Text Box 328">
          <a:extLst>
            <a:ext uri="{FF2B5EF4-FFF2-40B4-BE49-F238E27FC236}">
              <a16:creationId xmlns:a16="http://schemas.microsoft.com/office/drawing/2014/main" id="{00000000-0008-0000-0200-0000F8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93" name="Text Box 329">
          <a:extLst>
            <a:ext uri="{FF2B5EF4-FFF2-40B4-BE49-F238E27FC236}">
              <a16:creationId xmlns:a16="http://schemas.microsoft.com/office/drawing/2014/main" id="{00000000-0008-0000-0200-0000F9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94" name="Text Box 330">
          <a:extLst>
            <a:ext uri="{FF2B5EF4-FFF2-40B4-BE49-F238E27FC236}">
              <a16:creationId xmlns:a16="http://schemas.microsoft.com/office/drawing/2014/main" id="{00000000-0008-0000-0200-0000FA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95" name="Text Box 331">
          <a:extLst>
            <a:ext uri="{FF2B5EF4-FFF2-40B4-BE49-F238E27FC236}">
              <a16:creationId xmlns:a16="http://schemas.microsoft.com/office/drawing/2014/main" id="{00000000-0008-0000-0200-0000FB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96" name="Text Box 332">
          <a:extLst>
            <a:ext uri="{FF2B5EF4-FFF2-40B4-BE49-F238E27FC236}">
              <a16:creationId xmlns:a16="http://schemas.microsoft.com/office/drawing/2014/main" id="{00000000-0008-0000-0200-0000FC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97" name="Text Box 333">
          <a:extLst>
            <a:ext uri="{FF2B5EF4-FFF2-40B4-BE49-F238E27FC236}">
              <a16:creationId xmlns:a16="http://schemas.microsoft.com/office/drawing/2014/main" id="{00000000-0008-0000-0200-0000FD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98" name="Text Box 334">
          <a:extLst>
            <a:ext uri="{FF2B5EF4-FFF2-40B4-BE49-F238E27FC236}">
              <a16:creationId xmlns:a16="http://schemas.microsoft.com/office/drawing/2014/main" id="{00000000-0008-0000-0200-0000FE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399" name="Text Box 335">
          <a:extLst>
            <a:ext uri="{FF2B5EF4-FFF2-40B4-BE49-F238E27FC236}">
              <a16:creationId xmlns:a16="http://schemas.microsoft.com/office/drawing/2014/main" id="{00000000-0008-0000-0200-0000FF18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400" name="Text Box 336">
          <a:extLst>
            <a:ext uri="{FF2B5EF4-FFF2-40B4-BE49-F238E27FC236}">
              <a16:creationId xmlns:a16="http://schemas.microsoft.com/office/drawing/2014/main" id="{00000000-0008-0000-0200-000000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401" name="Text Box 337">
          <a:extLst>
            <a:ext uri="{FF2B5EF4-FFF2-40B4-BE49-F238E27FC236}">
              <a16:creationId xmlns:a16="http://schemas.microsoft.com/office/drawing/2014/main" id="{00000000-0008-0000-0200-000001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02" name="Text Box 338">
          <a:extLst>
            <a:ext uri="{FF2B5EF4-FFF2-40B4-BE49-F238E27FC236}">
              <a16:creationId xmlns:a16="http://schemas.microsoft.com/office/drawing/2014/main" id="{00000000-0008-0000-0200-000002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03" name="Text Box 339">
          <a:extLst>
            <a:ext uri="{FF2B5EF4-FFF2-40B4-BE49-F238E27FC236}">
              <a16:creationId xmlns:a16="http://schemas.microsoft.com/office/drawing/2014/main" id="{00000000-0008-0000-0200-000003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404" name="Text Box 340">
          <a:extLst>
            <a:ext uri="{FF2B5EF4-FFF2-40B4-BE49-F238E27FC236}">
              <a16:creationId xmlns:a16="http://schemas.microsoft.com/office/drawing/2014/main" id="{00000000-0008-0000-0200-000004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05" name="Text Box 341">
          <a:extLst>
            <a:ext uri="{FF2B5EF4-FFF2-40B4-BE49-F238E27FC236}">
              <a16:creationId xmlns:a16="http://schemas.microsoft.com/office/drawing/2014/main" id="{00000000-0008-0000-0200-000005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06" name="Text Box 342">
          <a:extLst>
            <a:ext uri="{FF2B5EF4-FFF2-40B4-BE49-F238E27FC236}">
              <a16:creationId xmlns:a16="http://schemas.microsoft.com/office/drawing/2014/main" id="{00000000-0008-0000-0200-000006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407" name="Text Box 343">
          <a:extLst>
            <a:ext uri="{FF2B5EF4-FFF2-40B4-BE49-F238E27FC236}">
              <a16:creationId xmlns:a16="http://schemas.microsoft.com/office/drawing/2014/main" id="{00000000-0008-0000-0200-000007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08" name="Text Box 344">
          <a:extLst>
            <a:ext uri="{FF2B5EF4-FFF2-40B4-BE49-F238E27FC236}">
              <a16:creationId xmlns:a16="http://schemas.microsoft.com/office/drawing/2014/main" id="{00000000-0008-0000-0200-000008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09" name="Text Box 345">
          <a:extLst>
            <a:ext uri="{FF2B5EF4-FFF2-40B4-BE49-F238E27FC236}">
              <a16:creationId xmlns:a16="http://schemas.microsoft.com/office/drawing/2014/main" id="{00000000-0008-0000-0200-000009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10" name="Text Box 346">
          <a:extLst>
            <a:ext uri="{FF2B5EF4-FFF2-40B4-BE49-F238E27FC236}">
              <a16:creationId xmlns:a16="http://schemas.microsoft.com/office/drawing/2014/main" id="{00000000-0008-0000-0200-00000A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11" name="Text Box 347">
          <a:extLst>
            <a:ext uri="{FF2B5EF4-FFF2-40B4-BE49-F238E27FC236}">
              <a16:creationId xmlns:a16="http://schemas.microsoft.com/office/drawing/2014/main" id="{00000000-0008-0000-0200-00000B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12" name="Text Box 348">
          <a:extLst>
            <a:ext uri="{FF2B5EF4-FFF2-40B4-BE49-F238E27FC236}">
              <a16:creationId xmlns:a16="http://schemas.microsoft.com/office/drawing/2014/main" id="{00000000-0008-0000-0200-00000C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13" name="Text Box 349">
          <a:extLst>
            <a:ext uri="{FF2B5EF4-FFF2-40B4-BE49-F238E27FC236}">
              <a16:creationId xmlns:a16="http://schemas.microsoft.com/office/drawing/2014/main" id="{00000000-0008-0000-0200-00000D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14" name="Text Box 350">
          <a:extLst>
            <a:ext uri="{FF2B5EF4-FFF2-40B4-BE49-F238E27FC236}">
              <a16:creationId xmlns:a16="http://schemas.microsoft.com/office/drawing/2014/main" id="{00000000-0008-0000-0200-00000E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15" name="Text Box 351">
          <a:extLst>
            <a:ext uri="{FF2B5EF4-FFF2-40B4-BE49-F238E27FC236}">
              <a16:creationId xmlns:a16="http://schemas.microsoft.com/office/drawing/2014/main" id="{00000000-0008-0000-0200-00000F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16" name="Text Box 352">
          <a:extLst>
            <a:ext uri="{FF2B5EF4-FFF2-40B4-BE49-F238E27FC236}">
              <a16:creationId xmlns:a16="http://schemas.microsoft.com/office/drawing/2014/main" id="{00000000-0008-0000-0200-000010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17" name="Text Box 353">
          <a:extLst>
            <a:ext uri="{FF2B5EF4-FFF2-40B4-BE49-F238E27FC236}">
              <a16:creationId xmlns:a16="http://schemas.microsoft.com/office/drawing/2014/main" id="{00000000-0008-0000-0200-000011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18" name="Text Box 354">
          <a:extLst>
            <a:ext uri="{FF2B5EF4-FFF2-40B4-BE49-F238E27FC236}">
              <a16:creationId xmlns:a16="http://schemas.microsoft.com/office/drawing/2014/main" id="{00000000-0008-0000-0200-000012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19" name="Text Box 355">
          <a:extLst>
            <a:ext uri="{FF2B5EF4-FFF2-40B4-BE49-F238E27FC236}">
              <a16:creationId xmlns:a16="http://schemas.microsoft.com/office/drawing/2014/main" id="{00000000-0008-0000-0200-000013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20" name="Text Box 356">
          <a:extLst>
            <a:ext uri="{FF2B5EF4-FFF2-40B4-BE49-F238E27FC236}">
              <a16:creationId xmlns:a16="http://schemas.microsoft.com/office/drawing/2014/main" id="{00000000-0008-0000-0200-000014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21" name="Text Box 357">
          <a:extLst>
            <a:ext uri="{FF2B5EF4-FFF2-40B4-BE49-F238E27FC236}">
              <a16:creationId xmlns:a16="http://schemas.microsoft.com/office/drawing/2014/main" id="{00000000-0008-0000-0200-000015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22" name="Text Box 358">
          <a:extLst>
            <a:ext uri="{FF2B5EF4-FFF2-40B4-BE49-F238E27FC236}">
              <a16:creationId xmlns:a16="http://schemas.microsoft.com/office/drawing/2014/main" id="{00000000-0008-0000-0200-000016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23" name="Text Box 359">
          <a:extLst>
            <a:ext uri="{FF2B5EF4-FFF2-40B4-BE49-F238E27FC236}">
              <a16:creationId xmlns:a16="http://schemas.microsoft.com/office/drawing/2014/main" id="{00000000-0008-0000-0200-000017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24" name="Text Box 360">
          <a:extLst>
            <a:ext uri="{FF2B5EF4-FFF2-40B4-BE49-F238E27FC236}">
              <a16:creationId xmlns:a16="http://schemas.microsoft.com/office/drawing/2014/main" id="{00000000-0008-0000-0200-000018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25" name="Text Box 361">
          <a:extLst>
            <a:ext uri="{FF2B5EF4-FFF2-40B4-BE49-F238E27FC236}">
              <a16:creationId xmlns:a16="http://schemas.microsoft.com/office/drawing/2014/main" id="{00000000-0008-0000-0200-000019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26" name="Text Box 362">
          <a:extLst>
            <a:ext uri="{FF2B5EF4-FFF2-40B4-BE49-F238E27FC236}">
              <a16:creationId xmlns:a16="http://schemas.microsoft.com/office/drawing/2014/main" id="{00000000-0008-0000-0200-00001A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27" name="Text Box 363">
          <a:extLst>
            <a:ext uri="{FF2B5EF4-FFF2-40B4-BE49-F238E27FC236}">
              <a16:creationId xmlns:a16="http://schemas.microsoft.com/office/drawing/2014/main" id="{00000000-0008-0000-0200-00001B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28" name="Text Box 364">
          <a:extLst>
            <a:ext uri="{FF2B5EF4-FFF2-40B4-BE49-F238E27FC236}">
              <a16:creationId xmlns:a16="http://schemas.microsoft.com/office/drawing/2014/main" id="{00000000-0008-0000-0200-00001C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29" name="Text Box 365">
          <a:extLst>
            <a:ext uri="{FF2B5EF4-FFF2-40B4-BE49-F238E27FC236}">
              <a16:creationId xmlns:a16="http://schemas.microsoft.com/office/drawing/2014/main" id="{00000000-0008-0000-0200-00001D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30" name="Text Box 366">
          <a:extLst>
            <a:ext uri="{FF2B5EF4-FFF2-40B4-BE49-F238E27FC236}">
              <a16:creationId xmlns:a16="http://schemas.microsoft.com/office/drawing/2014/main" id="{00000000-0008-0000-0200-00001E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31" name="Text Box 367">
          <a:extLst>
            <a:ext uri="{FF2B5EF4-FFF2-40B4-BE49-F238E27FC236}">
              <a16:creationId xmlns:a16="http://schemas.microsoft.com/office/drawing/2014/main" id="{00000000-0008-0000-0200-00001F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32" name="Text Box 368">
          <a:extLst>
            <a:ext uri="{FF2B5EF4-FFF2-40B4-BE49-F238E27FC236}">
              <a16:creationId xmlns:a16="http://schemas.microsoft.com/office/drawing/2014/main" id="{00000000-0008-0000-0200-000020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33" name="Text Box 369">
          <a:extLst>
            <a:ext uri="{FF2B5EF4-FFF2-40B4-BE49-F238E27FC236}">
              <a16:creationId xmlns:a16="http://schemas.microsoft.com/office/drawing/2014/main" id="{00000000-0008-0000-0200-000021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34" name="Text Box 370">
          <a:extLst>
            <a:ext uri="{FF2B5EF4-FFF2-40B4-BE49-F238E27FC236}">
              <a16:creationId xmlns:a16="http://schemas.microsoft.com/office/drawing/2014/main" id="{00000000-0008-0000-0200-000022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35" name="Text Box 371">
          <a:extLst>
            <a:ext uri="{FF2B5EF4-FFF2-40B4-BE49-F238E27FC236}">
              <a16:creationId xmlns:a16="http://schemas.microsoft.com/office/drawing/2014/main" id="{00000000-0008-0000-0200-000023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36" name="Text Box 372">
          <a:extLst>
            <a:ext uri="{FF2B5EF4-FFF2-40B4-BE49-F238E27FC236}">
              <a16:creationId xmlns:a16="http://schemas.microsoft.com/office/drawing/2014/main" id="{00000000-0008-0000-0200-000024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437" name="Text Box 373">
          <a:extLst>
            <a:ext uri="{FF2B5EF4-FFF2-40B4-BE49-F238E27FC236}">
              <a16:creationId xmlns:a16="http://schemas.microsoft.com/office/drawing/2014/main" id="{00000000-0008-0000-0200-000025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438" name="Text Box 374">
          <a:extLst>
            <a:ext uri="{FF2B5EF4-FFF2-40B4-BE49-F238E27FC236}">
              <a16:creationId xmlns:a16="http://schemas.microsoft.com/office/drawing/2014/main" id="{00000000-0008-0000-0200-00002619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39" name="Text Box 375">
          <a:extLst>
            <a:ext uri="{FF2B5EF4-FFF2-40B4-BE49-F238E27FC236}">
              <a16:creationId xmlns:a16="http://schemas.microsoft.com/office/drawing/2014/main" id="{00000000-0008-0000-0200-000027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40" name="Text Box 376">
          <a:extLst>
            <a:ext uri="{FF2B5EF4-FFF2-40B4-BE49-F238E27FC236}">
              <a16:creationId xmlns:a16="http://schemas.microsoft.com/office/drawing/2014/main" id="{00000000-0008-0000-0200-000028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441" name="Text Box 377">
          <a:extLst>
            <a:ext uri="{FF2B5EF4-FFF2-40B4-BE49-F238E27FC236}">
              <a16:creationId xmlns:a16="http://schemas.microsoft.com/office/drawing/2014/main" id="{00000000-0008-0000-0200-00002919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42" name="Text Box 378">
          <a:extLst>
            <a:ext uri="{FF2B5EF4-FFF2-40B4-BE49-F238E27FC236}">
              <a16:creationId xmlns:a16="http://schemas.microsoft.com/office/drawing/2014/main" id="{00000000-0008-0000-0200-00002A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43" name="Text Box 379">
          <a:extLst>
            <a:ext uri="{FF2B5EF4-FFF2-40B4-BE49-F238E27FC236}">
              <a16:creationId xmlns:a16="http://schemas.microsoft.com/office/drawing/2014/main" id="{00000000-0008-0000-0200-00002B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444" name="Text Box 380">
          <a:extLst>
            <a:ext uri="{FF2B5EF4-FFF2-40B4-BE49-F238E27FC236}">
              <a16:creationId xmlns:a16="http://schemas.microsoft.com/office/drawing/2014/main" id="{00000000-0008-0000-0200-00002C19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45" name="Text Box 381">
          <a:extLst>
            <a:ext uri="{FF2B5EF4-FFF2-40B4-BE49-F238E27FC236}">
              <a16:creationId xmlns:a16="http://schemas.microsoft.com/office/drawing/2014/main" id="{00000000-0008-0000-0200-00002D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46" name="Text Box 382">
          <a:extLst>
            <a:ext uri="{FF2B5EF4-FFF2-40B4-BE49-F238E27FC236}">
              <a16:creationId xmlns:a16="http://schemas.microsoft.com/office/drawing/2014/main" id="{00000000-0008-0000-0200-00002E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47" name="Text Box 383">
          <a:extLst>
            <a:ext uri="{FF2B5EF4-FFF2-40B4-BE49-F238E27FC236}">
              <a16:creationId xmlns:a16="http://schemas.microsoft.com/office/drawing/2014/main" id="{00000000-0008-0000-0200-00002F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48" name="Text Box 384">
          <a:extLst>
            <a:ext uri="{FF2B5EF4-FFF2-40B4-BE49-F238E27FC236}">
              <a16:creationId xmlns:a16="http://schemas.microsoft.com/office/drawing/2014/main" id="{00000000-0008-0000-0200-000030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49" name="Text Box 385">
          <a:extLst>
            <a:ext uri="{FF2B5EF4-FFF2-40B4-BE49-F238E27FC236}">
              <a16:creationId xmlns:a16="http://schemas.microsoft.com/office/drawing/2014/main" id="{00000000-0008-0000-0200-000031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50" name="Text Box 386">
          <a:extLst>
            <a:ext uri="{FF2B5EF4-FFF2-40B4-BE49-F238E27FC236}">
              <a16:creationId xmlns:a16="http://schemas.microsoft.com/office/drawing/2014/main" id="{00000000-0008-0000-0200-000032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51" name="Text Box 387">
          <a:extLst>
            <a:ext uri="{FF2B5EF4-FFF2-40B4-BE49-F238E27FC236}">
              <a16:creationId xmlns:a16="http://schemas.microsoft.com/office/drawing/2014/main" id="{00000000-0008-0000-0200-000033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52" name="Text Box 388">
          <a:extLst>
            <a:ext uri="{FF2B5EF4-FFF2-40B4-BE49-F238E27FC236}">
              <a16:creationId xmlns:a16="http://schemas.microsoft.com/office/drawing/2014/main" id="{00000000-0008-0000-0200-000034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53" name="Text Box 389">
          <a:extLst>
            <a:ext uri="{FF2B5EF4-FFF2-40B4-BE49-F238E27FC236}">
              <a16:creationId xmlns:a16="http://schemas.microsoft.com/office/drawing/2014/main" id="{00000000-0008-0000-0200-000035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54" name="Text Box 390">
          <a:extLst>
            <a:ext uri="{FF2B5EF4-FFF2-40B4-BE49-F238E27FC236}">
              <a16:creationId xmlns:a16="http://schemas.microsoft.com/office/drawing/2014/main" id="{00000000-0008-0000-0200-000036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55" name="Text Box 391">
          <a:extLst>
            <a:ext uri="{FF2B5EF4-FFF2-40B4-BE49-F238E27FC236}">
              <a16:creationId xmlns:a16="http://schemas.microsoft.com/office/drawing/2014/main" id="{00000000-0008-0000-0200-000037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56" name="Text Box 392">
          <a:extLst>
            <a:ext uri="{FF2B5EF4-FFF2-40B4-BE49-F238E27FC236}">
              <a16:creationId xmlns:a16="http://schemas.microsoft.com/office/drawing/2014/main" id="{00000000-0008-0000-0200-000038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57" name="Text Box 393">
          <a:extLst>
            <a:ext uri="{FF2B5EF4-FFF2-40B4-BE49-F238E27FC236}">
              <a16:creationId xmlns:a16="http://schemas.microsoft.com/office/drawing/2014/main" id="{00000000-0008-0000-0200-000039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58" name="Text Box 394">
          <a:extLst>
            <a:ext uri="{FF2B5EF4-FFF2-40B4-BE49-F238E27FC236}">
              <a16:creationId xmlns:a16="http://schemas.microsoft.com/office/drawing/2014/main" id="{00000000-0008-0000-0200-00003A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59" name="Text Box 395">
          <a:extLst>
            <a:ext uri="{FF2B5EF4-FFF2-40B4-BE49-F238E27FC236}">
              <a16:creationId xmlns:a16="http://schemas.microsoft.com/office/drawing/2014/main" id="{00000000-0008-0000-0200-00003B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60" name="Text Box 396">
          <a:extLst>
            <a:ext uri="{FF2B5EF4-FFF2-40B4-BE49-F238E27FC236}">
              <a16:creationId xmlns:a16="http://schemas.microsoft.com/office/drawing/2014/main" id="{00000000-0008-0000-0200-00003C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61" name="Text Box 397">
          <a:extLst>
            <a:ext uri="{FF2B5EF4-FFF2-40B4-BE49-F238E27FC236}">
              <a16:creationId xmlns:a16="http://schemas.microsoft.com/office/drawing/2014/main" id="{00000000-0008-0000-0200-00003D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62" name="Text Box 398">
          <a:extLst>
            <a:ext uri="{FF2B5EF4-FFF2-40B4-BE49-F238E27FC236}">
              <a16:creationId xmlns:a16="http://schemas.microsoft.com/office/drawing/2014/main" id="{00000000-0008-0000-0200-00003E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63" name="Text Box 399">
          <a:extLst>
            <a:ext uri="{FF2B5EF4-FFF2-40B4-BE49-F238E27FC236}">
              <a16:creationId xmlns:a16="http://schemas.microsoft.com/office/drawing/2014/main" id="{00000000-0008-0000-0200-00003F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64" name="Text Box 400">
          <a:extLst>
            <a:ext uri="{FF2B5EF4-FFF2-40B4-BE49-F238E27FC236}">
              <a16:creationId xmlns:a16="http://schemas.microsoft.com/office/drawing/2014/main" id="{00000000-0008-0000-0200-000040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65" name="Text Box 401">
          <a:extLst>
            <a:ext uri="{FF2B5EF4-FFF2-40B4-BE49-F238E27FC236}">
              <a16:creationId xmlns:a16="http://schemas.microsoft.com/office/drawing/2014/main" id="{00000000-0008-0000-0200-000041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66" name="Text Box 402">
          <a:extLst>
            <a:ext uri="{FF2B5EF4-FFF2-40B4-BE49-F238E27FC236}">
              <a16:creationId xmlns:a16="http://schemas.microsoft.com/office/drawing/2014/main" id="{00000000-0008-0000-0200-000042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67" name="Text Box 403">
          <a:extLst>
            <a:ext uri="{FF2B5EF4-FFF2-40B4-BE49-F238E27FC236}">
              <a16:creationId xmlns:a16="http://schemas.microsoft.com/office/drawing/2014/main" id="{00000000-0008-0000-0200-000043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68" name="Text Box 404">
          <a:extLst>
            <a:ext uri="{FF2B5EF4-FFF2-40B4-BE49-F238E27FC236}">
              <a16:creationId xmlns:a16="http://schemas.microsoft.com/office/drawing/2014/main" id="{00000000-0008-0000-0200-000044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69" name="Text Box 405">
          <a:extLst>
            <a:ext uri="{FF2B5EF4-FFF2-40B4-BE49-F238E27FC236}">
              <a16:creationId xmlns:a16="http://schemas.microsoft.com/office/drawing/2014/main" id="{00000000-0008-0000-0200-000045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70" name="Text Box 406">
          <a:extLst>
            <a:ext uri="{FF2B5EF4-FFF2-40B4-BE49-F238E27FC236}">
              <a16:creationId xmlns:a16="http://schemas.microsoft.com/office/drawing/2014/main" id="{00000000-0008-0000-0200-000046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71" name="Text Box 407">
          <a:extLst>
            <a:ext uri="{FF2B5EF4-FFF2-40B4-BE49-F238E27FC236}">
              <a16:creationId xmlns:a16="http://schemas.microsoft.com/office/drawing/2014/main" id="{00000000-0008-0000-0200-000047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72" name="Text Box 408">
          <a:extLst>
            <a:ext uri="{FF2B5EF4-FFF2-40B4-BE49-F238E27FC236}">
              <a16:creationId xmlns:a16="http://schemas.microsoft.com/office/drawing/2014/main" id="{00000000-0008-0000-0200-000048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73" name="Text Box 409">
          <a:extLst>
            <a:ext uri="{FF2B5EF4-FFF2-40B4-BE49-F238E27FC236}">
              <a16:creationId xmlns:a16="http://schemas.microsoft.com/office/drawing/2014/main" id="{00000000-0008-0000-0200-000049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474" name="Text Box 410">
          <a:extLst>
            <a:ext uri="{FF2B5EF4-FFF2-40B4-BE49-F238E27FC236}">
              <a16:creationId xmlns:a16="http://schemas.microsoft.com/office/drawing/2014/main" id="{00000000-0008-0000-0200-00004A19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475" name="Text Box 411">
          <a:extLst>
            <a:ext uri="{FF2B5EF4-FFF2-40B4-BE49-F238E27FC236}">
              <a16:creationId xmlns:a16="http://schemas.microsoft.com/office/drawing/2014/main" id="{00000000-0008-0000-0200-00004B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76" name="Text Box 412">
          <a:extLst>
            <a:ext uri="{FF2B5EF4-FFF2-40B4-BE49-F238E27FC236}">
              <a16:creationId xmlns:a16="http://schemas.microsoft.com/office/drawing/2014/main" id="{00000000-0008-0000-0200-00004C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77" name="Text Box 413">
          <a:extLst>
            <a:ext uri="{FF2B5EF4-FFF2-40B4-BE49-F238E27FC236}">
              <a16:creationId xmlns:a16="http://schemas.microsoft.com/office/drawing/2014/main" id="{00000000-0008-0000-0200-00004D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478" name="Text Box 414">
          <a:extLst>
            <a:ext uri="{FF2B5EF4-FFF2-40B4-BE49-F238E27FC236}">
              <a16:creationId xmlns:a16="http://schemas.microsoft.com/office/drawing/2014/main" id="{00000000-0008-0000-0200-00004E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79" name="Text Box 415">
          <a:extLst>
            <a:ext uri="{FF2B5EF4-FFF2-40B4-BE49-F238E27FC236}">
              <a16:creationId xmlns:a16="http://schemas.microsoft.com/office/drawing/2014/main" id="{00000000-0008-0000-0200-00004F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80" name="Text Box 416">
          <a:extLst>
            <a:ext uri="{FF2B5EF4-FFF2-40B4-BE49-F238E27FC236}">
              <a16:creationId xmlns:a16="http://schemas.microsoft.com/office/drawing/2014/main" id="{00000000-0008-0000-0200-000050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481" name="Text Box 417">
          <a:extLst>
            <a:ext uri="{FF2B5EF4-FFF2-40B4-BE49-F238E27FC236}">
              <a16:creationId xmlns:a16="http://schemas.microsoft.com/office/drawing/2014/main" id="{00000000-0008-0000-0200-000051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82" name="Text Box 418">
          <a:extLst>
            <a:ext uri="{FF2B5EF4-FFF2-40B4-BE49-F238E27FC236}">
              <a16:creationId xmlns:a16="http://schemas.microsoft.com/office/drawing/2014/main" id="{00000000-0008-0000-0200-000052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483" name="Text Box 419">
          <a:extLst>
            <a:ext uri="{FF2B5EF4-FFF2-40B4-BE49-F238E27FC236}">
              <a16:creationId xmlns:a16="http://schemas.microsoft.com/office/drawing/2014/main" id="{00000000-0008-0000-0200-000053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84" name="Text Box 420">
          <a:extLst>
            <a:ext uri="{FF2B5EF4-FFF2-40B4-BE49-F238E27FC236}">
              <a16:creationId xmlns:a16="http://schemas.microsoft.com/office/drawing/2014/main" id="{00000000-0008-0000-0200-000054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85" name="Text Box 421">
          <a:extLst>
            <a:ext uri="{FF2B5EF4-FFF2-40B4-BE49-F238E27FC236}">
              <a16:creationId xmlns:a16="http://schemas.microsoft.com/office/drawing/2014/main" id="{00000000-0008-0000-0200-000055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86" name="Text Box 422">
          <a:extLst>
            <a:ext uri="{FF2B5EF4-FFF2-40B4-BE49-F238E27FC236}">
              <a16:creationId xmlns:a16="http://schemas.microsoft.com/office/drawing/2014/main" id="{00000000-0008-0000-0200-000056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87" name="Text Box 423">
          <a:extLst>
            <a:ext uri="{FF2B5EF4-FFF2-40B4-BE49-F238E27FC236}">
              <a16:creationId xmlns:a16="http://schemas.microsoft.com/office/drawing/2014/main" id="{00000000-0008-0000-0200-000057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88" name="Text Box 424">
          <a:extLst>
            <a:ext uri="{FF2B5EF4-FFF2-40B4-BE49-F238E27FC236}">
              <a16:creationId xmlns:a16="http://schemas.microsoft.com/office/drawing/2014/main" id="{00000000-0008-0000-0200-000058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89" name="Text Box 425">
          <a:extLst>
            <a:ext uri="{FF2B5EF4-FFF2-40B4-BE49-F238E27FC236}">
              <a16:creationId xmlns:a16="http://schemas.microsoft.com/office/drawing/2014/main" id="{00000000-0008-0000-0200-000059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90" name="Text Box 426">
          <a:extLst>
            <a:ext uri="{FF2B5EF4-FFF2-40B4-BE49-F238E27FC236}">
              <a16:creationId xmlns:a16="http://schemas.microsoft.com/office/drawing/2014/main" id="{00000000-0008-0000-0200-00005A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91" name="Text Box 427">
          <a:extLst>
            <a:ext uri="{FF2B5EF4-FFF2-40B4-BE49-F238E27FC236}">
              <a16:creationId xmlns:a16="http://schemas.microsoft.com/office/drawing/2014/main" id="{00000000-0008-0000-0200-00005B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92" name="Text Box 428">
          <a:extLst>
            <a:ext uri="{FF2B5EF4-FFF2-40B4-BE49-F238E27FC236}">
              <a16:creationId xmlns:a16="http://schemas.microsoft.com/office/drawing/2014/main" id="{00000000-0008-0000-0200-00005C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93" name="Text Box 429">
          <a:extLst>
            <a:ext uri="{FF2B5EF4-FFF2-40B4-BE49-F238E27FC236}">
              <a16:creationId xmlns:a16="http://schemas.microsoft.com/office/drawing/2014/main" id="{00000000-0008-0000-0200-00005D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94" name="Text Box 430">
          <a:extLst>
            <a:ext uri="{FF2B5EF4-FFF2-40B4-BE49-F238E27FC236}">
              <a16:creationId xmlns:a16="http://schemas.microsoft.com/office/drawing/2014/main" id="{00000000-0008-0000-0200-00005E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95" name="Text Box 431">
          <a:extLst>
            <a:ext uri="{FF2B5EF4-FFF2-40B4-BE49-F238E27FC236}">
              <a16:creationId xmlns:a16="http://schemas.microsoft.com/office/drawing/2014/main" id="{00000000-0008-0000-0200-00005F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96" name="Text Box 432">
          <a:extLst>
            <a:ext uri="{FF2B5EF4-FFF2-40B4-BE49-F238E27FC236}">
              <a16:creationId xmlns:a16="http://schemas.microsoft.com/office/drawing/2014/main" id="{00000000-0008-0000-0200-000060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97" name="Text Box 433">
          <a:extLst>
            <a:ext uri="{FF2B5EF4-FFF2-40B4-BE49-F238E27FC236}">
              <a16:creationId xmlns:a16="http://schemas.microsoft.com/office/drawing/2014/main" id="{00000000-0008-0000-0200-000061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98" name="Text Box 434">
          <a:extLst>
            <a:ext uri="{FF2B5EF4-FFF2-40B4-BE49-F238E27FC236}">
              <a16:creationId xmlns:a16="http://schemas.microsoft.com/office/drawing/2014/main" id="{00000000-0008-0000-0200-000062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499" name="Text Box 435">
          <a:extLst>
            <a:ext uri="{FF2B5EF4-FFF2-40B4-BE49-F238E27FC236}">
              <a16:creationId xmlns:a16="http://schemas.microsoft.com/office/drawing/2014/main" id="{00000000-0008-0000-0200-000063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500" name="Text Box 436">
          <a:extLst>
            <a:ext uri="{FF2B5EF4-FFF2-40B4-BE49-F238E27FC236}">
              <a16:creationId xmlns:a16="http://schemas.microsoft.com/office/drawing/2014/main" id="{00000000-0008-0000-0200-000064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501" name="Text Box 437">
          <a:extLst>
            <a:ext uri="{FF2B5EF4-FFF2-40B4-BE49-F238E27FC236}">
              <a16:creationId xmlns:a16="http://schemas.microsoft.com/office/drawing/2014/main" id="{00000000-0008-0000-0200-000065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502" name="Text Box 438">
          <a:extLst>
            <a:ext uri="{FF2B5EF4-FFF2-40B4-BE49-F238E27FC236}">
              <a16:creationId xmlns:a16="http://schemas.microsoft.com/office/drawing/2014/main" id="{00000000-0008-0000-0200-000066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503" name="Text Box 439">
          <a:extLst>
            <a:ext uri="{FF2B5EF4-FFF2-40B4-BE49-F238E27FC236}">
              <a16:creationId xmlns:a16="http://schemas.microsoft.com/office/drawing/2014/main" id="{00000000-0008-0000-0200-000067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504" name="Text Box 440">
          <a:extLst>
            <a:ext uri="{FF2B5EF4-FFF2-40B4-BE49-F238E27FC236}">
              <a16:creationId xmlns:a16="http://schemas.microsoft.com/office/drawing/2014/main" id="{00000000-0008-0000-0200-000068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505" name="Text Box 441">
          <a:extLst>
            <a:ext uri="{FF2B5EF4-FFF2-40B4-BE49-F238E27FC236}">
              <a16:creationId xmlns:a16="http://schemas.microsoft.com/office/drawing/2014/main" id="{00000000-0008-0000-0200-000069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506" name="Text Box 442">
          <a:extLst>
            <a:ext uri="{FF2B5EF4-FFF2-40B4-BE49-F238E27FC236}">
              <a16:creationId xmlns:a16="http://schemas.microsoft.com/office/drawing/2014/main" id="{00000000-0008-0000-0200-00006A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507" name="Text Box 443">
          <a:extLst>
            <a:ext uri="{FF2B5EF4-FFF2-40B4-BE49-F238E27FC236}">
              <a16:creationId xmlns:a16="http://schemas.microsoft.com/office/drawing/2014/main" id="{00000000-0008-0000-0200-00006B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508" name="Text Box 444">
          <a:extLst>
            <a:ext uri="{FF2B5EF4-FFF2-40B4-BE49-F238E27FC236}">
              <a16:creationId xmlns:a16="http://schemas.microsoft.com/office/drawing/2014/main" id="{00000000-0008-0000-0200-00006C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509" name="Text Box 445">
          <a:extLst>
            <a:ext uri="{FF2B5EF4-FFF2-40B4-BE49-F238E27FC236}">
              <a16:creationId xmlns:a16="http://schemas.microsoft.com/office/drawing/2014/main" id="{00000000-0008-0000-0200-00006D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95250" cy="19050"/>
    <xdr:sp macro="" textlink="">
      <xdr:nvSpPr>
        <xdr:cNvPr id="6510" name="Text Box 446">
          <a:extLst>
            <a:ext uri="{FF2B5EF4-FFF2-40B4-BE49-F238E27FC236}">
              <a16:creationId xmlns:a16="http://schemas.microsoft.com/office/drawing/2014/main" id="{00000000-0008-0000-0200-00006E190000}"/>
            </a:ext>
          </a:extLst>
        </xdr:cNvPr>
        <xdr:cNvSpPr txBox="1">
          <a:spLocks noChangeArrowheads="1"/>
        </xdr:cNvSpPr>
      </xdr:nvSpPr>
      <xdr:spPr bwMode="auto">
        <a:xfrm>
          <a:off x="4762500" y="18097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511" name="Text Box 447">
          <a:extLst>
            <a:ext uri="{FF2B5EF4-FFF2-40B4-BE49-F238E27FC236}">
              <a16:creationId xmlns:a16="http://schemas.microsoft.com/office/drawing/2014/main" id="{00000000-0008-0000-0200-00006F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12" name="Text Box 448">
          <a:extLst>
            <a:ext uri="{FF2B5EF4-FFF2-40B4-BE49-F238E27FC236}">
              <a16:creationId xmlns:a16="http://schemas.microsoft.com/office/drawing/2014/main" id="{00000000-0008-0000-0200-000070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13" name="Text Box 449">
          <a:extLst>
            <a:ext uri="{FF2B5EF4-FFF2-40B4-BE49-F238E27FC236}">
              <a16:creationId xmlns:a16="http://schemas.microsoft.com/office/drawing/2014/main" id="{00000000-0008-0000-0200-000071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14" name="Text Box 450">
          <a:extLst>
            <a:ext uri="{FF2B5EF4-FFF2-40B4-BE49-F238E27FC236}">
              <a16:creationId xmlns:a16="http://schemas.microsoft.com/office/drawing/2014/main" id="{00000000-0008-0000-0200-000072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15" name="Text Box 451">
          <a:extLst>
            <a:ext uri="{FF2B5EF4-FFF2-40B4-BE49-F238E27FC236}">
              <a16:creationId xmlns:a16="http://schemas.microsoft.com/office/drawing/2014/main" id="{00000000-0008-0000-0200-000073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16" name="Text Box 452">
          <a:extLst>
            <a:ext uri="{FF2B5EF4-FFF2-40B4-BE49-F238E27FC236}">
              <a16:creationId xmlns:a16="http://schemas.microsoft.com/office/drawing/2014/main" id="{00000000-0008-0000-0200-000074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17" name="Text Box 453">
          <a:extLst>
            <a:ext uri="{FF2B5EF4-FFF2-40B4-BE49-F238E27FC236}">
              <a16:creationId xmlns:a16="http://schemas.microsoft.com/office/drawing/2014/main" id="{00000000-0008-0000-0200-000075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18" name="Text Box 454">
          <a:extLst>
            <a:ext uri="{FF2B5EF4-FFF2-40B4-BE49-F238E27FC236}">
              <a16:creationId xmlns:a16="http://schemas.microsoft.com/office/drawing/2014/main" id="{00000000-0008-0000-0200-000076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19" name="Text Box 455">
          <a:extLst>
            <a:ext uri="{FF2B5EF4-FFF2-40B4-BE49-F238E27FC236}">
              <a16:creationId xmlns:a16="http://schemas.microsoft.com/office/drawing/2014/main" id="{00000000-0008-0000-0200-000077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20" name="Text Box 456">
          <a:extLst>
            <a:ext uri="{FF2B5EF4-FFF2-40B4-BE49-F238E27FC236}">
              <a16:creationId xmlns:a16="http://schemas.microsoft.com/office/drawing/2014/main" id="{00000000-0008-0000-0200-000078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21" name="Text Box 457">
          <a:extLst>
            <a:ext uri="{FF2B5EF4-FFF2-40B4-BE49-F238E27FC236}">
              <a16:creationId xmlns:a16="http://schemas.microsoft.com/office/drawing/2014/main" id="{00000000-0008-0000-0200-000079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22" name="Text Box 458">
          <a:extLst>
            <a:ext uri="{FF2B5EF4-FFF2-40B4-BE49-F238E27FC236}">
              <a16:creationId xmlns:a16="http://schemas.microsoft.com/office/drawing/2014/main" id="{00000000-0008-0000-0200-00007A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23" name="Text Box 459">
          <a:extLst>
            <a:ext uri="{FF2B5EF4-FFF2-40B4-BE49-F238E27FC236}">
              <a16:creationId xmlns:a16="http://schemas.microsoft.com/office/drawing/2014/main" id="{00000000-0008-0000-0200-00007B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24" name="Text Box 460">
          <a:extLst>
            <a:ext uri="{FF2B5EF4-FFF2-40B4-BE49-F238E27FC236}">
              <a16:creationId xmlns:a16="http://schemas.microsoft.com/office/drawing/2014/main" id="{00000000-0008-0000-0200-00007C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25" name="Text Box 461">
          <a:extLst>
            <a:ext uri="{FF2B5EF4-FFF2-40B4-BE49-F238E27FC236}">
              <a16:creationId xmlns:a16="http://schemas.microsoft.com/office/drawing/2014/main" id="{00000000-0008-0000-0200-00007D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26" name="Text Box 462">
          <a:extLst>
            <a:ext uri="{FF2B5EF4-FFF2-40B4-BE49-F238E27FC236}">
              <a16:creationId xmlns:a16="http://schemas.microsoft.com/office/drawing/2014/main" id="{00000000-0008-0000-0200-00007E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27" name="Text Box 463">
          <a:extLst>
            <a:ext uri="{FF2B5EF4-FFF2-40B4-BE49-F238E27FC236}">
              <a16:creationId xmlns:a16="http://schemas.microsoft.com/office/drawing/2014/main" id="{00000000-0008-0000-0200-00007F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28" name="Text Box 464">
          <a:extLst>
            <a:ext uri="{FF2B5EF4-FFF2-40B4-BE49-F238E27FC236}">
              <a16:creationId xmlns:a16="http://schemas.microsoft.com/office/drawing/2014/main" id="{00000000-0008-0000-0200-000080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29" name="Text Box 465">
          <a:extLst>
            <a:ext uri="{FF2B5EF4-FFF2-40B4-BE49-F238E27FC236}">
              <a16:creationId xmlns:a16="http://schemas.microsoft.com/office/drawing/2014/main" id="{00000000-0008-0000-0200-000081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30" name="Text Box 466">
          <a:extLst>
            <a:ext uri="{FF2B5EF4-FFF2-40B4-BE49-F238E27FC236}">
              <a16:creationId xmlns:a16="http://schemas.microsoft.com/office/drawing/2014/main" id="{00000000-0008-0000-0200-000082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31" name="Text Box 467">
          <a:extLst>
            <a:ext uri="{FF2B5EF4-FFF2-40B4-BE49-F238E27FC236}">
              <a16:creationId xmlns:a16="http://schemas.microsoft.com/office/drawing/2014/main" id="{00000000-0008-0000-0200-000083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32" name="Text Box 468">
          <a:extLst>
            <a:ext uri="{FF2B5EF4-FFF2-40B4-BE49-F238E27FC236}">
              <a16:creationId xmlns:a16="http://schemas.microsoft.com/office/drawing/2014/main" id="{00000000-0008-0000-0200-000084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33" name="Text Box 469">
          <a:extLst>
            <a:ext uri="{FF2B5EF4-FFF2-40B4-BE49-F238E27FC236}">
              <a16:creationId xmlns:a16="http://schemas.microsoft.com/office/drawing/2014/main" id="{00000000-0008-0000-0200-000085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34" name="Text Box 470">
          <a:extLst>
            <a:ext uri="{FF2B5EF4-FFF2-40B4-BE49-F238E27FC236}">
              <a16:creationId xmlns:a16="http://schemas.microsoft.com/office/drawing/2014/main" id="{00000000-0008-0000-0200-000086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35" name="Text Box 471">
          <a:extLst>
            <a:ext uri="{FF2B5EF4-FFF2-40B4-BE49-F238E27FC236}">
              <a16:creationId xmlns:a16="http://schemas.microsoft.com/office/drawing/2014/main" id="{00000000-0008-0000-0200-000087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36" name="Text Box 472">
          <a:extLst>
            <a:ext uri="{FF2B5EF4-FFF2-40B4-BE49-F238E27FC236}">
              <a16:creationId xmlns:a16="http://schemas.microsoft.com/office/drawing/2014/main" id="{00000000-0008-0000-0200-000088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37" name="Text Box 473">
          <a:extLst>
            <a:ext uri="{FF2B5EF4-FFF2-40B4-BE49-F238E27FC236}">
              <a16:creationId xmlns:a16="http://schemas.microsoft.com/office/drawing/2014/main" id="{00000000-0008-0000-0200-000089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38" name="Text Box 474">
          <a:extLst>
            <a:ext uri="{FF2B5EF4-FFF2-40B4-BE49-F238E27FC236}">
              <a16:creationId xmlns:a16="http://schemas.microsoft.com/office/drawing/2014/main" id="{00000000-0008-0000-0200-00008A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39" name="Text Box 475">
          <a:extLst>
            <a:ext uri="{FF2B5EF4-FFF2-40B4-BE49-F238E27FC236}">
              <a16:creationId xmlns:a16="http://schemas.microsoft.com/office/drawing/2014/main" id="{00000000-0008-0000-0200-00008B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40" name="Text Box 476">
          <a:extLst>
            <a:ext uri="{FF2B5EF4-FFF2-40B4-BE49-F238E27FC236}">
              <a16:creationId xmlns:a16="http://schemas.microsoft.com/office/drawing/2014/main" id="{00000000-0008-0000-0200-00008C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41" name="Text Box 477">
          <a:extLst>
            <a:ext uri="{FF2B5EF4-FFF2-40B4-BE49-F238E27FC236}">
              <a16:creationId xmlns:a16="http://schemas.microsoft.com/office/drawing/2014/main" id="{00000000-0008-0000-0200-00008D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42" name="Text Box 478">
          <a:extLst>
            <a:ext uri="{FF2B5EF4-FFF2-40B4-BE49-F238E27FC236}">
              <a16:creationId xmlns:a16="http://schemas.microsoft.com/office/drawing/2014/main" id="{00000000-0008-0000-0200-00008E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543" name="Text Box 479">
          <a:extLst>
            <a:ext uri="{FF2B5EF4-FFF2-40B4-BE49-F238E27FC236}">
              <a16:creationId xmlns:a16="http://schemas.microsoft.com/office/drawing/2014/main" id="{00000000-0008-0000-0200-00008F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44" name="Text Box 480">
          <a:extLst>
            <a:ext uri="{FF2B5EF4-FFF2-40B4-BE49-F238E27FC236}">
              <a16:creationId xmlns:a16="http://schemas.microsoft.com/office/drawing/2014/main" id="{00000000-0008-0000-0200-000090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45" name="Text Box 481">
          <a:extLst>
            <a:ext uri="{FF2B5EF4-FFF2-40B4-BE49-F238E27FC236}">
              <a16:creationId xmlns:a16="http://schemas.microsoft.com/office/drawing/2014/main" id="{00000000-0008-0000-0200-000091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546" name="Text Box 482">
          <a:extLst>
            <a:ext uri="{FF2B5EF4-FFF2-40B4-BE49-F238E27FC236}">
              <a16:creationId xmlns:a16="http://schemas.microsoft.com/office/drawing/2014/main" id="{00000000-0008-0000-0200-000092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47" name="Text Box 483">
          <a:extLst>
            <a:ext uri="{FF2B5EF4-FFF2-40B4-BE49-F238E27FC236}">
              <a16:creationId xmlns:a16="http://schemas.microsoft.com/office/drawing/2014/main" id="{00000000-0008-0000-0200-000093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48" name="Text Box 484">
          <a:extLst>
            <a:ext uri="{FF2B5EF4-FFF2-40B4-BE49-F238E27FC236}">
              <a16:creationId xmlns:a16="http://schemas.microsoft.com/office/drawing/2014/main" id="{00000000-0008-0000-0200-000094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549" name="Text Box 485">
          <a:extLst>
            <a:ext uri="{FF2B5EF4-FFF2-40B4-BE49-F238E27FC236}">
              <a16:creationId xmlns:a16="http://schemas.microsoft.com/office/drawing/2014/main" id="{00000000-0008-0000-0200-000095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550" name="Text Box 486">
          <a:extLst>
            <a:ext uri="{FF2B5EF4-FFF2-40B4-BE49-F238E27FC236}">
              <a16:creationId xmlns:a16="http://schemas.microsoft.com/office/drawing/2014/main" id="{00000000-0008-0000-0200-000096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51" name="Text Box 487">
          <a:extLst>
            <a:ext uri="{FF2B5EF4-FFF2-40B4-BE49-F238E27FC236}">
              <a16:creationId xmlns:a16="http://schemas.microsoft.com/office/drawing/2014/main" id="{00000000-0008-0000-0200-000097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52" name="Text Box 488">
          <a:extLst>
            <a:ext uri="{FF2B5EF4-FFF2-40B4-BE49-F238E27FC236}">
              <a16:creationId xmlns:a16="http://schemas.microsoft.com/office/drawing/2014/main" id="{00000000-0008-0000-0200-000098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553" name="Text Box 489">
          <a:extLst>
            <a:ext uri="{FF2B5EF4-FFF2-40B4-BE49-F238E27FC236}">
              <a16:creationId xmlns:a16="http://schemas.microsoft.com/office/drawing/2014/main" id="{00000000-0008-0000-0200-000099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54" name="Text Box 490">
          <a:extLst>
            <a:ext uri="{FF2B5EF4-FFF2-40B4-BE49-F238E27FC236}">
              <a16:creationId xmlns:a16="http://schemas.microsoft.com/office/drawing/2014/main" id="{00000000-0008-0000-0200-00009A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55" name="Text Box 491">
          <a:extLst>
            <a:ext uri="{FF2B5EF4-FFF2-40B4-BE49-F238E27FC236}">
              <a16:creationId xmlns:a16="http://schemas.microsoft.com/office/drawing/2014/main" id="{00000000-0008-0000-0200-00009B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556" name="Text Box 492">
          <a:extLst>
            <a:ext uri="{FF2B5EF4-FFF2-40B4-BE49-F238E27FC236}">
              <a16:creationId xmlns:a16="http://schemas.microsoft.com/office/drawing/2014/main" id="{00000000-0008-0000-0200-00009C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57" name="Text Box 493">
          <a:extLst>
            <a:ext uri="{FF2B5EF4-FFF2-40B4-BE49-F238E27FC236}">
              <a16:creationId xmlns:a16="http://schemas.microsoft.com/office/drawing/2014/main" id="{00000000-0008-0000-0200-00009D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58" name="Text Box 494">
          <a:extLst>
            <a:ext uri="{FF2B5EF4-FFF2-40B4-BE49-F238E27FC236}">
              <a16:creationId xmlns:a16="http://schemas.microsoft.com/office/drawing/2014/main" id="{00000000-0008-0000-0200-00009E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559" name="Text Box 495">
          <a:extLst>
            <a:ext uri="{FF2B5EF4-FFF2-40B4-BE49-F238E27FC236}">
              <a16:creationId xmlns:a16="http://schemas.microsoft.com/office/drawing/2014/main" id="{00000000-0008-0000-0200-00009F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560" name="Text Box 496">
          <a:extLst>
            <a:ext uri="{FF2B5EF4-FFF2-40B4-BE49-F238E27FC236}">
              <a16:creationId xmlns:a16="http://schemas.microsoft.com/office/drawing/2014/main" id="{00000000-0008-0000-0200-0000A0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61" name="Text Box 497">
          <a:extLst>
            <a:ext uri="{FF2B5EF4-FFF2-40B4-BE49-F238E27FC236}">
              <a16:creationId xmlns:a16="http://schemas.microsoft.com/office/drawing/2014/main" id="{00000000-0008-0000-0200-0000A1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62" name="Text Box 498">
          <a:extLst>
            <a:ext uri="{FF2B5EF4-FFF2-40B4-BE49-F238E27FC236}">
              <a16:creationId xmlns:a16="http://schemas.microsoft.com/office/drawing/2014/main" id="{00000000-0008-0000-0200-0000A2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563" name="Text Box 499">
          <a:extLst>
            <a:ext uri="{FF2B5EF4-FFF2-40B4-BE49-F238E27FC236}">
              <a16:creationId xmlns:a16="http://schemas.microsoft.com/office/drawing/2014/main" id="{00000000-0008-0000-0200-0000A3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64" name="Text Box 500">
          <a:extLst>
            <a:ext uri="{FF2B5EF4-FFF2-40B4-BE49-F238E27FC236}">
              <a16:creationId xmlns:a16="http://schemas.microsoft.com/office/drawing/2014/main" id="{00000000-0008-0000-0200-0000A4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65" name="Text Box 501">
          <a:extLst>
            <a:ext uri="{FF2B5EF4-FFF2-40B4-BE49-F238E27FC236}">
              <a16:creationId xmlns:a16="http://schemas.microsoft.com/office/drawing/2014/main" id="{00000000-0008-0000-0200-0000A5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566" name="Text Box 502">
          <a:extLst>
            <a:ext uri="{FF2B5EF4-FFF2-40B4-BE49-F238E27FC236}">
              <a16:creationId xmlns:a16="http://schemas.microsoft.com/office/drawing/2014/main" id="{00000000-0008-0000-0200-0000A6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67" name="Text Box 503">
          <a:extLst>
            <a:ext uri="{FF2B5EF4-FFF2-40B4-BE49-F238E27FC236}">
              <a16:creationId xmlns:a16="http://schemas.microsoft.com/office/drawing/2014/main" id="{00000000-0008-0000-0200-0000A7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68" name="Text Box 504">
          <a:extLst>
            <a:ext uri="{FF2B5EF4-FFF2-40B4-BE49-F238E27FC236}">
              <a16:creationId xmlns:a16="http://schemas.microsoft.com/office/drawing/2014/main" id="{00000000-0008-0000-0200-0000A8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7"/>
    <xdr:sp macro="" textlink="">
      <xdr:nvSpPr>
        <xdr:cNvPr id="6569" name="Text Box 505">
          <a:extLst>
            <a:ext uri="{FF2B5EF4-FFF2-40B4-BE49-F238E27FC236}">
              <a16:creationId xmlns:a16="http://schemas.microsoft.com/office/drawing/2014/main" id="{00000000-0008-0000-0200-0000A9190000}"/>
            </a:ext>
          </a:extLst>
        </xdr:cNvPr>
        <xdr:cNvSpPr txBox="1">
          <a:spLocks noChangeArrowheads="1"/>
        </xdr:cNvSpPr>
      </xdr:nvSpPr>
      <xdr:spPr bwMode="auto">
        <a:xfrm>
          <a:off x="1114425" y="180975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70" name="Text Box 506">
          <a:extLst>
            <a:ext uri="{FF2B5EF4-FFF2-40B4-BE49-F238E27FC236}">
              <a16:creationId xmlns:a16="http://schemas.microsoft.com/office/drawing/2014/main" id="{00000000-0008-0000-0200-0000AA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71" name="Text Box 507">
          <a:extLst>
            <a:ext uri="{FF2B5EF4-FFF2-40B4-BE49-F238E27FC236}">
              <a16:creationId xmlns:a16="http://schemas.microsoft.com/office/drawing/2014/main" id="{00000000-0008-0000-0200-0000AB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72" name="Text Box 508">
          <a:extLst>
            <a:ext uri="{FF2B5EF4-FFF2-40B4-BE49-F238E27FC236}">
              <a16:creationId xmlns:a16="http://schemas.microsoft.com/office/drawing/2014/main" id="{00000000-0008-0000-0200-0000AC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73" name="Text Box 509">
          <a:extLst>
            <a:ext uri="{FF2B5EF4-FFF2-40B4-BE49-F238E27FC236}">
              <a16:creationId xmlns:a16="http://schemas.microsoft.com/office/drawing/2014/main" id="{00000000-0008-0000-0200-0000AD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74" name="Text Box 510">
          <a:extLst>
            <a:ext uri="{FF2B5EF4-FFF2-40B4-BE49-F238E27FC236}">
              <a16:creationId xmlns:a16="http://schemas.microsoft.com/office/drawing/2014/main" id="{00000000-0008-0000-0200-0000AE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75" name="Text Box 511">
          <a:extLst>
            <a:ext uri="{FF2B5EF4-FFF2-40B4-BE49-F238E27FC236}">
              <a16:creationId xmlns:a16="http://schemas.microsoft.com/office/drawing/2014/main" id="{00000000-0008-0000-0200-0000AF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76" name="Text Box 512">
          <a:extLst>
            <a:ext uri="{FF2B5EF4-FFF2-40B4-BE49-F238E27FC236}">
              <a16:creationId xmlns:a16="http://schemas.microsoft.com/office/drawing/2014/main" id="{00000000-0008-0000-0200-0000B0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77" name="Text Box 513">
          <a:extLst>
            <a:ext uri="{FF2B5EF4-FFF2-40B4-BE49-F238E27FC236}">
              <a16:creationId xmlns:a16="http://schemas.microsoft.com/office/drawing/2014/main" id="{00000000-0008-0000-0200-0000B1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78" name="Text Box 514">
          <a:extLst>
            <a:ext uri="{FF2B5EF4-FFF2-40B4-BE49-F238E27FC236}">
              <a16:creationId xmlns:a16="http://schemas.microsoft.com/office/drawing/2014/main" id="{00000000-0008-0000-0200-0000B2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79" name="Text Box 515">
          <a:extLst>
            <a:ext uri="{FF2B5EF4-FFF2-40B4-BE49-F238E27FC236}">
              <a16:creationId xmlns:a16="http://schemas.microsoft.com/office/drawing/2014/main" id="{00000000-0008-0000-0200-0000B3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80" name="Text Box 516">
          <a:extLst>
            <a:ext uri="{FF2B5EF4-FFF2-40B4-BE49-F238E27FC236}">
              <a16:creationId xmlns:a16="http://schemas.microsoft.com/office/drawing/2014/main" id="{00000000-0008-0000-0200-0000B4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81" name="Text Box 517">
          <a:extLst>
            <a:ext uri="{FF2B5EF4-FFF2-40B4-BE49-F238E27FC236}">
              <a16:creationId xmlns:a16="http://schemas.microsoft.com/office/drawing/2014/main" id="{00000000-0008-0000-0200-0000B5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82" name="Text Box 518">
          <a:extLst>
            <a:ext uri="{FF2B5EF4-FFF2-40B4-BE49-F238E27FC236}">
              <a16:creationId xmlns:a16="http://schemas.microsoft.com/office/drawing/2014/main" id="{00000000-0008-0000-0200-0000B6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83" name="Text Box 519">
          <a:extLst>
            <a:ext uri="{FF2B5EF4-FFF2-40B4-BE49-F238E27FC236}">
              <a16:creationId xmlns:a16="http://schemas.microsoft.com/office/drawing/2014/main" id="{00000000-0008-0000-0200-0000B7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84" name="Text Box 520">
          <a:extLst>
            <a:ext uri="{FF2B5EF4-FFF2-40B4-BE49-F238E27FC236}">
              <a16:creationId xmlns:a16="http://schemas.microsoft.com/office/drawing/2014/main" id="{00000000-0008-0000-0200-0000B8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85" name="Text Box 521">
          <a:extLst>
            <a:ext uri="{FF2B5EF4-FFF2-40B4-BE49-F238E27FC236}">
              <a16:creationId xmlns:a16="http://schemas.microsoft.com/office/drawing/2014/main" id="{00000000-0008-0000-0200-0000B9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86" name="Text Box 522">
          <a:extLst>
            <a:ext uri="{FF2B5EF4-FFF2-40B4-BE49-F238E27FC236}">
              <a16:creationId xmlns:a16="http://schemas.microsoft.com/office/drawing/2014/main" id="{00000000-0008-0000-0200-0000BA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87" name="Text Box 523">
          <a:extLst>
            <a:ext uri="{FF2B5EF4-FFF2-40B4-BE49-F238E27FC236}">
              <a16:creationId xmlns:a16="http://schemas.microsoft.com/office/drawing/2014/main" id="{00000000-0008-0000-0200-0000BB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88" name="Text Box 524">
          <a:extLst>
            <a:ext uri="{FF2B5EF4-FFF2-40B4-BE49-F238E27FC236}">
              <a16:creationId xmlns:a16="http://schemas.microsoft.com/office/drawing/2014/main" id="{00000000-0008-0000-0200-0000BC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89" name="Text Box 525">
          <a:extLst>
            <a:ext uri="{FF2B5EF4-FFF2-40B4-BE49-F238E27FC236}">
              <a16:creationId xmlns:a16="http://schemas.microsoft.com/office/drawing/2014/main" id="{00000000-0008-0000-0200-0000BD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90" name="Text Box 526">
          <a:extLst>
            <a:ext uri="{FF2B5EF4-FFF2-40B4-BE49-F238E27FC236}">
              <a16:creationId xmlns:a16="http://schemas.microsoft.com/office/drawing/2014/main" id="{00000000-0008-0000-0200-0000BE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91" name="Text Box 527">
          <a:extLst>
            <a:ext uri="{FF2B5EF4-FFF2-40B4-BE49-F238E27FC236}">
              <a16:creationId xmlns:a16="http://schemas.microsoft.com/office/drawing/2014/main" id="{00000000-0008-0000-0200-0000BF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92" name="Text Box 528">
          <a:extLst>
            <a:ext uri="{FF2B5EF4-FFF2-40B4-BE49-F238E27FC236}">
              <a16:creationId xmlns:a16="http://schemas.microsoft.com/office/drawing/2014/main" id="{00000000-0008-0000-0200-0000C0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93" name="Text Box 529">
          <a:extLst>
            <a:ext uri="{FF2B5EF4-FFF2-40B4-BE49-F238E27FC236}">
              <a16:creationId xmlns:a16="http://schemas.microsoft.com/office/drawing/2014/main" id="{00000000-0008-0000-0200-0000C1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94" name="Text Box 530">
          <a:extLst>
            <a:ext uri="{FF2B5EF4-FFF2-40B4-BE49-F238E27FC236}">
              <a16:creationId xmlns:a16="http://schemas.microsoft.com/office/drawing/2014/main" id="{00000000-0008-0000-0200-0000C2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95" name="Text Box 531">
          <a:extLst>
            <a:ext uri="{FF2B5EF4-FFF2-40B4-BE49-F238E27FC236}">
              <a16:creationId xmlns:a16="http://schemas.microsoft.com/office/drawing/2014/main" id="{00000000-0008-0000-0200-0000C3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96" name="Text Box 532">
          <a:extLst>
            <a:ext uri="{FF2B5EF4-FFF2-40B4-BE49-F238E27FC236}">
              <a16:creationId xmlns:a16="http://schemas.microsoft.com/office/drawing/2014/main" id="{00000000-0008-0000-0200-0000C4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597" name="Text Box 533">
          <a:extLst>
            <a:ext uri="{FF2B5EF4-FFF2-40B4-BE49-F238E27FC236}">
              <a16:creationId xmlns:a16="http://schemas.microsoft.com/office/drawing/2014/main" id="{00000000-0008-0000-0200-0000C5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598" name="Text Box 534">
          <a:extLst>
            <a:ext uri="{FF2B5EF4-FFF2-40B4-BE49-F238E27FC236}">
              <a16:creationId xmlns:a16="http://schemas.microsoft.com/office/drawing/2014/main" id="{00000000-0008-0000-0200-0000C619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599" name="Text Box 535">
          <a:extLst>
            <a:ext uri="{FF2B5EF4-FFF2-40B4-BE49-F238E27FC236}">
              <a16:creationId xmlns:a16="http://schemas.microsoft.com/office/drawing/2014/main" id="{00000000-0008-0000-0200-0000C7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00" name="Text Box 536">
          <a:extLst>
            <a:ext uri="{FF2B5EF4-FFF2-40B4-BE49-F238E27FC236}">
              <a16:creationId xmlns:a16="http://schemas.microsoft.com/office/drawing/2014/main" id="{00000000-0008-0000-0200-0000C8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01" name="Text Box 537">
          <a:extLst>
            <a:ext uri="{FF2B5EF4-FFF2-40B4-BE49-F238E27FC236}">
              <a16:creationId xmlns:a16="http://schemas.microsoft.com/office/drawing/2014/main" id="{00000000-0008-0000-0200-0000C9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02" name="Text Box 538">
          <a:extLst>
            <a:ext uri="{FF2B5EF4-FFF2-40B4-BE49-F238E27FC236}">
              <a16:creationId xmlns:a16="http://schemas.microsoft.com/office/drawing/2014/main" id="{00000000-0008-0000-0200-0000CA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03" name="Text Box 539">
          <a:extLst>
            <a:ext uri="{FF2B5EF4-FFF2-40B4-BE49-F238E27FC236}">
              <a16:creationId xmlns:a16="http://schemas.microsoft.com/office/drawing/2014/main" id="{00000000-0008-0000-0200-0000CB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04" name="Text Box 540">
          <a:extLst>
            <a:ext uri="{FF2B5EF4-FFF2-40B4-BE49-F238E27FC236}">
              <a16:creationId xmlns:a16="http://schemas.microsoft.com/office/drawing/2014/main" id="{00000000-0008-0000-0200-0000CC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05" name="Text Box 541">
          <a:extLst>
            <a:ext uri="{FF2B5EF4-FFF2-40B4-BE49-F238E27FC236}">
              <a16:creationId xmlns:a16="http://schemas.microsoft.com/office/drawing/2014/main" id="{00000000-0008-0000-0200-0000CD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06" name="Text Box 542">
          <a:extLst>
            <a:ext uri="{FF2B5EF4-FFF2-40B4-BE49-F238E27FC236}">
              <a16:creationId xmlns:a16="http://schemas.microsoft.com/office/drawing/2014/main" id="{00000000-0008-0000-0200-0000CE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07" name="Text Box 543">
          <a:extLst>
            <a:ext uri="{FF2B5EF4-FFF2-40B4-BE49-F238E27FC236}">
              <a16:creationId xmlns:a16="http://schemas.microsoft.com/office/drawing/2014/main" id="{00000000-0008-0000-0200-0000CF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08" name="Text Box 544">
          <a:extLst>
            <a:ext uri="{FF2B5EF4-FFF2-40B4-BE49-F238E27FC236}">
              <a16:creationId xmlns:a16="http://schemas.microsoft.com/office/drawing/2014/main" id="{00000000-0008-0000-0200-0000D0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09" name="Text Box 545">
          <a:extLst>
            <a:ext uri="{FF2B5EF4-FFF2-40B4-BE49-F238E27FC236}">
              <a16:creationId xmlns:a16="http://schemas.microsoft.com/office/drawing/2014/main" id="{00000000-0008-0000-0200-0000D1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10" name="Text Box 546">
          <a:extLst>
            <a:ext uri="{FF2B5EF4-FFF2-40B4-BE49-F238E27FC236}">
              <a16:creationId xmlns:a16="http://schemas.microsoft.com/office/drawing/2014/main" id="{00000000-0008-0000-0200-0000D2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11" name="Text Box 547">
          <a:extLst>
            <a:ext uri="{FF2B5EF4-FFF2-40B4-BE49-F238E27FC236}">
              <a16:creationId xmlns:a16="http://schemas.microsoft.com/office/drawing/2014/main" id="{00000000-0008-0000-0200-0000D3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12" name="Text Box 548">
          <a:extLst>
            <a:ext uri="{FF2B5EF4-FFF2-40B4-BE49-F238E27FC236}">
              <a16:creationId xmlns:a16="http://schemas.microsoft.com/office/drawing/2014/main" id="{00000000-0008-0000-0200-0000D4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13" name="Text Box 549">
          <a:extLst>
            <a:ext uri="{FF2B5EF4-FFF2-40B4-BE49-F238E27FC236}">
              <a16:creationId xmlns:a16="http://schemas.microsoft.com/office/drawing/2014/main" id="{00000000-0008-0000-0200-0000D5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14" name="Text Box 550">
          <a:extLst>
            <a:ext uri="{FF2B5EF4-FFF2-40B4-BE49-F238E27FC236}">
              <a16:creationId xmlns:a16="http://schemas.microsoft.com/office/drawing/2014/main" id="{00000000-0008-0000-0200-0000D6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15" name="Text Box 551">
          <a:extLst>
            <a:ext uri="{FF2B5EF4-FFF2-40B4-BE49-F238E27FC236}">
              <a16:creationId xmlns:a16="http://schemas.microsoft.com/office/drawing/2014/main" id="{00000000-0008-0000-0200-0000D7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16" name="Text Box 552">
          <a:extLst>
            <a:ext uri="{FF2B5EF4-FFF2-40B4-BE49-F238E27FC236}">
              <a16:creationId xmlns:a16="http://schemas.microsoft.com/office/drawing/2014/main" id="{00000000-0008-0000-0200-0000D8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17" name="Text Box 553">
          <a:extLst>
            <a:ext uri="{FF2B5EF4-FFF2-40B4-BE49-F238E27FC236}">
              <a16:creationId xmlns:a16="http://schemas.microsoft.com/office/drawing/2014/main" id="{00000000-0008-0000-0200-0000D9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18" name="Text Box 554">
          <a:extLst>
            <a:ext uri="{FF2B5EF4-FFF2-40B4-BE49-F238E27FC236}">
              <a16:creationId xmlns:a16="http://schemas.microsoft.com/office/drawing/2014/main" id="{00000000-0008-0000-0200-0000DA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19" name="Text Box 555">
          <a:extLst>
            <a:ext uri="{FF2B5EF4-FFF2-40B4-BE49-F238E27FC236}">
              <a16:creationId xmlns:a16="http://schemas.microsoft.com/office/drawing/2014/main" id="{00000000-0008-0000-0200-0000DB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20" name="Text Box 556">
          <a:extLst>
            <a:ext uri="{FF2B5EF4-FFF2-40B4-BE49-F238E27FC236}">
              <a16:creationId xmlns:a16="http://schemas.microsoft.com/office/drawing/2014/main" id="{00000000-0008-0000-0200-0000DC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21" name="Text Box 557">
          <a:extLst>
            <a:ext uri="{FF2B5EF4-FFF2-40B4-BE49-F238E27FC236}">
              <a16:creationId xmlns:a16="http://schemas.microsoft.com/office/drawing/2014/main" id="{00000000-0008-0000-0200-0000DD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22" name="Text Box 558">
          <a:extLst>
            <a:ext uri="{FF2B5EF4-FFF2-40B4-BE49-F238E27FC236}">
              <a16:creationId xmlns:a16="http://schemas.microsoft.com/office/drawing/2014/main" id="{00000000-0008-0000-0200-0000DE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23" name="Text Box 559">
          <a:extLst>
            <a:ext uri="{FF2B5EF4-FFF2-40B4-BE49-F238E27FC236}">
              <a16:creationId xmlns:a16="http://schemas.microsoft.com/office/drawing/2014/main" id="{00000000-0008-0000-0200-0000DF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24" name="Text Box 560">
          <a:extLst>
            <a:ext uri="{FF2B5EF4-FFF2-40B4-BE49-F238E27FC236}">
              <a16:creationId xmlns:a16="http://schemas.microsoft.com/office/drawing/2014/main" id="{00000000-0008-0000-0200-0000E0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25" name="Text Box 561">
          <a:extLst>
            <a:ext uri="{FF2B5EF4-FFF2-40B4-BE49-F238E27FC236}">
              <a16:creationId xmlns:a16="http://schemas.microsoft.com/office/drawing/2014/main" id="{00000000-0008-0000-0200-0000E1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26" name="Text Box 562">
          <a:extLst>
            <a:ext uri="{FF2B5EF4-FFF2-40B4-BE49-F238E27FC236}">
              <a16:creationId xmlns:a16="http://schemas.microsoft.com/office/drawing/2014/main" id="{00000000-0008-0000-0200-0000E2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27" name="Text Box 563">
          <a:extLst>
            <a:ext uri="{FF2B5EF4-FFF2-40B4-BE49-F238E27FC236}">
              <a16:creationId xmlns:a16="http://schemas.microsoft.com/office/drawing/2014/main" id="{00000000-0008-0000-0200-0000E3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28" name="Text Box 564">
          <a:extLst>
            <a:ext uri="{FF2B5EF4-FFF2-40B4-BE49-F238E27FC236}">
              <a16:creationId xmlns:a16="http://schemas.microsoft.com/office/drawing/2014/main" id="{00000000-0008-0000-0200-0000E4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29" name="Text Box 565">
          <a:extLst>
            <a:ext uri="{FF2B5EF4-FFF2-40B4-BE49-F238E27FC236}">
              <a16:creationId xmlns:a16="http://schemas.microsoft.com/office/drawing/2014/main" id="{00000000-0008-0000-0200-0000E5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30" name="Text Box 566">
          <a:extLst>
            <a:ext uri="{FF2B5EF4-FFF2-40B4-BE49-F238E27FC236}">
              <a16:creationId xmlns:a16="http://schemas.microsoft.com/office/drawing/2014/main" id="{00000000-0008-0000-0200-0000E6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31" name="Text Box 567">
          <a:extLst>
            <a:ext uri="{FF2B5EF4-FFF2-40B4-BE49-F238E27FC236}">
              <a16:creationId xmlns:a16="http://schemas.microsoft.com/office/drawing/2014/main" id="{00000000-0008-0000-0200-0000E7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32" name="Text Box 568">
          <a:extLst>
            <a:ext uri="{FF2B5EF4-FFF2-40B4-BE49-F238E27FC236}">
              <a16:creationId xmlns:a16="http://schemas.microsoft.com/office/drawing/2014/main" id="{00000000-0008-0000-0200-0000E8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33" name="Text Box 569">
          <a:extLst>
            <a:ext uri="{FF2B5EF4-FFF2-40B4-BE49-F238E27FC236}">
              <a16:creationId xmlns:a16="http://schemas.microsoft.com/office/drawing/2014/main" id="{00000000-0008-0000-0200-0000E9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34" name="Text Box 570">
          <a:extLst>
            <a:ext uri="{FF2B5EF4-FFF2-40B4-BE49-F238E27FC236}">
              <a16:creationId xmlns:a16="http://schemas.microsoft.com/office/drawing/2014/main" id="{00000000-0008-0000-0200-0000EA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35" name="Text Box 571">
          <a:extLst>
            <a:ext uri="{FF2B5EF4-FFF2-40B4-BE49-F238E27FC236}">
              <a16:creationId xmlns:a16="http://schemas.microsoft.com/office/drawing/2014/main" id="{00000000-0008-0000-0200-0000EB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36" name="Text Box 572">
          <a:extLst>
            <a:ext uri="{FF2B5EF4-FFF2-40B4-BE49-F238E27FC236}">
              <a16:creationId xmlns:a16="http://schemas.microsoft.com/office/drawing/2014/main" id="{00000000-0008-0000-0200-0000EC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37" name="Text Box 573">
          <a:extLst>
            <a:ext uri="{FF2B5EF4-FFF2-40B4-BE49-F238E27FC236}">
              <a16:creationId xmlns:a16="http://schemas.microsoft.com/office/drawing/2014/main" id="{00000000-0008-0000-0200-0000ED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38" name="Text Box 574">
          <a:extLst>
            <a:ext uri="{FF2B5EF4-FFF2-40B4-BE49-F238E27FC236}">
              <a16:creationId xmlns:a16="http://schemas.microsoft.com/office/drawing/2014/main" id="{00000000-0008-0000-0200-0000EE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39" name="Text Box 575">
          <a:extLst>
            <a:ext uri="{FF2B5EF4-FFF2-40B4-BE49-F238E27FC236}">
              <a16:creationId xmlns:a16="http://schemas.microsoft.com/office/drawing/2014/main" id="{00000000-0008-0000-0200-0000EF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40" name="Text Box 576">
          <a:extLst>
            <a:ext uri="{FF2B5EF4-FFF2-40B4-BE49-F238E27FC236}">
              <a16:creationId xmlns:a16="http://schemas.microsoft.com/office/drawing/2014/main" id="{00000000-0008-0000-0200-0000F0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41" name="Text Box 577">
          <a:extLst>
            <a:ext uri="{FF2B5EF4-FFF2-40B4-BE49-F238E27FC236}">
              <a16:creationId xmlns:a16="http://schemas.microsoft.com/office/drawing/2014/main" id="{00000000-0008-0000-0200-0000F1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42" name="Text Box 578">
          <a:extLst>
            <a:ext uri="{FF2B5EF4-FFF2-40B4-BE49-F238E27FC236}">
              <a16:creationId xmlns:a16="http://schemas.microsoft.com/office/drawing/2014/main" id="{00000000-0008-0000-0200-0000F2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43" name="Text Box 579">
          <a:extLst>
            <a:ext uri="{FF2B5EF4-FFF2-40B4-BE49-F238E27FC236}">
              <a16:creationId xmlns:a16="http://schemas.microsoft.com/office/drawing/2014/main" id="{00000000-0008-0000-0200-0000F3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44" name="Text Box 580">
          <a:extLst>
            <a:ext uri="{FF2B5EF4-FFF2-40B4-BE49-F238E27FC236}">
              <a16:creationId xmlns:a16="http://schemas.microsoft.com/office/drawing/2014/main" id="{00000000-0008-0000-0200-0000F4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45" name="Text Box 581">
          <a:extLst>
            <a:ext uri="{FF2B5EF4-FFF2-40B4-BE49-F238E27FC236}">
              <a16:creationId xmlns:a16="http://schemas.microsoft.com/office/drawing/2014/main" id="{00000000-0008-0000-0200-0000F5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46" name="Text Box 582">
          <a:extLst>
            <a:ext uri="{FF2B5EF4-FFF2-40B4-BE49-F238E27FC236}">
              <a16:creationId xmlns:a16="http://schemas.microsoft.com/office/drawing/2014/main" id="{00000000-0008-0000-0200-0000F6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47" name="Text Box 583">
          <a:extLst>
            <a:ext uri="{FF2B5EF4-FFF2-40B4-BE49-F238E27FC236}">
              <a16:creationId xmlns:a16="http://schemas.microsoft.com/office/drawing/2014/main" id="{00000000-0008-0000-0200-0000F7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48" name="Text Box 584">
          <a:extLst>
            <a:ext uri="{FF2B5EF4-FFF2-40B4-BE49-F238E27FC236}">
              <a16:creationId xmlns:a16="http://schemas.microsoft.com/office/drawing/2014/main" id="{00000000-0008-0000-0200-0000F8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49" name="Text Box 585">
          <a:extLst>
            <a:ext uri="{FF2B5EF4-FFF2-40B4-BE49-F238E27FC236}">
              <a16:creationId xmlns:a16="http://schemas.microsoft.com/office/drawing/2014/main" id="{00000000-0008-0000-0200-0000F9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50" name="Text Box 586">
          <a:extLst>
            <a:ext uri="{FF2B5EF4-FFF2-40B4-BE49-F238E27FC236}">
              <a16:creationId xmlns:a16="http://schemas.microsoft.com/office/drawing/2014/main" id="{00000000-0008-0000-0200-0000FA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51" name="Text Box 587">
          <a:extLst>
            <a:ext uri="{FF2B5EF4-FFF2-40B4-BE49-F238E27FC236}">
              <a16:creationId xmlns:a16="http://schemas.microsoft.com/office/drawing/2014/main" id="{00000000-0008-0000-0200-0000FB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52" name="Text Box 588">
          <a:extLst>
            <a:ext uri="{FF2B5EF4-FFF2-40B4-BE49-F238E27FC236}">
              <a16:creationId xmlns:a16="http://schemas.microsoft.com/office/drawing/2014/main" id="{00000000-0008-0000-0200-0000FC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53" name="Text Box 589">
          <a:extLst>
            <a:ext uri="{FF2B5EF4-FFF2-40B4-BE49-F238E27FC236}">
              <a16:creationId xmlns:a16="http://schemas.microsoft.com/office/drawing/2014/main" id="{00000000-0008-0000-0200-0000FD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54" name="Text Box 590">
          <a:extLst>
            <a:ext uri="{FF2B5EF4-FFF2-40B4-BE49-F238E27FC236}">
              <a16:creationId xmlns:a16="http://schemas.microsoft.com/office/drawing/2014/main" id="{00000000-0008-0000-0200-0000FE19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55" name="Text Box 591">
          <a:extLst>
            <a:ext uri="{FF2B5EF4-FFF2-40B4-BE49-F238E27FC236}">
              <a16:creationId xmlns:a16="http://schemas.microsoft.com/office/drawing/2014/main" id="{00000000-0008-0000-0200-0000FF19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56" name="Text Box 592">
          <a:extLst>
            <a:ext uri="{FF2B5EF4-FFF2-40B4-BE49-F238E27FC236}">
              <a16:creationId xmlns:a16="http://schemas.microsoft.com/office/drawing/2014/main" id="{00000000-0008-0000-0200-000000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57" name="Text Box 593">
          <a:extLst>
            <a:ext uri="{FF2B5EF4-FFF2-40B4-BE49-F238E27FC236}">
              <a16:creationId xmlns:a16="http://schemas.microsoft.com/office/drawing/2014/main" id="{00000000-0008-0000-0200-000001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58" name="Text Box 594">
          <a:extLst>
            <a:ext uri="{FF2B5EF4-FFF2-40B4-BE49-F238E27FC236}">
              <a16:creationId xmlns:a16="http://schemas.microsoft.com/office/drawing/2014/main" id="{00000000-0008-0000-0200-000002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59" name="Text Box 595">
          <a:extLst>
            <a:ext uri="{FF2B5EF4-FFF2-40B4-BE49-F238E27FC236}">
              <a16:creationId xmlns:a16="http://schemas.microsoft.com/office/drawing/2014/main" id="{00000000-0008-0000-0200-000003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60" name="Text Box 596">
          <a:extLst>
            <a:ext uri="{FF2B5EF4-FFF2-40B4-BE49-F238E27FC236}">
              <a16:creationId xmlns:a16="http://schemas.microsoft.com/office/drawing/2014/main" id="{00000000-0008-0000-0200-000004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61" name="Text Box 597">
          <a:extLst>
            <a:ext uri="{FF2B5EF4-FFF2-40B4-BE49-F238E27FC236}">
              <a16:creationId xmlns:a16="http://schemas.microsoft.com/office/drawing/2014/main" id="{00000000-0008-0000-0200-000005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62" name="Text Box 598">
          <a:extLst>
            <a:ext uri="{FF2B5EF4-FFF2-40B4-BE49-F238E27FC236}">
              <a16:creationId xmlns:a16="http://schemas.microsoft.com/office/drawing/2014/main" id="{00000000-0008-0000-0200-00000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63" name="Text Box 599">
          <a:extLst>
            <a:ext uri="{FF2B5EF4-FFF2-40B4-BE49-F238E27FC236}">
              <a16:creationId xmlns:a16="http://schemas.microsoft.com/office/drawing/2014/main" id="{00000000-0008-0000-0200-000007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64" name="Text Box 600">
          <a:extLst>
            <a:ext uri="{FF2B5EF4-FFF2-40B4-BE49-F238E27FC236}">
              <a16:creationId xmlns:a16="http://schemas.microsoft.com/office/drawing/2014/main" id="{00000000-0008-0000-0200-000008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65" name="Text Box 601">
          <a:extLst>
            <a:ext uri="{FF2B5EF4-FFF2-40B4-BE49-F238E27FC236}">
              <a16:creationId xmlns:a16="http://schemas.microsoft.com/office/drawing/2014/main" id="{00000000-0008-0000-0200-000009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66" name="Text Box 602">
          <a:extLst>
            <a:ext uri="{FF2B5EF4-FFF2-40B4-BE49-F238E27FC236}">
              <a16:creationId xmlns:a16="http://schemas.microsoft.com/office/drawing/2014/main" id="{00000000-0008-0000-0200-00000A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67" name="Text Box 603">
          <a:extLst>
            <a:ext uri="{FF2B5EF4-FFF2-40B4-BE49-F238E27FC236}">
              <a16:creationId xmlns:a16="http://schemas.microsoft.com/office/drawing/2014/main" id="{00000000-0008-0000-0200-00000B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68" name="Text Box 604">
          <a:extLst>
            <a:ext uri="{FF2B5EF4-FFF2-40B4-BE49-F238E27FC236}">
              <a16:creationId xmlns:a16="http://schemas.microsoft.com/office/drawing/2014/main" id="{00000000-0008-0000-0200-00000C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69" name="Text Box 605">
          <a:extLst>
            <a:ext uri="{FF2B5EF4-FFF2-40B4-BE49-F238E27FC236}">
              <a16:creationId xmlns:a16="http://schemas.microsoft.com/office/drawing/2014/main" id="{00000000-0008-0000-0200-00000D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670" name="Text Box 606">
          <a:extLst>
            <a:ext uri="{FF2B5EF4-FFF2-40B4-BE49-F238E27FC236}">
              <a16:creationId xmlns:a16="http://schemas.microsoft.com/office/drawing/2014/main" id="{00000000-0008-0000-0200-00000E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671" name="Text Box 607">
          <a:extLst>
            <a:ext uri="{FF2B5EF4-FFF2-40B4-BE49-F238E27FC236}">
              <a16:creationId xmlns:a16="http://schemas.microsoft.com/office/drawing/2014/main" id="{00000000-0008-0000-0200-00000F1A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72" name="Text Box 608">
          <a:extLst>
            <a:ext uri="{FF2B5EF4-FFF2-40B4-BE49-F238E27FC236}">
              <a16:creationId xmlns:a16="http://schemas.microsoft.com/office/drawing/2014/main" id="{00000000-0008-0000-0200-000010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73" name="Text Box 609">
          <a:extLst>
            <a:ext uri="{FF2B5EF4-FFF2-40B4-BE49-F238E27FC236}">
              <a16:creationId xmlns:a16="http://schemas.microsoft.com/office/drawing/2014/main" id="{00000000-0008-0000-0200-000011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674" name="Text Box 610">
          <a:extLst>
            <a:ext uri="{FF2B5EF4-FFF2-40B4-BE49-F238E27FC236}">
              <a16:creationId xmlns:a16="http://schemas.microsoft.com/office/drawing/2014/main" id="{00000000-0008-0000-0200-0000121A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75" name="Text Box 611">
          <a:extLst>
            <a:ext uri="{FF2B5EF4-FFF2-40B4-BE49-F238E27FC236}">
              <a16:creationId xmlns:a16="http://schemas.microsoft.com/office/drawing/2014/main" id="{00000000-0008-0000-0200-000013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76" name="Text Box 612">
          <a:extLst>
            <a:ext uri="{FF2B5EF4-FFF2-40B4-BE49-F238E27FC236}">
              <a16:creationId xmlns:a16="http://schemas.microsoft.com/office/drawing/2014/main" id="{00000000-0008-0000-0200-000014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677" name="Text Box 613">
          <a:extLst>
            <a:ext uri="{FF2B5EF4-FFF2-40B4-BE49-F238E27FC236}">
              <a16:creationId xmlns:a16="http://schemas.microsoft.com/office/drawing/2014/main" id="{00000000-0008-0000-0200-0000151A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78" name="Text Box 614">
          <a:extLst>
            <a:ext uri="{FF2B5EF4-FFF2-40B4-BE49-F238E27FC236}">
              <a16:creationId xmlns:a16="http://schemas.microsoft.com/office/drawing/2014/main" id="{00000000-0008-0000-0200-00001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79" name="Text Box 615">
          <a:extLst>
            <a:ext uri="{FF2B5EF4-FFF2-40B4-BE49-F238E27FC236}">
              <a16:creationId xmlns:a16="http://schemas.microsoft.com/office/drawing/2014/main" id="{00000000-0008-0000-0200-000017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680" name="Text Box 616">
          <a:extLst>
            <a:ext uri="{FF2B5EF4-FFF2-40B4-BE49-F238E27FC236}">
              <a16:creationId xmlns:a16="http://schemas.microsoft.com/office/drawing/2014/main" id="{00000000-0008-0000-0200-0000181A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81" name="Text Box 617">
          <a:extLst>
            <a:ext uri="{FF2B5EF4-FFF2-40B4-BE49-F238E27FC236}">
              <a16:creationId xmlns:a16="http://schemas.microsoft.com/office/drawing/2014/main" id="{00000000-0008-0000-0200-000019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82" name="Text Box 618">
          <a:extLst>
            <a:ext uri="{FF2B5EF4-FFF2-40B4-BE49-F238E27FC236}">
              <a16:creationId xmlns:a16="http://schemas.microsoft.com/office/drawing/2014/main" id="{00000000-0008-0000-0200-00001A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683" name="Text Box 619">
          <a:extLst>
            <a:ext uri="{FF2B5EF4-FFF2-40B4-BE49-F238E27FC236}">
              <a16:creationId xmlns:a16="http://schemas.microsoft.com/office/drawing/2014/main" id="{00000000-0008-0000-0200-00001B1A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84" name="Text Box 620">
          <a:extLst>
            <a:ext uri="{FF2B5EF4-FFF2-40B4-BE49-F238E27FC236}">
              <a16:creationId xmlns:a16="http://schemas.microsoft.com/office/drawing/2014/main" id="{00000000-0008-0000-0200-00001C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85" name="Text Box 621">
          <a:extLst>
            <a:ext uri="{FF2B5EF4-FFF2-40B4-BE49-F238E27FC236}">
              <a16:creationId xmlns:a16="http://schemas.microsoft.com/office/drawing/2014/main" id="{00000000-0008-0000-0200-00001D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686" name="Text Box 622">
          <a:extLst>
            <a:ext uri="{FF2B5EF4-FFF2-40B4-BE49-F238E27FC236}">
              <a16:creationId xmlns:a16="http://schemas.microsoft.com/office/drawing/2014/main" id="{00000000-0008-0000-0200-00001E1A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687" name="Text Box 623">
          <a:extLst>
            <a:ext uri="{FF2B5EF4-FFF2-40B4-BE49-F238E27FC236}">
              <a16:creationId xmlns:a16="http://schemas.microsoft.com/office/drawing/2014/main" id="{00000000-0008-0000-0200-00001F1A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88" name="Text Box 624">
          <a:extLst>
            <a:ext uri="{FF2B5EF4-FFF2-40B4-BE49-F238E27FC236}">
              <a16:creationId xmlns:a16="http://schemas.microsoft.com/office/drawing/2014/main" id="{00000000-0008-0000-0200-000020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89" name="Text Box 625">
          <a:extLst>
            <a:ext uri="{FF2B5EF4-FFF2-40B4-BE49-F238E27FC236}">
              <a16:creationId xmlns:a16="http://schemas.microsoft.com/office/drawing/2014/main" id="{00000000-0008-0000-0200-000021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690" name="Text Box 626">
          <a:extLst>
            <a:ext uri="{FF2B5EF4-FFF2-40B4-BE49-F238E27FC236}">
              <a16:creationId xmlns:a16="http://schemas.microsoft.com/office/drawing/2014/main" id="{00000000-0008-0000-0200-0000221A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91" name="Text Box 627">
          <a:extLst>
            <a:ext uri="{FF2B5EF4-FFF2-40B4-BE49-F238E27FC236}">
              <a16:creationId xmlns:a16="http://schemas.microsoft.com/office/drawing/2014/main" id="{00000000-0008-0000-0200-000023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92" name="Text Box 628">
          <a:extLst>
            <a:ext uri="{FF2B5EF4-FFF2-40B4-BE49-F238E27FC236}">
              <a16:creationId xmlns:a16="http://schemas.microsoft.com/office/drawing/2014/main" id="{00000000-0008-0000-0200-000024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693" name="Text Box 629">
          <a:extLst>
            <a:ext uri="{FF2B5EF4-FFF2-40B4-BE49-F238E27FC236}">
              <a16:creationId xmlns:a16="http://schemas.microsoft.com/office/drawing/2014/main" id="{00000000-0008-0000-0200-0000251A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94" name="Text Box 630">
          <a:extLst>
            <a:ext uri="{FF2B5EF4-FFF2-40B4-BE49-F238E27FC236}">
              <a16:creationId xmlns:a16="http://schemas.microsoft.com/office/drawing/2014/main" id="{00000000-0008-0000-0200-00002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95" name="Text Box 631">
          <a:extLst>
            <a:ext uri="{FF2B5EF4-FFF2-40B4-BE49-F238E27FC236}">
              <a16:creationId xmlns:a16="http://schemas.microsoft.com/office/drawing/2014/main" id="{00000000-0008-0000-0200-000027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696" name="Text Box 632">
          <a:extLst>
            <a:ext uri="{FF2B5EF4-FFF2-40B4-BE49-F238E27FC236}">
              <a16:creationId xmlns:a16="http://schemas.microsoft.com/office/drawing/2014/main" id="{00000000-0008-0000-0200-0000281A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697" name="Text Box 633">
          <a:extLst>
            <a:ext uri="{FF2B5EF4-FFF2-40B4-BE49-F238E27FC236}">
              <a16:creationId xmlns:a16="http://schemas.microsoft.com/office/drawing/2014/main" id="{00000000-0008-0000-0200-0000291A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98" name="Text Box 634">
          <a:extLst>
            <a:ext uri="{FF2B5EF4-FFF2-40B4-BE49-F238E27FC236}">
              <a16:creationId xmlns:a16="http://schemas.microsoft.com/office/drawing/2014/main" id="{00000000-0008-0000-0200-00002A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699" name="Text Box 635">
          <a:extLst>
            <a:ext uri="{FF2B5EF4-FFF2-40B4-BE49-F238E27FC236}">
              <a16:creationId xmlns:a16="http://schemas.microsoft.com/office/drawing/2014/main" id="{00000000-0008-0000-0200-00002B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700" name="Text Box 636">
          <a:extLst>
            <a:ext uri="{FF2B5EF4-FFF2-40B4-BE49-F238E27FC236}">
              <a16:creationId xmlns:a16="http://schemas.microsoft.com/office/drawing/2014/main" id="{00000000-0008-0000-0200-00002C1A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01" name="Text Box 637">
          <a:extLst>
            <a:ext uri="{FF2B5EF4-FFF2-40B4-BE49-F238E27FC236}">
              <a16:creationId xmlns:a16="http://schemas.microsoft.com/office/drawing/2014/main" id="{00000000-0008-0000-0200-00002D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02" name="Text Box 638">
          <a:extLst>
            <a:ext uri="{FF2B5EF4-FFF2-40B4-BE49-F238E27FC236}">
              <a16:creationId xmlns:a16="http://schemas.microsoft.com/office/drawing/2014/main" id="{00000000-0008-0000-0200-00002E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703" name="Text Box 639">
          <a:extLst>
            <a:ext uri="{FF2B5EF4-FFF2-40B4-BE49-F238E27FC236}">
              <a16:creationId xmlns:a16="http://schemas.microsoft.com/office/drawing/2014/main" id="{00000000-0008-0000-0200-00002F1A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04" name="Text Box 640">
          <a:extLst>
            <a:ext uri="{FF2B5EF4-FFF2-40B4-BE49-F238E27FC236}">
              <a16:creationId xmlns:a16="http://schemas.microsoft.com/office/drawing/2014/main" id="{00000000-0008-0000-0200-000030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05" name="Text Box 641">
          <a:extLst>
            <a:ext uri="{FF2B5EF4-FFF2-40B4-BE49-F238E27FC236}">
              <a16:creationId xmlns:a16="http://schemas.microsoft.com/office/drawing/2014/main" id="{00000000-0008-0000-0200-000031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3"/>
    <xdr:sp macro="" textlink="">
      <xdr:nvSpPr>
        <xdr:cNvPr id="6706" name="Text Box 642">
          <a:extLst>
            <a:ext uri="{FF2B5EF4-FFF2-40B4-BE49-F238E27FC236}">
              <a16:creationId xmlns:a16="http://schemas.microsoft.com/office/drawing/2014/main" id="{00000000-0008-0000-0200-0000321A0000}"/>
            </a:ext>
          </a:extLst>
        </xdr:cNvPr>
        <xdr:cNvSpPr txBox="1">
          <a:spLocks noChangeArrowheads="1"/>
        </xdr:cNvSpPr>
      </xdr:nvSpPr>
      <xdr:spPr bwMode="auto">
        <a:xfrm>
          <a:off x="1114425" y="180975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07" name="Text Box 643">
          <a:extLst>
            <a:ext uri="{FF2B5EF4-FFF2-40B4-BE49-F238E27FC236}">
              <a16:creationId xmlns:a16="http://schemas.microsoft.com/office/drawing/2014/main" id="{00000000-0008-0000-0200-000033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08" name="Text Box 644">
          <a:extLst>
            <a:ext uri="{FF2B5EF4-FFF2-40B4-BE49-F238E27FC236}">
              <a16:creationId xmlns:a16="http://schemas.microsoft.com/office/drawing/2014/main" id="{00000000-0008-0000-0200-000034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709" name="Text Box 645">
          <a:extLst>
            <a:ext uri="{FF2B5EF4-FFF2-40B4-BE49-F238E27FC236}">
              <a16:creationId xmlns:a16="http://schemas.microsoft.com/office/drawing/2014/main" id="{00000000-0008-0000-0200-000035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10" name="Text Box 646">
          <a:extLst>
            <a:ext uri="{FF2B5EF4-FFF2-40B4-BE49-F238E27FC236}">
              <a16:creationId xmlns:a16="http://schemas.microsoft.com/office/drawing/2014/main" id="{00000000-0008-0000-0200-00003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11" name="Text Box 647">
          <a:extLst>
            <a:ext uri="{FF2B5EF4-FFF2-40B4-BE49-F238E27FC236}">
              <a16:creationId xmlns:a16="http://schemas.microsoft.com/office/drawing/2014/main" id="{00000000-0008-0000-0200-000037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712" name="Text Box 648">
          <a:extLst>
            <a:ext uri="{FF2B5EF4-FFF2-40B4-BE49-F238E27FC236}">
              <a16:creationId xmlns:a16="http://schemas.microsoft.com/office/drawing/2014/main" id="{00000000-0008-0000-0200-000038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13" name="Text Box 649">
          <a:extLst>
            <a:ext uri="{FF2B5EF4-FFF2-40B4-BE49-F238E27FC236}">
              <a16:creationId xmlns:a16="http://schemas.microsoft.com/office/drawing/2014/main" id="{00000000-0008-0000-0200-000039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14" name="Text Box 650">
          <a:extLst>
            <a:ext uri="{FF2B5EF4-FFF2-40B4-BE49-F238E27FC236}">
              <a16:creationId xmlns:a16="http://schemas.microsoft.com/office/drawing/2014/main" id="{00000000-0008-0000-0200-00003A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715" name="Text Box 651">
          <a:extLst>
            <a:ext uri="{FF2B5EF4-FFF2-40B4-BE49-F238E27FC236}">
              <a16:creationId xmlns:a16="http://schemas.microsoft.com/office/drawing/2014/main" id="{00000000-0008-0000-0200-00003B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716" name="Text Box 652">
          <a:extLst>
            <a:ext uri="{FF2B5EF4-FFF2-40B4-BE49-F238E27FC236}">
              <a16:creationId xmlns:a16="http://schemas.microsoft.com/office/drawing/2014/main" id="{00000000-0008-0000-0200-00003C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17" name="Text Box 653">
          <a:extLst>
            <a:ext uri="{FF2B5EF4-FFF2-40B4-BE49-F238E27FC236}">
              <a16:creationId xmlns:a16="http://schemas.microsoft.com/office/drawing/2014/main" id="{00000000-0008-0000-0200-00003D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18" name="Text Box 654">
          <a:extLst>
            <a:ext uri="{FF2B5EF4-FFF2-40B4-BE49-F238E27FC236}">
              <a16:creationId xmlns:a16="http://schemas.microsoft.com/office/drawing/2014/main" id="{00000000-0008-0000-0200-00003E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719" name="Text Box 655">
          <a:extLst>
            <a:ext uri="{FF2B5EF4-FFF2-40B4-BE49-F238E27FC236}">
              <a16:creationId xmlns:a16="http://schemas.microsoft.com/office/drawing/2014/main" id="{00000000-0008-0000-0200-00003F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20" name="Text Box 656">
          <a:extLst>
            <a:ext uri="{FF2B5EF4-FFF2-40B4-BE49-F238E27FC236}">
              <a16:creationId xmlns:a16="http://schemas.microsoft.com/office/drawing/2014/main" id="{00000000-0008-0000-0200-000040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21" name="Text Box 657">
          <a:extLst>
            <a:ext uri="{FF2B5EF4-FFF2-40B4-BE49-F238E27FC236}">
              <a16:creationId xmlns:a16="http://schemas.microsoft.com/office/drawing/2014/main" id="{00000000-0008-0000-0200-000041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722" name="Text Box 658">
          <a:extLst>
            <a:ext uri="{FF2B5EF4-FFF2-40B4-BE49-F238E27FC236}">
              <a16:creationId xmlns:a16="http://schemas.microsoft.com/office/drawing/2014/main" id="{00000000-0008-0000-0200-000042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23" name="Text Box 659">
          <a:extLst>
            <a:ext uri="{FF2B5EF4-FFF2-40B4-BE49-F238E27FC236}">
              <a16:creationId xmlns:a16="http://schemas.microsoft.com/office/drawing/2014/main" id="{00000000-0008-0000-0200-000043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24" name="Text Box 660">
          <a:extLst>
            <a:ext uri="{FF2B5EF4-FFF2-40B4-BE49-F238E27FC236}">
              <a16:creationId xmlns:a16="http://schemas.microsoft.com/office/drawing/2014/main" id="{00000000-0008-0000-0200-000044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725" name="Text Box 661">
          <a:extLst>
            <a:ext uri="{FF2B5EF4-FFF2-40B4-BE49-F238E27FC236}">
              <a16:creationId xmlns:a16="http://schemas.microsoft.com/office/drawing/2014/main" id="{00000000-0008-0000-0200-000045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26" name="Text Box 662">
          <a:extLst>
            <a:ext uri="{FF2B5EF4-FFF2-40B4-BE49-F238E27FC236}">
              <a16:creationId xmlns:a16="http://schemas.microsoft.com/office/drawing/2014/main" id="{00000000-0008-0000-0200-00004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27" name="Text Box 663">
          <a:extLst>
            <a:ext uri="{FF2B5EF4-FFF2-40B4-BE49-F238E27FC236}">
              <a16:creationId xmlns:a16="http://schemas.microsoft.com/office/drawing/2014/main" id="{00000000-0008-0000-0200-000047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728" name="Text Box 664">
          <a:extLst>
            <a:ext uri="{FF2B5EF4-FFF2-40B4-BE49-F238E27FC236}">
              <a16:creationId xmlns:a16="http://schemas.microsoft.com/office/drawing/2014/main" id="{00000000-0008-0000-0200-000048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29" name="Text Box 665">
          <a:extLst>
            <a:ext uri="{FF2B5EF4-FFF2-40B4-BE49-F238E27FC236}">
              <a16:creationId xmlns:a16="http://schemas.microsoft.com/office/drawing/2014/main" id="{00000000-0008-0000-0200-000049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30" name="Text Box 666">
          <a:extLst>
            <a:ext uri="{FF2B5EF4-FFF2-40B4-BE49-F238E27FC236}">
              <a16:creationId xmlns:a16="http://schemas.microsoft.com/office/drawing/2014/main" id="{00000000-0008-0000-0200-00004A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731" name="Text Box 667">
          <a:extLst>
            <a:ext uri="{FF2B5EF4-FFF2-40B4-BE49-F238E27FC236}">
              <a16:creationId xmlns:a16="http://schemas.microsoft.com/office/drawing/2014/main" id="{00000000-0008-0000-0200-00004B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32" name="Text Box 668">
          <a:extLst>
            <a:ext uri="{FF2B5EF4-FFF2-40B4-BE49-F238E27FC236}">
              <a16:creationId xmlns:a16="http://schemas.microsoft.com/office/drawing/2014/main" id="{00000000-0008-0000-0200-00004C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33" name="Text Box 669">
          <a:extLst>
            <a:ext uri="{FF2B5EF4-FFF2-40B4-BE49-F238E27FC236}">
              <a16:creationId xmlns:a16="http://schemas.microsoft.com/office/drawing/2014/main" id="{00000000-0008-0000-0200-00004D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734" name="Text Box 670">
          <a:extLst>
            <a:ext uri="{FF2B5EF4-FFF2-40B4-BE49-F238E27FC236}">
              <a16:creationId xmlns:a16="http://schemas.microsoft.com/office/drawing/2014/main" id="{00000000-0008-0000-0200-00004E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735" name="Text Box 671">
          <a:extLst>
            <a:ext uri="{FF2B5EF4-FFF2-40B4-BE49-F238E27FC236}">
              <a16:creationId xmlns:a16="http://schemas.microsoft.com/office/drawing/2014/main" id="{00000000-0008-0000-0200-00004F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36" name="Text Box 672">
          <a:extLst>
            <a:ext uri="{FF2B5EF4-FFF2-40B4-BE49-F238E27FC236}">
              <a16:creationId xmlns:a16="http://schemas.microsoft.com/office/drawing/2014/main" id="{00000000-0008-0000-0200-000050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37" name="Text Box 673">
          <a:extLst>
            <a:ext uri="{FF2B5EF4-FFF2-40B4-BE49-F238E27FC236}">
              <a16:creationId xmlns:a16="http://schemas.microsoft.com/office/drawing/2014/main" id="{00000000-0008-0000-0200-000051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738" name="Text Box 674">
          <a:extLst>
            <a:ext uri="{FF2B5EF4-FFF2-40B4-BE49-F238E27FC236}">
              <a16:creationId xmlns:a16="http://schemas.microsoft.com/office/drawing/2014/main" id="{00000000-0008-0000-0200-000052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39" name="Text Box 675">
          <a:extLst>
            <a:ext uri="{FF2B5EF4-FFF2-40B4-BE49-F238E27FC236}">
              <a16:creationId xmlns:a16="http://schemas.microsoft.com/office/drawing/2014/main" id="{00000000-0008-0000-0200-000053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40" name="Text Box 676">
          <a:extLst>
            <a:ext uri="{FF2B5EF4-FFF2-40B4-BE49-F238E27FC236}">
              <a16:creationId xmlns:a16="http://schemas.microsoft.com/office/drawing/2014/main" id="{00000000-0008-0000-0200-000054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741" name="Text Box 677">
          <a:extLst>
            <a:ext uri="{FF2B5EF4-FFF2-40B4-BE49-F238E27FC236}">
              <a16:creationId xmlns:a16="http://schemas.microsoft.com/office/drawing/2014/main" id="{00000000-0008-0000-0200-000055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42" name="Text Box 678">
          <a:extLst>
            <a:ext uri="{FF2B5EF4-FFF2-40B4-BE49-F238E27FC236}">
              <a16:creationId xmlns:a16="http://schemas.microsoft.com/office/drawing/2014/main" id="{00000000-0008-0000-0200-00005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43" name="Text Box 679">
          <a:extLst>
            <a:ext uri="{FF2B5EF4-FFF2-40B4-BE49-F238E27FC236}">
              <a16:creationId xmlns:a16="http://schemas.microsoft.com/office/drawing/2014/main" id="{00000000-0008-0000-0200-000057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744" name="Text Box 680">
          <a:extLst>
            <a:ext uri="{FF2B5EF4-FFF2-40B4-BE49-F238E27FC236}">
              <a16:creationId xmlns:a16="http://schemas.microsoft.com/office/drawing/2014/main" id="{00000000-0008-0000-0200-000058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45" name="Text Box 681">
          <a:extLst>
            <a:ext uri="{FF2B5EF4-FFF2-40B4-BE49-F238E27FC236}">
              <a16:creationId xmlns:a16="http://schemas.microsoft.com/office/drawing/2014/main" id="{00000000-0008-0000-0200-000059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46" name="Text Box 682">
          <a:extLst>
            <a:ext uri="{FF2B5EF4-FFF2-40B4-BE49-F238E27FC236}">
              <a16:creationId xmlns:a16="http://schemas.microsoft.com/office/drawing/2014/main" id="{00000000-0008-0000-0200-00005A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747" name="Text Box 683">
          <a:extLst>
            <a:ext uri="{FF2B5EF4-FFF2-40B4-BE49-F238E27FC236}">
              <a16:creationId xmlns:a16="http://schemas.microsoft.com/office/drawing/2014/main" id="{00000000-0008-0000-0200-00005B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48" name="Text Box 684">
          <a:extLst>
            <a:ext uri="{FF2B5EF4-FFF2-40B4-BE49-F238E27FC236}">
              <a16:creationId xmlns:a16="http://schemas.microsoft.com/office/drawing/2014/main" id="{00000000-0008-0000-0200-00005C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49" name="Text Box 685">
          <a:extLst>
            <a:ext uri="{FF2B5EF4-FFF2-40B4-BE49-F238E27FC236}">
              <a16:creationId xmlns:a16="http://schemas.microsoft.com/office/drawing/2014/main" id="{00000000-0008-0000-0200-00005D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750" name="Text Box 686">
          <a:extLst>
            <a:ext uri="{FF2B5EF4-FFF2-40B4-BE49-F238E27FC236}">
              <a16:creationId xmlns:a16="http://schemas.microsoft.com/office/drawing/2014/main" id="{00000000-0008-0000-0200-00005E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51" name="Text Box 687">
          <a:extLst>
            <a:ext uri="{FF2B5EF4-FFF2-40B4-BE49-F238E27FC236}">
              <a16:creationId xmlns:a16="http://schemas.microsoft.com/office/drawing/2014/main" id="{00000000-0008-0000-0200-00005F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52" name="Text Box 688">
          <a:extLst>
            <a:ext uri="{FF2B5EF4-FFF2-40B4-BE49-F238E27FC236}">
              <a16:creationId xmlns:a16="http://schemas.microsoft.com/office/drawing/2014/main" id="{00000000-0008-0000-0200-000060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753" name="Text Box 689">
          <a:extLst>
            <a:ext uri="{FF2B5EF4-FFF2-40B4-BE49-F238E27FC236}">
              <a16:creationId xmlns:a16="http://schemas.microsoft.com/office/drawing/2014/main" id="{00000000-0008-0000-0200-000061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754" name="Text Box 690">
          <a:extLst>
            <a:ext uri="{FF2B5EF4-FFF2-40B4-BE49-F238E27FC236}">
              <a16:creationId xmlns:a16="http://schemas.microsoft.com/office/drawing/2014/main" id="{00000000-0008-0000-0200-000062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55" name="Text Box 691">
          <a:extLst>
            <a:ext uri="{FF2B5EF4-FFF2-40B4-BE49-F238E27FC236}">
              <a16:creationId xmlns:a16="http://schemas.microsoft.com/office/drawing/2014/main" id="{00000000-0008-0000-0200-000063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56" name="Text Box 692">
          <a:extLst>
            <a:ext uri="{FF2B5EF4-FFF2-40B4-BE49-F238E27FC236}">
              <a16:creationId xmlns:a16="http://schemas.microsoft.com/office/drawing/2014/main" id="{00000000-0008-0000-0200-000064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757" name="Text Box 693">
          <a:extLst>
            <a:ext uri="{FF2B5EF4-FFF2-40B4-BE49-F238E27FC236}">
              <a16:creationId xmlns:a16="http://schemas.microsoft.com/office/drawing/2014/main" id="{00000000-0008-0000-0200-000065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58" name="Text Box 694">
          <a:extLst>
            <a:ext uri="{FF2B5EF4-FFF2-40B4-BE49-F238E27FC236}">
              <a16:creationId xmlns:a16="http://schemas.microsoft.com/office/drawing/2014/main" id="{00000000-0008-0000-0200-00006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59" name="Text Box 695">
          <a:extLst>
            <a:ext uri="{FF2B5EF4-FFF2-40B4-BE49-F238E27FC236}">
              <a16:creationId xmlns:a16="http://schemas.microsoft.com/office/drawing/2014/main" id="{00000000-0008-0000-0200-000067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760" name="Text Box 696">
          <a:extLst>
            <a:ext uri="{FF2B5EF4-FFF2-40B4-BE49-F238E27FC236}">
              <a16:creationId xmlns:a16="http://schemas.microsoft.com/office/drawing/2014/main" id="{00000000-0008-0000-0200-000068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61" name="Text Box 697">
          <a:extLst>
            <a:ext uri="{FF2B5EF4-FFF2-40B4-BE49-F238E27FC236}">
              <a16:creationId xmlns:a16="http://schemas.microsoft.com/office/drawing/2014/main" id="{00000000-0008-0000-0200-000069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62" name="Text Box 698">
          <a:extLst>
            <a:ext uri="{FF2B5EF4-FFF2-40B4-BE49-F238E27FC236}">
              <a16:creationId xmlns:a16="http://schemas.microsoft.com/office/drawing/2014/main" id="{00000000-0008-0000-0200-00006A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763" name="Text Box 699">
          <a:extLst>
            <a:ext uri="{FF2B5EF4-FFF2-40B4-BE49-F238E27FC236}">
              <a16:creationId xmlns:a16="http://schemas.microsoft.com/office/drawing/2014/main" id="{00000000-0008-0000-0200-00006B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764" name="Text Box 700">
          <a:extLst>
            <a:ext uri="{FF2B5EF4-FFF2-40B4-BE49-F238E27FC236}">
              <a16:creationId xmlns:a16="http://schemas.microsoft.com/office/drawing/2014/main" id="{00000000-0008-0000-0200-00006C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65" name="Text Box 701">
          <a:extLst>
            <a:ext uri="{FF2B5EF4-FFF2-40B4-BE49-F238E27FC236}">
              <a16:creationId xmlns:a16="http://schemas.microsoft.com/office/drawing/2014/main" id="{00000000-0008-0000-0200-00006D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66" name="Text Box 702">
          <a:extLst>
            <a:ext uri="{FF2B5EF4-FFF2-40B4-BE49-F238E27FC236}">
              <a16:creationId xmlns:a16="http://schemas.microsoft.com/office/drawing/2014/main" id="{00000000-0008-0000-0200-00006E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767" name="Text Box 703">
          <a:extLst>
            <a:ext uri="{FF2B5EF4-FFF2-40B4-BE49-F238E27FC236}">
              <a16:creationId xmlns:a16="http://schemas.microsoft.com/office/drawing/2014/main" id="{00000000-0008-0000-0200-00006F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68" name="Text Box 704">
          <a:extLst>
            <a:ext uri="{FF2B5EF4-FFF2-40B4-BE49-F238E27FC236}">
              <a16:creationId xmlns:a16="http://schemas.microsoft.com/office/drawing/2014/main" id="{00000000-0008-0000-0200-000070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69" name="Text Box 705">
          <a:extLst>
            <a:ext uri="{FF2B5EF4-FFF2-40B4-BE49-F238E27FC236}">
              <a16:creationId xmlns:a16="http://schemas.microsoft.com/office/drawing/2014/main" id="{00000000-0008-0000-0200-000071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770" name="Text Box 706">
          <a:extLst>
            <a:ext uri="{FF2B5EF4-FFF2-40B4-BE49-F238E27FC236}">
              <a16:creationId xmlns:a16="http://schemas.microsoft.com/office/drawing/2014/main" id="{00000000-0008-0000-0200-000072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771" name="Text Box 707">
          <a:extLst>
            <a:ext uri="{FF2B5EF4-FFF2-40B4-BE49-F238E27FC236}">
              <a16:creationId xmlns:a16="http://schemas.microsoft.com/office/drawing/2014/main" id="{00000000-0008-0000-0200-000073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72" name="Text Box 708">
          <a:extLst>
            <a:ext uri="{FF2B5EF4-FFF2-40B4-BE49-F238E27FC236}">
              <a16:creationId xmlns:a16="http://schemas.microsoft.com/office/drawing/2014/main" id="{00000000-0008-0000-0200-000074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73" name="Text Box 709">
          <a:extLst>
            <a:ext uri="{FF2B5EF4-FFF2-40B4-BE49-F238E27FC236}">
              <a16:creationId xmlns:a16="http://schemas.microsoft.com/office/drawing/2014/main" id="{00000000-0008-0000-0200-000075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774" name="Text Box 710">
          <a:extLst>
            <a:ext uri="{FF2B5EF4-FFF2-40B4-BE49-F238E27FC236}">
              <a16:creationId xmlns:a16="http://schemas.microsoft.com/office/drawing/2014/main" id="{00000000-0008-0000-0200-000076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75" name="Text Box 711">
          <a:extLst>
            <a:ext uri="{FF2B5EF4-FFF2-40B4-BE49-F238E27FC236}">
              <a16:creationId xmlns:a16="http://schemas.microsoft.com/office/drawing/2014/main" id="{00000000-0008-0000-0200-000077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76" name="Text Box 712">
          <a:extLst>
            <a:ext uri="{FF2B5EF4-FFF2-40B4-BE49-F238E27FC236}">
              <a16:creationId xmlns:a16="http://schemas.microsoft.com/office/drawing/2014/main" id="{00000000-0008-0000-0200-000078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777" name="Text Box 713">
          <a:extLst>
            <a:ext uri="{FF2B5EF4-FFF2-40B4-BE49-F238E27FC236}">
              <a16:creationId xmlns:a16="http://schemas.microsoft.com/office/drawing/2014/main" id="{00000000-0008-0000-0200-000079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78" name="Text Box 714">
          <a:extLst>
            <a:ext uri="{FF2B5EF4-FFF2-40B4-BE49-F238E27FC236}">
              <a16:creationId xmlns:a16="http://schemas.microsoft.com/office/drawing/2014/main" id="{00000000-0008-0000-0200-00007A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79" name="Text Box 715">
          <a:extLst>
            <a:ext uri="{FF2B5EF4-FFF2-40B4-BE49-F238E27FC236}">
              <a16:creationId xmlns:a16="http://schemas.microsoft.com/office/drawing/2014/main" id="{00000000-0008-0000-0200-00007B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780" name="Text Box 716">
          <a:extLst>
            <a:ext uri="{FF2B5EF4-FFF2-40B4-BE49-F238E27FC236}">
              <a16:creationId xmlns:a16="http://schemas.microsoft.com/office/drawing/2014/main" id="{00000000-0008-0000-0200-00007C1A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781" name="Text Box 717">
          <a:extLst>
            <a:ext uri="{FF2B5EF4-FFF2-40B4-BE49-F238E27FC236}">
              <a16:creationId xmlns:a16="http://schemas.microsoft.com/office/drawing/2014/main" id="{00000000-0008-0000-0200-00007D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82" name="Text Box 718">
          <a:extLst>
            <a:ext uri="{FF2B5EF4-FFF2-40B4-BE49-F238E27FC236}">
              <a16:creationId xmlns:a16="http://schemas.microsoft.com/office/drawing/2014/main" id="{00000000-0008-0000-0200-00007E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83" name="Text Box 719">
          <a:extLst>
            <a:ext uri="{FF2B5EF4-FFF2-40B4-BE49-F238E27FC236}">
              <a16:creationId xmlns:a16="http://schemas.microsoft.com/office/drawing/2014/main" id="{00000000-0008-0000-0200-00007F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784" name="Text Box 720">
          <a:extLst>
            <a:ext uri="{FF2B5EF4-FFF2-40B4-BE49-F238E27FC236}">
              <a16:creationId xmlns:a16="http://schemas.microsoft.com/office/drawing/2014/main" id="{00000000-0008-0000-0200-000080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85" name="Text Box 721">
          <a:extLst>
            <a:ext uri="{FF2B5EF4-FFF2-40B4-BE49-F238E27FC236}">
              <a16:creationId xmlns:a16="http://schemas.microsoft.com/office/drawing/2014/main" id="{00000000-0008-0000-0200-000081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86" name="Text Box 722">
          <a:extLst>
            <a:ext uri="{FF2B5EF4-FFF2-40B4-BE49-F238E27FC236}">
              <a16:creationId xmlns:a16="http://schemas.microsoft.com/office/drawing/2014/main" id="{00000000-0008-0000-0200-000082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787" name="Text Box 723">
          <a:extLst>
            <a:ext uri="{FF2B5EF4-FFF2-40B4-BE49-F238E27FC236}">
              <a16:creationId xmlns:a16="http://schemas.microsoft.com/office/drawing/2014/main" id="{00000000-0008-0000-0200-000083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788" name="Text Box 724">
          <a:extLst>
            <a:ext uri="{FF2B5EF4-FFF2-40B4-BE49-F238E27FC236}">
              <a16:creationId xmlns:a16="http://schemas.microsoft.com/office/drawing/2014/main" id="{00000000-0008-0000-0200-000084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89" name="Text Box 725">
          <a:extLst>
            <a:ext uri="{FF2B5EF4-FFF2-40B4-BE49-F238E27FC236}">
              <a16:creationId xmlns:a16="http://schemas.microsoft.com/office/drawing/2014/main" id="{00000000-0008-0000-0200-000085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90" name="Text Box 726">
          <a:extLst>
            <a:ext uri="{FF2B5EF4-FFF2-40B4-BE49-F238E27FC236}">
              <a16:creationId xmlns:a16="http://schemas.microsoft.com/office/drawing/2014/main" id="{00000000-0008-0000-0200-00008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791" name="Text Box 727">
          <a:extLst>
            <a:ext uri="{FF2B5EF4-FFF2-40B4-BE49-F238E27FC236}">
              <a16:creationId xmlns:a16="http://schemas.microsoft.com/office/drawing/2014/main" id="{00000000-0008-0000-0200-000087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92" name="Text Box 728">
          <a:extLst>
            <a:ext uri="{FF2B5EF4-FFF2-40B4-BE49-F238E27FC236}">
              <a16:creationId xmlns:a16="http://schemas.microsoft.com/office/drawing/2014/main" id="{00000000-0008-0000-0200-000088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93" name="Text Box 729">
          <a:extLst>
            <a:ext uri="{FF2B5EF4-FFF2-40B4-BE49-F238E27FC236}">
              <a16:creationId xmlns:a16="http://schemas.microsoft.com/office/drawing/2014/main" id="{00000000-0008-0000-0200-000089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794" name="Text Box 730">
          <a:extLst>
            <a:ext uri="{FF2B5EF4-FFF2-40B4-BE49-F238E27FC236}">
              <a16:creationId xmlns:a16="http://schemas.microsoft.com/office/drawing/2014/main" id="{00000000-0008-0000-0200-00008A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95" name="Text Box 731">
          <a:extLst>
            <a:ext uri="{FF2B5EF4-FFF2-40B4-BE49-F238E27FC236}">
              <a16:creationId xmlns:a16="http://schemas.microsoft.com/office/drawing/2014/main" id="{00000000-0008-0000-0200-00008B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96" name="Text Box 732">
          <a:extLst>
            <a:ext uri="{FF2B5EF4-FFF2-40B4-BE49-F238E27FC236}">
              <a16:creationId xmlns:a16="http://schemas.microsoft.com/office/drawing/2014/main" id="{00000000-0008-0000-0200-00008C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797" name="Text Box 733">
          <a:extLst>
            <a:ext uri="{FF2B5EF4-FFF2-40B4-BE49-F238E27FC236}">
              <a16:creationId xmlns:a16="http://schemas.microsoft.com/office/drawing/2014/main" id="{00000000-0008-0000-0200-00008D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798" name="Text Box 734">
          <a:extLst>
            <a:ext uri="{FF2B5EF4-FFF2-40B4-BE49-F238E27FC236}">
              <a16:creationId xmlns:a16="http://schemas.microsoft.com/office/drawing/2014/main" id="{00000000-0008-0000-0200-00008E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799" name="Text Box 735">
          <a:extLst>
            <a:ext uri="{FF2B5EF4-FFF2-40B4-BE49-F238E27FC236}">
              <a16:creationId xmlns:a16="http://schemas.microsoft.com/office/drawing/2014/main" id="{00000000-0008-0000-0200-00008F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00" name="Text Box 736">
          <a:extLst>
            <a:ext uri="{FF2B5EF4-FFF2-40B4-BE49-F238E27FC236}">
              <a16:creationId xmlns:a16="http://schemas.microsoft.com/office/drawing/2014/main" id="{00000000-0008-0000-0200-000090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01" name="Text Box 737">
          <a:extLst>
            <a:ext uri="{FF2B5EF4-FFF2-40B4-BE49-F238E27FC236}">
              <a16:creationId xmlns:a16="http://schemas.microsoft.com/office/drawing/2014/main" id="{00000000-0008-0000-0200-000091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02" name="Text Box 738">
          <a:extLst>
            <a:ext uri="{FF2B5EF4-FFF2-40B4-BE49-F238E27FC236}">
              <a16:creationId xmlns:a16="http://schemas.microsoft.com/office/drawing/2014/main" id="{00000000-0008-0000-0200-000092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03" name="Text Box 739">
          <a:extLst>
            <a:ext uri="{FF2B5EF4-FFF2-40B4-BE49-F238E27FC236}">
              <a16:creationId xmlns:a16="http://schemas.microsoft.com/office/drawing/2014/main" id="{00000000-0008-0000-0200-000093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04" name="Text Box 740">
          <a:extLst>
            <a:ext uri="{FF2B5EF4-FFF2-40B4-BE49-F238E27FC236}">
              <a16:creationId xmlns:a16="http://schemas.microsoft.com/office/drawing/2014/main" id="{00000000-0008-0000-0200-000094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05" name="Text Box 741">
          <a:extLst>
            <a:ext uri="{FF2B5EF4-FFF2-40B4-BE49-F238E27FC236}">
              <a16:creationId xmlns:a16="http://schemas.microsoft.com/office/drawing/2014/main" id="{00000000-0008-0000-0200-000095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06" name="Text Box 742">
          <a:extLst>
            <a:ext uri="{FF2B5EF4-FFF2-40B4-BE49-F238E27FC236}">
              <a16:creationId xmlns:a16="http://schemas.microsoft.com/office/drawing/2014/main" id="{00000000-0008-0000-0200-00009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07" name="Text Box 743">
          <a:extLst>
            <a:ext uri="{FF2B5EF4-FFF2-40B4-BE49-F238E27FC236}">
              <a16:creationId xmlns:a16="http://schemas.microsoft.com/office/drawing/2014/main" id="{00000000-0008-0000-0200-000097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08" name="Text Box 744">
          <a:extLst>
            <a:ext uri="{FF2B5EF4-FFF2-40B4-BE49-F238E27FC236}">
              <a16:creationId xmlns:a16="http://schemas.microsoft.com/office/drawing/2014/main" id="{00000000-0008-0000-0200-000098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09" name="Text Box 745">
          <a:extLst>
            <a:ext uri="{FF2B5EF4-FFF2-40B4-BE49-F238E27FC236}">
              <a16:creationId xmlns:a16="http://schemas.microsoft.com/office/drawing/2014/main" id="{00000000-0008-0000-0200-000099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10" name="Text Box 746">
          <a:extLst>
            <a:ext uri="{FF2B5EF4-FFF2-40B4-BE49-F238E27FC236}">
              <a16:creationId xmlns:a16="http://schemas.microsoft.com/office/drawing/2014/main" id="{00000000-0008-0000-0200-00009A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11" name="Text Box 747">
          <a:extLst>
            <a:ext uri="{FF2B5EF4-FFF2-40B4-BE49-F238E27FC236}">
              <a16:creationId xmlns:a16="http://schemas.microsoft.com/office/drawing/2014/main" id="{00000000-0008-0000-0200-00009B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12" name="Text Box 748">
          <a:extLst>
            <a:ext uri="{FF2B5EF4-FFF2-40B4-BE49-F238E27FC236}">
              <a16:creationId xmlns:a16="http://schemas.microsoft.com/office/drawing/2014/main" id="{00000000-0008-0000-0200-00009C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13" name="Text Box 749">
          <a:extLst>
            <a:ext uri="{FF2B5EF4-FFF2-40B4-BE49-F238E27FC236}">
              <a16:creationId xmlns:a16="http://schemas.microsoft.com/office/drawing/2014/main" id="{00000000-0008-0000-0200-00009D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14" name="Text Box 750">
          <a:extLst>
            <a:ext uri="{FF2B5EF4-FFF2-40B4-BE49-F238E27FC236}">
              <a16:creationId xmlns:a16="http://schemas.microsoft.com/office/drawing/2014/main" id="{00000000-0008-0000-0200-00009E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15" name="Text Box 751">
          <a:extLst>
            <a:ext uri="{FF2B5EF4-FFF2-40B4-BE49-F238E27FC236}">
              <a16:creationId xmlns:a16="http://schemas.microsoft.com/office/drawing/2014/main" id="{00000000-0008-0000-0200-00009F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16" name="Text Box 752">
          <a:extLst>
            <a:ext uri="{FF2B5EF4-FFF2-40B4-BE49-F238E27FC236}">
              <a16:creationId xmlns:a16="http://schemas.microsoft.com/office/drawing/2014/main" id="{00000000-0008-0000-0200-0000A0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817" name="Text Box 753">
          <a:extLst>
            <a:ext uri="{FF2B5EF4-FFF2-40B4-BE49-F238E27FC236}">
              <a16:creationId xmlns:a16="http://schemas.microsoft.com/office/drawing/2014/main" id="{00000000-0008-0000-0200-0000A1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18" name="Text Box 754">
          <a:extLst>
            <a:ext uri="{FF2B5EF4-FFF2-40B4-BE49-F238E27FC236}">
              <a16:creationId xmlns:a16="http://schemas.microsoft.com/office/drawing/2014/main" id="{00000000-0008-0000-0200-0000A2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19" name="Text Box 755">
          <a:extLst>
            <a:ext uri="{FF2B5EF4-FFF2-40B4-BE49-F238E27FC236}">
              <a16:creationId xmlns:a16="http://schemas.microsoft.com/office/drawing/2014/main" id="{00000000-0008-0000-0200-0000A3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820" name="Text Box 756">
          <a:extLst>
            <a:ext uri="{FF2B5EF4-FFF2-40B4-BE49-F238E27FC236}">
              <a16:creationId xmlns:a16="http://schemas.microsoft.com/office/drawing/2014/main" id="{00000000-0008-0000-0200-0000A4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21" name="Text Box 757">
          <a:extLst>
            <a:ext uri="{FF2B5EF4-FFF2-40B4-BE49-F238E27FC236}">
              <a16:creationId xmlns:a16="http://schemas.microsoft.com/office/drawing/2014/main" id="{00000000-0008-0000-0200-0000A5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22" name="Text Box 758">
          <a:extLst>
            <a:ext uri="{FF2B5EF4-FFF2-40B4-BE49-F238E27FC236}">
              <a16:creationId xmlns:a16="http://schemas.microsoft.com/office/drawing/2014/main" id="{00000000-0008-0000-0200-0000A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823" name="Text Box 759">
          <a:extLst>
            <a:ext uri="{FF2B5EF4-FFF2-40B4-BE49-F238E27FC236}">
              <a16:creationId xmlns:a16="http://schemas.microsoft.com/office/drawing/2014/main" id="{00000000-0008-0000-0200-0000A7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824" name="Text Box 760">
          <a:extLst>
            <a:ext uri="{FF2B5EF4-FFF2-40B4-BE49-F238E27FC236}">
              <a16:creationId xmlns:a16="http://schemas.microsoft.com/office/drawing/2014/main" id="{00000000-0008-0000-0200-0000A8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25" name="Text Box 761">
          <a:extLst>
            <a:ext uri="{FF2B5EF4-FFF2-40B4-BE49-F238E27FC236}">
              <a16:creationId xmlns:a16="http://schemas.microsoft.com/office/drawing/2014/main" id="{00000000-0008-0000-0200-0000A9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26" name="Text Box 762">
          <a:extLst>
            <a:ext uri="{FF2B5EF4-FFF2-40B4-BE49-F238E27FC236}">
              <a16:creationId xmlns:a16="http://schemas.microsoft.com/office/drawing/2014/main" id="{00000000-0008-0000-0200-0000AA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827" name="Text Box 763">
          <a:extLst>
            <a:ext uri="{FF2B5EF4-FFF2-40B4-BE49-F238E27FC236}">
              <a16:creationId xmlns:a16="http://schemas.microsoft.com/office/drawing/2014/main" id="{00000000-0008-0000-0200-0000AB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28" name="Text Box 764">
          <a:extLst>
            <a:ext uri="{FF2B5EF4-FFF2-40B4-BE49-F238E27FC236}">
              <a16:creationId xmlns:a16="http://schemas.microsoft.com/office/drawing/2014/main" id="{00000000-0008-0000-0200-0000AC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29" name="Text Box 765">
          <a:extLst>
            <a:ext uri="{FF2B5EF4-FFF2-40B4-BE49-F238E27FC236}">
              <a16:creationId xmlns:a16="http://schemas.microsoft.com/office/drawing/2014/main" id="{00000000-0008-0000-0200-0000AD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830" name="Text Box 766">
          <a:extLst>
            <a:ext uri="{FF2B5EF4-FFF2-40B4-BE49-F238E27FC236}">
              <a16:creationId xmlns:a16="http://schemas.microsoft.com/office/drawing/2014/main" id="{00000000-0008-0000-0200-0000AE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31" name="Text Box 767">
          <a:extLst>
            <a:ext uri="{FF2B5EF4-FFF2-40B4-BE49-F238E27FC236}">
              <a16:creationId xmlns:a16="http://schemas.microsoft.com/office/drawing/2014/main" id="{00000000-0008-0000-0200-0000AF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32" name="Text Box 768">
          <a:extLst>
            <a:ext uri="{FF2B5EF4-FFF2-40B4-BE49-F238E27FC236}">
              <a16:creationId xmlns:a16="http://schemas.microsoft.com/office/drawing/2014/main" id="{00000000-0008-0000-0200-0000B0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833" name="Text Box 769">
          <a:extLst>
            <a:ext uri="{FF2B5EF4-FFF2-40B4-BE49-F238E27FC236}">
              <a16:creationId xmlns:a16="http://schemas.microsoft.com/office/drawing/2014/main" id="{00000000-0008-0000-0200-0000B1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34" name="Text Box 770">
          <a:extLst>
            <a:ext uri="{FF2B5EF4-FFF2-40B4-BE49-F238E27FC236}">
              <a16:creationId xmlns:a16="http://schemas.microsoft.com/office/drawing/2014/main" id="{00000000-0008-0000-0200-0000B2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35" name="Text Box 771">
          <a:extLst>
            <a:ext uri="{FF2B5EF4-FFF2-40B4-BE49-F238E27FC236}">
              <a16:creationId xmlns:a16="http://schemas.microsoft.com/office/drawing/2014/main" id="{00000000-0008-0000-0200-0000B3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36" name="Text Box 772">
          <a:extLst>
            <a:ext uri="{FF2B5EF4-FFF2-40B4-BE49-F238E27FC236}">
              <a16:creationId xmlns:a16="http://schemas.microsoft.com/office/drawing/2014/main" id="{00000000-0008-0000-0200-0000B4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37" name="Text Box 773">
          <a:extLst>
            <a:ext uri="{FF2B5EF4-FFF2-40B4-BE49-F238E27FC236}">
              <a16:creationId xmlns:a16="http://schemas.microsoft.com/office/drawing/2014/main" id="{00000000-0008-0000-0200-0000B5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38" name="Text Box 774">
          <a:extLst>
            <a:ext uri="{FF2B5EF4-FFF2-40B4-BE49-F238E27FC236}">
              <a16:creationId xmlns:a16="http://schemas.microsoft.com/office/drawing/2014/main" id="{00000000-0008-0000-0200-0000B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39" name="Text Box 775">
          <a:extLst>
            <a:ext uri="{FF2B5EF4-FFF2-40B4-BE49-F238E27FC236}">
              <a16:creationId xmlns:a16="http://schemas.microsoft.com/office/drawing/2014/main" id="{00000000-0008-0000-0200-0000B7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40" name="Text Box 776">
          <a:extLst>
            <a:ext uri="{FF2B5EF4-FFF2-40B4-BE49-F238E27FC236}">
              <a16:creationId xmlns:a16="http://schemas.microsoft.com/office/drawing/2014/main" id="{00000000-0008-0000-0200-0000B8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41" name="Text Box 777">
          <a:extLst>
            <a:ext uri="{FF2B5EF4-FFF2-40B4-BE49-F238E27FC236}">
              <a16:creationId xmlns:a16="http://schemas.microsoft.com/office/drawing/2014/main" id="{00000000-0008-0000-0200-0000B9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42" name="Text Box 778">
          <a:extLst>
            <a:ext uri="{FF2B5EF4-FFF2-40B4-BE49-F238E27FC236}">
              <a16:creationId xmlns:a16="http://schemas.microsoft.com/office/drawing/2014/main" id="{00000000-0008-0000-0200-0000BA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43" name="Text Box 779">
          <a:extLst>
            <a:ext uri="{FF2B5EF4-FFF2-40B4-BE49-F238E27FC236}">
              <a16:creationId xmlns:a16="http://schemas.microsoft.com/office/drawing/2014/main" id="{00000000-0008-0000-0200-0000BB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44" name="Text Box 780">
          <a:extLst>
            <a:ext uri="{FF2B5EF4-FFF2-40B4-BE49-F238E27FC236}">
              <a16:creationId xmlns:a16="http://schemas.microsoft.com/office/drawing/2014/main" id="{00000000-0008-0000-0200-0000BC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45" name="Text Box 781">
          <a:extLst>
            <a:ext uri="{FF2B5EF4-FFF2-40B4-BE49-F238E27FC236}">
              <a16:creationId xmlns:a16="http://schemas.microsoft.com/office/drawing/2014/main" id="{00000000-0008-0000-0200-0000BD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46" name="Text Box 782">
          <a:extLst>
            <a:ext uri="{FF2B5EF4-FFF2-40B4-BE49-F238E27FC236}">
              <a16:creationId xmlns:a16="http://schemas.microsoft.com/office/drawing/2014/main" id="{00000000-0008-0000-0200-0000BE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47" name="Text Box 783">
          <a:extLst>
            <a:ext uri="{FF2B5EF4-FFF2-40B4-BE49-F238E27FC236}">
              <a16:creationId xmlns:a16="http://schemas.microsoft.com/office/drawing/2014/main" id="{00000000-0008-0000-0200-0000BF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48" name="Text Box 784">
          <a:extLst>
            <a:ext uri="{FF2B5EF4-FFF2-40B4-BE49-F238E27FC236}">
              <a16:creationId xmlns:a16="http://schemas.microsoft.com/office/drawing/2014/main" id="{00000000-0008-0000-0200-0000C0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49" name="Text Box 785">
          <a:extLst>
            <a:ext uri="{FF2B5EF4-FFF2-40B4-BE49-F238E27FC236}">
              <a16:creationId xmlns:a16="http://schemas.microsoft.com/office/drawing/2014/main" id="{00000000-0008-0000-0200-0000C1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50" name="Text Box 786">
          <a:extLst>
            <a:ext uri="{FF2B5EF4-FFF2-40B4-BE49-F238E27FC236}">
              <a16:creationId xmlns:a16="http://schemas.microsoft.com/office/drawing/2014/main" id="{00000000-0008-0000-0200-0000C2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51" name="Text Box 787">
          <a:extLst>
            <a:ext uri="{FF2B5EF4-FFF2-40B4-BE49-F238E27FC236}">
              <a16:creationId xmlns:a16="http://schemas.microsoft.com/office/drawing/2014/main" id="{00000000-0008-0000-0200-0000C3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52" name="Text Box 788">
          <a:extLst>
            <a:ext uri="{FF2B5EF4-FFF2-40B4-BE49-F238E27FC236}">
              <a16:creationId xmlns:a16="http://schemas.microsoft.com/office/drawing/2014/main" id="{00000000-0008-0000-0200-0000C4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53" name="Text Box 789">
          <a:extLst>
            <a:ext uri="{FF2B5EF4-FFF2-40B4-BE49-F238E27FC236}">
              <a16:creationId xmlns:a16="http://schemas.microsoft.com/office/drawing/2014/main" id="{00000000-0008-0000-0200-0000C5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54" name="Text Box 790">
          <a:extLst>
            <a:ext uri="{FF2B5EF4-FFF2-40B4-BE49-F238E27FC236}">
              <a16:creationId xmlns:a16="http://schemas.microsoft.com/office/drawing/2014/main" id="{00000000-0008-0000-0200-0000C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55" name="Text Box 791">
          <a:extLst>
            <a:ext uri="{FF2B5EF4-FFF2-40B4-BE49-F238E27FC236}">
              <a16:creationId xmlns:a16="http://schemas.microsoft.com/office/drawing/2014/main" id="{00000000-0008-0000-0200-0000C7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56" name="Text Box 792">
          <a:extLst>
            <a:ext uri="{FF2B5EF4-FFF2-40B4-BE49-F238E27FC236}">
              <a16:creationId xmlns:a16="http://schemas.microsoft.com/office/drawing/2014/main" id="{00000000-0008-0000-0200-0000C8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57" name="Text Box 793">
          <a:extLst>
            <a:ext uri="{FF2B5EF4-FFF2-40B4-BE49-F238E27FC236}">
              <a16:creationId xmlns:a16="http://schemas.microsoft.com/office/drawing/2014/main" id="{00000000-0008-0000-0200-0000C9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58" name="Text Box 794">
          <a:extLst>
            <a:ext uri="{FF2B5EF4-FFF2-40B4-BE49-F238E27FC236}">
              <a16:creationId xmlns:a16="http://schemas.microsoft.com/office/drawing/2014/main" id="{00000000-0008-0000-0200-0000CA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59" name="Text Box 795">
          <a:extLst>
            <a:ext uri="{FF2B5EF4-FFF2-40B4-BE49-F238E27FC236}">
              <a16:creationId xmlns:a16="http://schemas.microsoft.com/office/drawing/2014/main" id="{00000000-0008-0000-0200-0000CB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60" name="Text Box 796">
          <a:extLst>
            <a:ext uri="{FF2B5EF4-FFF2-40B4-BE49-F238E27FC236}">
              <a16:creationId xmlns:a16="http://schemas.microsoft.com/office/drawing/2014/main" id="{00000000-0008-0000-0200-0000CC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61" name="Text Box 797">
          <a:extLst>
            <a:ext uri="{FF2B5EF4-FFF2-40B4-BE49-F238E27FC236}">
              <a16:creationId xmlns:a16="http://schemas.microsoft.com/office/drawing/2014/main" id="{00000000-0008-0000-0200-0000CD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62" name="Text Box 798">
          <a:extLst>
            <a:ext uri="{FF2B5EF4-FFF2-40B4-BE49-F238E27FC236}">
              <a16:creationId xmlns:a16="http://schemas.microsoft.com/office/drawing/2014/main" id="{00000000-0008-0000-0200-0000CE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63" name="Text Box 799">
          <a:extLst>
            <a:ext uri="{FF2B5EF4-FFF2-40B4-BE49-F238E27FC236}">
              <a16:creationId xmlns:a16="http://schemas.microsoft.com/office/drawing/2014/main" id="{00000000-0008-0000-0200-0000CF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64" name="Text Box 800">
          <a:extLst>
            <a:ext uri="{FF2B5EF4-FFF2-40B4-BE49-F238E27FC236}">
              <a16:creationId xmlns:a16="http://schemas.microsoft.com/office/drawing/2014/main" id="{00000000-0008-0000-0200-0000D0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65" name="Text Box 801">
          <a:extLst>
            <a:ext uri="{FF2B5EF4-FFF2-40B4-BE49-F238E27FC236}">
              <a16:creationId xmlns:a16="http://schemas.microsoft.com/office/drawing/2014/main" id="{00000000-0008-0000-0200-0000D1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66" name="Text Box 802">
          <a:extLst>
            <a:ext uri="{FF2B5EF4-FFF2-40B4-BE49-F238E27FC236}">
              <a16:creationId xmlns:a16="http://schemas.microsoft.com/office/drawing/2014/main" id="{00000000-0008-0000-0200-0000D2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67" name="Text Box 803">
          <a:extLst>
            <a:ext uri="{FF2B5EF4-FFF2-40B4-BE49-F238E27FC236}">
              <a16:creationId xmlns:a16="http://schemas.microsoft.com/office/drawing/2014/main" id="{00000000-0008-0000-0200-0000D3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68" name="Text Box 804">
          <a:extLst>
            <a:ext uri="{FF2B5EF4-FFF2-40B4-BE49-F238E27FC236}">
              <a16:creationId xmlns:a16="http://schemas.microsoft.com/office/drawing/2014/main" id="{00000000-0008-0000-0200-0000D4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69" name="Text Box 805">
          <a:extLst>
            <a:ext uri="{FF2B5EF4-FFF2-40B4-BE49-F238E27FC236}">
              <a16:creationId xmlns:a16="http://schemas.microsoft.com/office/drawing/2014/main" id="{00000000-0008-0000-0200-0000D5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70" name="Text Box 806">
          <a:extLst>
            <a:ext uri="{FF2B5EF4-FFF2-40B4-BE49-F238E27FC236}">
              <a16:creationId xmlns:a16="http://schemas.microsoft.com/office/drawing/2014/main" id="{00000000-0008-0000-0200-0000D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71" name="Text Box 807">
          <a:extLst>
            <a:ext uri="{FF2B5EF4-FFF2-40B4-BE49-F238E27FC236}">
              <a16:creationId xmlns:a16="http://schemas.microsoft.com/office/drawing/2014/main" id="{00000000-0008-0000-0200-0000D7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72" name="Text Box 808">
          <a:extLst>
            <a:ext uri="{FF2B5EF4-FFF2-40B4-BE49-F238E27FC236}">
              <a16:creationId xmlns:a16="http://schemas.microsoft.com/office/drawing/2014/main" id="{00000000-0008-0000-0200-0000D8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73" name="Text Box 809">
          <a:extLst>
            <a:ext uri="{FF2B5EF4-FFF2-40B4-BE49-F238E27FC236}">
              <a16:creationId xmlns:a16="http://schemas.microsoft.com/office/drawing/2014/main" id="{00000000-0008-0000-0200-0000D9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874" name="Text Box 810">
          <a:extLst>
            <a:ext uri="{FF2B5EF4-FFF2-40B4-BE49-F238E27FC236}">
              <a16:creationId xmlns:a16="http://schemas.microsoft.com/office/drawing/2014/main" id="{00000000-0008-0000-0200-0000DA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75" name="Text Box 811">
          <a:extLst>
            <a:ext uri="{FF2B5EF4-FFF2-40B4-BE49-F238E27FC236}">
              <a16:creationId xmlns:a16="http://schemas.microsoft.com/office/drawing/2014/main" id="{00000000-0008-0000-0200-0000DB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76" name="Text Box 812">
          <a:extLst>
            <a:ext uri="{FF2B5EF4-FFF2-40B4-BE49-F238E27FC236}">
              <a16:creationId xmlns:a16="http://schemas.microsoft.com/office/drawing/2014/main" id="{00000000-0008-0000-0200-0000DC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877" name="Text Box 813">
          <a:extLst>
            <a:ext uri="{FF2B5EF4-FFF2-40B4-BE49-F238E27FC236}">
              <a16:creationId xmlns:a16="http://schemas.microsoft.com/office/drawing/2014/main" id="{00000000-0008-0000-0200-0000DD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78" name="Text Box 814">
          <a:extLst>
            <a:ext uri="{FF2B5EF4-FFF2-40B4-BE49-F238E27FC236}">
              <a16:creationId xmlns:a16="http://schemas.microsoft.com/office/drawing/2014/main" id="{00000000-0008-0000-0200-0000DE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79" name="Text Box 815">
          <a:extLst>
            <a:ext uri="{FF2B5EF4-FFF2-40B4-BE49-F238E27FC236}">
              <a16:creationId xmlns:a16="http://schemas.microsoft.com/office/drawing/2014/main" id="{00000000-0008-0000-0200-0000DF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880" name="Text Box 816">
          <a:extLst>
            <a:ext uri="{FF2B5EF4-FFF2-40B4-BE49-F238E27FC236}">
              <a16:creationId xmlns:a16="http://schemas.microsoft.com/office/drawing/2014/main" id="{00000000-0008-0000-0200-0000E0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881" name="Text Box 817">
          <a:extLst>
            <a:ext uri="{FF2B5EF4-FFF2-40B4-BE49-F238E27FC236}">
              <a16:creationId xmlns:a16="http://schemas.microsoft.com/office/drawing/2014/main" id="{00000000-0008-0000-0200-0000E1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82" name="Text Box 818">
          <a:extLst>
            <a:ext uri="{FF2B5EF4-FFF2-40B4-BE49-F238E27FC236}">
              <a16:creationId xmlns:a16="http://schemas.microsoft.com/office/drawing/2014/main" id="{00000000-0008-0000-0200-0000E2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83" name="Text Box 819">
          <a:extLst>
            <a:ext uri="{FF2B5EF4-FFF2-40B4-BE49-F238E27FC236}">
              <a16:creationId xmlns:a16="http://schemas.microsoft.com/office/drawing/2014/main" id="{00000000-0008-0000-0200-0000E3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884" name="Text Box 820">
          <a:extLst>
            <a:ext uri="{FF2B5EF4-FFF2-40B4-BE49-F238E27FC236}">
              <a16:creationId xmlns:a16="http://schemas.microsoft.com/office/drawing/2014/main" id="{00000000-0008-0000-0200-0000E4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85" name="Text Box 821">
          <a:extLst>
            <a:ext uri="{FF2B5EF4-FFF2-40B4-BE49-F238E27FC236}">
              <a16:creationId xmlns:a16="http://schemas.microsoft.com/office/drawing/2014/main" id="{00000000-0008-0000-0200-0000E5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86" name="Text Box 822">
          <a:extLst>
            <a:ext uri="{FF2B5EF4-FFF2-40B4-BE49-F238E27FC236}">
              <a16:creationId xmlns:a16="http://schemas.microsoft.com/office/drawing/2014/main" id="{00000000-0008-0000-0200-0000E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887" name="Text Box 823">
          <a:extLst>
            <a:ext uri="{FF2B5EF4-FFF2-40B4-BE49-F238E27FC236}">
              <a16:creationId xmlns:a16="http://schemas.microsoft.com/office/drawing/2014/main" id="{00000000-0008-0000-0200-0000E7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88" name="Text Box 824">
          <a:extLst>
            <a:ext uri="{FF2B5EF4-FFF2-40B4-BE49-F238E27FC236}">
              <a16:creationId xmlns:a16="http://schemas.microsoft.com/office/drawing/2014/main" id="{00000000-0008-0000-0200-0000E8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89" name="Text Box 825">
          <a:extLst>
            <a:ext uri="{FF2B5EF4-FFF2-40B4-BE49-F238E27FC236}">
              <a16:creationId xmlns:a16="http://schemas.microsoft.com/office/drawing/2014/main" id="{00000000-0008-0000-0200-0000E9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4"/>
    <xdr:sp macro="" textlink="">
      <xdr:nvSpPr>
        <xdr:cNvPr id="6890" name="Text Box 826">
          <a:extLst>
            <a:ext uri="{FF2B5EF4-FFF2-40B4-BE49-F238E27FC236}">
              <a16:creationId xmlns:a16="http://schemas.microsoft.com/office/drawing/2014/main" id="{00000000-0008-0000-0200-0000EA1A0000}"/>
            </a:ext>
          </a:extLst>
        </xdr:cNvPr>
        <xdr:cNvSpPr txBox="1">
          <a:spLocks noChangeArrowheads="1"/>
        </xdr:cNvSpPr>
      </xdr:nvSpPr>
      <xdr:spPr bwMode="auto">
        <a:xfrm>
          <a:off x="1114425" y="180975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91" name="Text Box 827">
          <a:extLst>
            <a:ext uri="{FF2B5EF4-FFF2-40B4-BE49-F238E27FC236}">
              <a16:creationId xmlns:a16="http://schemas.microsoft.com/office/drawing/2014/main" id="{00000000-0008-0000-0200-0000EB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92" name="Text Box 828">
          <a:extLst>
            <a:ext uri="{FF2B5EF4-FFF2-40B4-BE49-F238E27FC236}">
              <a16:creationId xmlns:a16="http://schemas.microsoft.com/office/drawing/2014/main" id="{00000000-0008-0000-0200-0000EC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93" name="Text Box 829">
          <a:extLst>
            <a:ext uri="{FF2B5EF4-FFF2-40B4-BE49-F238E27FC236}">
              <a16:creationId xmlns:a16="http://schemas.microsoft.com/office/drawing/2014/main" id="{00000000-0008-0000-0200-0000ED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94" name="Text Box 830">
          <a:extLst>
            <a:ext uri="{FF2B5EF4-FFF2-40B4-BE49-F238E27FC236}">
              <a16:creationId xmlns:a16="http://schemas.microsoft.com/office/drawing/2014/main" id="{00000000-0008-0000-0200-0000EE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95" name="Text Box 831">
          <a:extLst>
            <a:ext uri="{FF2B5EF4-FFF2-40B4-BE49-F238E27FC236}">
              <a16:creationId xmlns:a16="http://schemas.microsoft.com/office/drawing/2014/main" id="{00000000-0008-0000-0200-0000EF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96" name="Text Box 832">
          <a:extLst>
            <a:ext uri="{FF2B5EF4-FFF2-40B4-BE49-F238E27FC236}">
              <a16:creationId xmlns:a16="http://schemas.microsoft.com/office/drawing/2014/main" id="{00000000-0008-0000-0200-0000F0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97" name="Text Box 833">
          <a:extLst>
            <a:ext uri="{FF2B5EF4-FFF2-40B4-BE49-F238E27FC236}">
              <a16:creationId xmlns:a16="http://schemas.microsoft.com/office/drawing/2014/main" id="{00000000-0008-0000-0200-0000F1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898" name="Text Box 834">
          <a:extLst>
            <a:ext uri="{FF2B5EF4-FFF2-40B4-BE49-F238E27FC236}">
              <a16:creationId xmlns:a16="http://schemas.microsoft.com/office/drawing/2014/main" id="{00000000-0008-0000-0200-0000F2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899" name="Text Box 835">
          <a:extLst>
            <a:ext uri="{FF2B5EF4-FFF2-40B4-BE49-F238E27FC236}">
              <a16:creationId xmlns:a16="http://schemas.microsoft.com/office/drawing/2014/main" id="{00000000-0008-0000-0200-0000F3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900" name="Text Box 836">
          <a:extLst>
            <a:ext uri="{FF2B5EF4-FFF2-40B4-BE49-F238E27FC236}">
              <a16:creationId xmlns:a16="http://schemas.microsoft.com/office/drawing/2014/main" id="{00000000-0008-0000-0200-0000F4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01" name="Text Box 837">
          <a:extLst>
            <a:ext uri="{FF2B5EF4-FFF2-40B4-BE49-F238E27FC236}">
              <a16:creationId xmlns:a16="http://schemas.microsoft.com/office/drawing/2014/main" id="{00000000-0008-0000-0200-0000F5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02" name="Text Box 838">
          <a:extLst>
            <a:ext uri="{FF2B5EF4-FFF2-40B4-BE49-F238E27FC236}">
              <a16:creationId xmlns:a16="http://schemas.microsoft.com/office/drawing/2014/main" id="{00000000-0008-0000-0200-0000F6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903" name="Text Box 839">
          <a:extLst>
            <a:ext uri="{FF2B5EF4-FFF2-40B4-BE49-F238E27FC236}">
              <a16:creationId xmlns:a16="http://schemas.microsoft.com/office/drawing/2014/main" id="{00000000-0008-0000-0200-0000F7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04" name="Text Box 840">
          <a:extLst>
            <a:ext uri="{FF2B5EF4-FFF2-40B4-BE49-F238E27FC236}">
              <a16:creationId xmlns:a16="http://schemas.microsoft.com/office/drawing/2014/main" id="{00000000-0008-0000-0200-0000F8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05" name="Text Box 841">
          <a:extLst>
            <a:ext uri="{FF2B5EF4-FFF2-40B4-BE49-F238E27FC236}">
              <a16:creationId xmlns:a16="http://schemas.microsoft.com/office/drawing/2014/main" id="{00000000-0008-0000-0200-0000F9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906" name="Text Box 842">
          <a:extLst>
            <a:ext uri="{FF2B5EF4-FFF2-40B4-BE49-F238E27FC236}">
              <a16:creationId xmlns:a16="http://schemas.microsoft.com/office/drawing/2014/main" id="{00000000-0008-0000-0200-0000FA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07" name="Text Box 843">
          <a:extLst>
            <a:ext uri="{FF2B5EF4-FFF2-40B4-BE49-F238E27FC236}">
              <a16:creationId xmlns:a16="http://schemas.microsoft.com/office/drawing/2014/main" id="{00000000-0008-0000-0200-0000FB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08" name="Text Box 844">
          <a:extLst>
            <a:ext uri="{FF2B5EF4-FFF2-40B4-BE49-F238E27FC236}">
              <a16:creationId xmlns:a16="http://schemas.microsoft.com/office/drawing/2014/main" id="{00000000-0008-0000-0200-0000FC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5"/>
    <xdr:sp macro="" textlink="">
      <xdr:nvSpPr>
        <xdr:cNvPr id="6909" name="Text Box 845">
          <a:extLst>
            <a:ext uri="{FF2B5EF4-FFF2-40B4-BE49-F238E27FC236}">
              <a16:creationId xmlns:a16="http://schemas.microsoft.com/office/drawing/2014/main" id="{00000000-0008-0000-0200-0000FD1A0000}"/>
            </a:ext>
          </a:extLst>
        </xdr:cNvPr>
        <xdr:cNvSpPr txBox="1">
          <a:spLocks noChangeArrowheads="1"/>
        </xdr:cNvSpPr>
      </xdr:nvSpPr>
      <xdr:spPr bwMode="auto">
        <a:xfrm>
          <a:off x="1114425" y="1809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10" name="Text Box 846">
          <a:extLst>
            <a:ext uri="{FF2B5EF4-FFF2-40B4-BE49-F238E27FC236}">
              <a16:creationId xmlns:a16="http://schemas.microsoft.com/office/drawing/2014/main" id="{00000000-0008-0000-0200-0000FE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11" name="Text Box 847">
          <a:extLst>
            <a:ext uri="{FF2B5EF4-FFF2-40B4-BE49-F238E27FC236}">
              <a16:creationId xmlns:a16="http://schemas.microsoft.com/office/drawing/2014/main" id="{00000000-0008-0000-0200-0000FF1A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912" name="Text Box 848">
          <a:extLst>
            <a:ext uri="{FF2B5EF4-FFF2-40B4-BE49-F238E27FC236}">
              <a16:creationId xmlns:a16="http://schemas.microsoft.com/office/drawing/2014/main" id="{00000000-0008-0000-0200-0000001B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13" name="Text Box 849">
          <a:extLst>
            <a:ext uri="{FF2B5EF4-FFF2-40B4-BE49-F238E27FC236}">
              <a16:creationId xmlns:a16="http://schemas.microsoft.com/office/drawing/2014/main" id="{00000000-0008-0000-0200-000001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14" name="Text Box 850">
          <a:extLst>
            <a:ext uri="{FF2B5EF4-FFF2-40B4-BE49-F238E27FC236}">
              <a16:creationId xmlns:a16="http://schemas.microsoft.com/office/drawing/2014/main" id="{00000000-0008-0000-0200-000002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915" name="Text Box 851">
          <a:extLst>
            <a:ext uri="{FF2B5EF4-FFF2-40B4-BE49-F238E27FC236}">
              <a16:creationId xmlns:a16="http://schemas.microsoft.com/office/drawing/2014/main" id="{00000000-0008-0000-0200-0000031B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16" name="Text Box 852">
          <a:extLst>
            <a:ext uri="{FF2B5EF4-FFF2-40B4-BE49-F238E27FC236}">
              <a16:creationId xmlns:a16="http://schemas.microsoft.com/office/drawing/2014/main" id="{00000000-0008-0000-0200-000004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17" name="Text Box 853">
          <a:extLst>
            <a:ext uri="{FF2B5EF4-FFF2-40B4-BE49-F238E27FC236}">
              <a16:creationId xmlns:a16="http://schemas.microsoft.com/office/drawing/2014/main" id="{00000000-0008-0000-0200-000005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918" name="Text Box 854">
          <a:extLst>
            <a:ext uri="{FF2B5EF4-FFF2-40B4-BE49-F238E27FC236}">
              <a16:creationId xmlns:a16="http://schemas.microsoft.com/office/drawing/2014/main" id="{00000000-0008-0000-0200-0000061B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919" name="Text Box 855">
          <a:extLst>
            <a:ext uri="{FF2B5EF4-FFF2-40B4-BE49-F238E27FC236}">
              <a16:creationId xmlns:a16="http://schemas.microsoft.com/office/drawing/2014/main" id="{00000000-0008-0000-0200-0000071B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20" name="Text Box 856">
          <a:extLst>
            <a:ext uri="{FF2B5EF4-FFF2-40B4-BE49-F238E27FC236}">
              <a16:creationId xmlns:a16="http://schemas.microsoft.com/office/drawing/2014/main" id="{00000000-0008-0000-0200-000008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21" name="Text Box 857">
          <a:extLst>
            <a:ext uri="{FF2B5EF4-FFF2-40B4-BE49-F238E27FC236}">
              <a16:creationId xmlns:a16="http://schemas.microsoft.com/office/drawing/2014/main" id="{00000000-0008-0000-0200-000009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922" name="Text Box 858">
          <a:extLst>
            <a:ext uri="{FF2B5EF4-FFF2-40B4-BE49-F238E27FC236}">
              <a16:creationId xmlns:a16="http://schemas.microsoft.com/office/drawing/2014/main" id="{00000000-0008-0000-0200-00000A1B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23" name="Text Box 859">
          <a:extLst>
            <a:ext uri="{FF2B5EF4-FFF2-40B4-BE49-F238E27FC236}">
              <a16:creationId xmlns:a16="http://schemas.microsoft.com/office/drawing/2014/main" id="{00000000-0008-0000-0200-00000B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24" name="Text Box 860">
          <a:extLst>
            <a:ext uri="{FF2B5EF4-FFF2-40B4-BE49-F238E27FC236}">
              <a16:creationId xmlns:a16="http://schemas.microsoft.com/office/drawing/2014/main" id="{00000000-0008-0000-0200-00000C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925" name="Text Box 861">
          <a:extLst>
            <a:ext uri="{FF2B5EF4-FFF2-40B4-BE49-F238E27FC236}">
              <a16:creationId xmlns:a16="http://schemas.microsoft.com/office/drawing/2014/main" id="{00000000-0008-0000-0200-00000D1B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26" name="Text Box 862">
          <a:extLst>
            <a:ext uri="{FF2B5EF4-FFF2-40B4-BE49-F238E27FC236}">
              <a16:creationId xmlns:a16="http://schemas.microsoft.com/office/drawing/2014/main" id="{00000000-0008-0000-0200-00000E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27" name="Text Box 863">
          <a:extLst>
            <a:ext uri="{FF2B5EF4-FFF2-40B4-BE49-F238E27FC236}">
              <a16:creationId xmlns:a16="http://schemas.microsoft.com/office/drawing/2014/main" id="{00000000-0008-0000-0200-00000F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928" name="Text Box 864">
          <a:extLst>
            <a:ext uri="{FF2B5EF4-FFF2-40B4-BE49-F238E27FC236}">
              <a16:creationId xmlns:a16="http://schemas.microsoft.com/office/drawing/2014/main" id="{00000000-0008-0000-0200-0000101B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29" name="Text Box 865">
          <a:extLst>
            <a:ext uri="{FF2B5EF4-FFF2-40B4-BE49-F238E27FC236}">
              <a16:creationId xmlns:a16="http://schemas.microsoft.com/office/drawing/2014/main" id="{00000000-0008-0000-0200-000011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30" name="Text Box 866">
          <a:extLst>
            <a:ext uri="{FF2B5EF4-FFF2-40B4-BE49-F238E27FC236}">
              <a16:creationId xmlns:a16="http://schemas.microsoft.com/office/drawing/2014/main" id="{00000000-0008-0000-0200-000012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28576"/>
    <xdr:sp macro="" textlink="">
      <xdr:nvSpPr>
        <xdr:cNvPr id="6931" name="Text Box 867">
          <a:extLst>
            <a:ext uri="{FF2B5EF4-FFF2-40B4-BE49-F238E27FC236}">
              <a16:creationId xmlns:a16="http://schemas.microsoft.com/office/drawing/2014/main" id="{00000000-0008-0000-0200-0000131B0000}"/>
            </a:ext>
          </a:extLst>
        </xdr:cNvPr>
        <xdr:cNvSpPr txBox="1">
          <a:spLocks noChangeArrowheads="1"/>
        </xdr:cNvSpPr>
      </xdr:nvSpPr>
      <xdr:spPr bwMode="auto">
        <a:xfrm>
          <a:off x="1114425" y="180975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32" name="Text Box 868">
          <a:extLst>
            <a:ext uri="{FF2B5EF4-FFF2-40B4-BE49-F238E27FC236}">
              <a16:creationId xmlns:a16="http://schemas.microsoft.com/office/drawing/2014/main" id="{00000000-0008-0000-0200-000014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33" name="Text Box 869">
          <a:extLst>
            <a:ext uri="{FF2B5EF4-FFF2-40B4-BE49-F238E27FC236}">
              <a16:creationId xmlns:a16="http://schemas.microsoft.com/office/drawing/2014/main" id="{00000000-0008-0000-0200-000015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15</xdr:row>
      <xdr:rowOff>0</xdr:rowOff>
    </xdr:from>
    <xdr:ext cx="0" cy="38100"/>
    <xdr:sp macro="" textlink="">
      <xdr:nvSpPr>
        <xdr:cNvPr id="6934" name="Text Box 870">
          <a:extLst>
            <a:ext uri="{FF2B5EF4-FFF2-40B4-BE49-F238E27FC236}">
              <a16:creationId xmlns:a16="http://schemas.microsoft.com/office/drawing/2014/main" id="{00000000-0008-0000-0200-0000161B0000}"/>
            </a:ext>
          </a:extLst>
        </xdr:cNvPr>
        <xdr:cNvSpPr txBox="1">
          <a:spLocks noChangeArrowheads="1"/>
        </xdr:cNvSpPr>
      </xdr:nvSpPr>
      <xdr:spPr bwMode="auto">
        <a:xfrm>
          <a:off x="1114425" y="1809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35" name="Text Box 101">
          <a:extLst>
            <a:ext uri="{FF2B5EF4-FFF2-40B4-BE49-F238E27FC236}">
              <a16:creationId xmlns:a16="http://schemas.microsoft.com/office/drawing/2014/main" id="{00000000-0008-0000-0200-000017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36" name="Text Box 102">
          <a:extLst>
            <a:ext uri="{FF2B5EF4-FFF2-40B4-BE49-F238E27FC236}">
              <a16:creationId xmlns:a16="http://schemas.microsoft.com/office/drawing/2014/main" id="{00000000-0008-0000-0200-000018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37" name="Text Box 103">
          <a:extLst>
            <a:ext uri="{FF2B5EF4-FFF2-40B4-BE49-F238E27FC236}">
              <a16:creationId xmlns:a16="http://schemas.microsoft.com/office/drawing/2014/main" id="{00000000-0008-0000-0200-000019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38" name="Text Box 104">
          <a:extLst>
            <a:ext uri="{FF2B5EF4-FFF2-40B4-BE49-F238E27FC236}">
              <a16:creationId xmlns:a16="http://schemas.microsoft.com/office/drawing/2014/main" id="{00000000-0008-0000-0200-00001A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39" name="Text Box 105">
          <a:extLst>
            <a:ext uri="{FF2B5EF4-FFF2-40B4-BE49-F238E27FC236}">
              <a16:creationId xmlns:a16="http://schemas.microsoft.com/office/drawing/2014/main" id="{00000000-0008-0000-0200-00001B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40" name="Text Box 106">
          <a:extLst>
            <a:ext uri="{FF2B5EF4-FFF2-40B4-BE49-F238E27FC236}">
              <a16:creationId xmlns:a16="http://schemas.microsoft.com/office/drawing/2014/main" id="{00000000-0008-0000-0200-00001C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41" name="Text Box 107">
          <a:extLst>
            <a:ext uri="{FF2B5EF4-FFF2-40B4-BE49-F238E27FC236}">
              <a16:creationId xmlns:a16="http://schemas.microsoft.com/office/drawing/2014/main" id="{00000000-0008-0000-0200-00001D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42" name="Text Box 108">
          <a:extLst>
            <a:ext uri="{FF2B5EF4-FFF2-40B4-BE49-F238E27FC236}">
              <a16:creationId xmlns:a16="http://schemas.microsoft.com/office/drawing/2014/main" id="{00000000-0008-0000-0200-00001E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43" name="Text Box 109">
          <a:extLst>
            <a:ext uri="{FF2B5EF4-FFF2-40B4-BE49-F238E27FC236}">
              <a16:creationId xmlns:a16="http://schemas.microsoft.com/office/drawing/2014/main" id="{00000000-0008-0000-0200-00001F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44" name="Text Box 110">
          <a:extLst>
            <a:ext uri="{FF2B5EF4-FFF2-40B4-BE49-F238E27FC236}">
              <a16:creationId xmlns:a16="http://schemas.microsoft.com/office/drawing/2014/main" id="{00000000-0008-0000-0200-000020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45" name="Text Box 111">
          <a:extLst>
            <a:ext uri="{FF2B5EF4-FFF2-40B4-BE49-F238E27FC236}">
              <a16:creationId xmlns:a16="http://schemas.microsoft.com/office/drawing/2014/main" id="{00000000-0008-0000-0200-000021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46" name="Text Box 112">
          <a:extLst>
            <a:ext uri="{FF2B5EF4-FFF2-40B4-BE49-F238E27FC236}">
              <a16:creationId xmlns:a16="http://schemas.microsoft.com/office/drawing/2014/main" id="{00000000-0008-0000-0200-000022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47" name="Text Box 113">
          <a:extLst>
            <a:ext uri="{FF2B5EF4-FFF2-40B4-BE49-F238E27FC236}">
              <a16:creationId xmlns:a16="http://schemas.microsoft.com/office/drawing/2014/main" id="{00000000-0008-0000-0200-000023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48" name="Text Box 114">
          <a:extLst>
            <a:ext uri="{FF2B5EF4-FFF2-40B4-BE49-F238E27FC236}">
              <a16:creationId xmlns:a16="http://schemas.microsoft.com/office/drawing/2014/main" id="{00000000-0008-0000-0200-000024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49" name="Text Box 115">
          <a:extLst>
            <a:ext uri="{FF2B5EF4-FFF2-40B4-BE49-F238E27FC236}">
              <a16:creationId xmlns:a16="http://schemas.microsoft.com/office/drawing/2014/main" id="{00000000-0008-0000-0200-000025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50" name="Text Box 116">
          <a:extLst>
            <a:ext uri="{FF2B5EF4-FFF2-40B4-BE49-F238E27FC236}">
              <a16:creationId xmlns:a16="http://schemas.microsoft.com/office/drawing/2014/main" id="{00000000-0008-0000-0200-000026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51" name="Text Box 117">
          <a:extLst>
            <a:ext uri="{FF2B5EF4-FFF2-40B4-BE49-F238E27FC236}">
              <a16:creationId xmlns:a16="http://schemas.microsoft.com/office/drawing/2014/main" id="{00000000-0008-0000-0200-000027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52" name="Text Box 118">
          <a:extLst>
            <a:ext uri="{FF2B5EF4-FFF2-40B4-BE49-F238E27FC236}">
              <a16:creationId xmlns:a16="http://schemas.microsoft.com/office/drawing/2014/main" id="{00000000-0008-0000-0200-000028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53" name="Text Box 119">
          <a:extLst>
            <a:ext uri="{FF2B5EF4-FFF2-40B4-BE49-F238E27FC236}">
              <a16:creationId xmlns:a16="http://schemas.microsoft.com/office/drawing/2014/main" id="{00000000-0008-0000-0200-000029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54" name="Text Box 120">
          <a:extLst>
            <a:ext uri="{FF2B5EF4-FFF2-40B4-BE49-F238E27FC236}">
              <a16:creationId xmlns:a16="http://schemas.microsoft.com/office/drawing/2014/main" id="{00000000-0008-0000-0200-00002A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55" name="Text Box 121">
          <a:extLst>
            <a:ext uri="{FF2B5EF4-FFF2-40B4-BE49-F238E27FC236}">
              <a16:creationId xmlns:a16="http://schemas.microsoft.com/office/drawing/2014/main" id="{00000000-0008-0000-0200-00002B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56" name="Text Box 122">
          <a:extLst>
            <a:ext uri="{FF2B5EF4-FFF2-40B4-BE49-F238E27FC236}">
              <a16:creationId xmlns:a16="http://schemas.microsoft.com/office/drawing/2014/main" id="{00000000-0008-0000-0200-00002C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57" name="Text Box 123">
          <a:extLst>
            <a:ext uri="{FF2B5EF4-FFF2-40B4-BE49-F238E27FC236}">
              <a16:creationId xmlns:a16="http://schemas.microsoft.com/office/drawing/2014/main" id="{00000000-0008-0000-0200-00002D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58" name="Text Box 124">
          <a:extLst>
            <a:ext uri="{FF2B5EF4-FFF2-40B4-BE49-F238E27FC236}">
              <a16:creationId xmlns:a16="http://schemas.microsoft.com/office/drawing/2014/main" id="{00000000-0008-0000-0200-00002E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59" name="Text Box 125">
          <a:extLst>
            <a:ext uri="{FF2B5EF4-FFF2-40B4-BE49-F238E27FC236}">
              <a16:creationId xmlns:a16="http://schemas.microsoft.com/office/drawing/2014/main" id="{00000000-0008-0000-0200-00002F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60" name="Text Box 126">
          <a:extLst>
            <a:ext uri="{FF2B5EF4-FFF2-40B4-BE49-F238E27FC236}">
              <a16:creationId xmlns:a16="http://schemas.microsoft.com/office/drawing/2014/main" id="{00000000-0008-0000-0200-000030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61" name="Text Box 127">
          <a:extLst>
            <a:ext uri="{FF2B5EF4-FFF2-40B4-BE49-F238E27FC236}">
              <a16:creationId xmlns:a16="http://schemas.microsoft.com/office/drawing/2014/main" id="{00000000-0008-0000-0200-000031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62" name="Text Box 128">
          <a:extLst>
            <a:ext uri="{FF2B5EF4-FFF2-40B4-BE49-F238E27FC236}">
              <a16:creationId xmlns:a16="http://schemas.microsoft.com/office/drawing/2014/main" id="{00000000-0008-0000-0200-000032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6963" name="Text Box 129">
          <a:extLst>
            <a:ext uri="{FF2B5EF4-FFF2-40B4-BE49-F238E27FC236}">
              <a16:creationId xmlns:a16="http://schemas.microsoft.com/office/drawing/2014/main" id="{00000000-0008-0000-0200-000033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162204"/>
    <xdr:sp macro="" textlink="">
      <xdr:nvSpPr>
        <xdr:cNvPr id="6964" name="Text Box 130">
          <a:extLst>
            <a:ext uri="{FF2B5EF4-FFF2-40B4-BE49-F238E27FC236}">
              <a16:creationId xmlns:a16="http://schemas.microsoft.com/office/drawing/2014/main" id="{00000000-0008-0000-0200-0000341B0000}"/>
            </a:ext>
          </a:extLst>
        </xdr:cNvPr>
        <xdr:cNvSpPr txBox="1">
          <a:spLocks noChangeArrowheads="1"/>
        </xdr:cNvSpPr>
      </xdr:nvSpPr>
      <xdr:spPr bwMode="auto">
        <a:xfrm>
          <a:off x="1114425" y="2133600"/>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6965" name="Text Box 131">
          <a:extLst>
            <a:ext uri="{FF2B5EF4-FFF2-40B4-BE49-F238E27FC236}">
              <a16:creationId xmlns:a16="http://schemas.microsoft.com/office/drawing/2014/main" id="{00000000-0008-0000-0200-0000351B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66" name="Text Box 132">
          <a:extLst>
            <a:ext uri="{FF2B5EF4-FFF2-40B4-BE49-F238E27FC236}">
              <a16:creationId xmlns:a16="http://schemas.microsoft.com/office/drawing/2014/main" id="{00000000-0008-0000-0200-000036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67" name="Text Box 133">
          <a:extLst>
            <a:ext uri="{FF2B5EF4-FFF2-40B4-BE49-F238E27FC236}">
              <a16:creationId xmlns:a16="http://schemas.microsoft.com/office/drawing/2014/main" id="{00000000-0008-0000-0200-000037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6968" name="Text Box 134">
          <a:extLst>
            <a:ext uri="{FF2B5EF4-FFF2-40B4-BE49-F238E27FC236}">
              <a16:creationId xmlns:a16="http://schemas.microsoft.com/office/drawing/2014/main" id="{00000000-0008-0000-0200-000038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69" name="Text Box 135">
          <a:extLst>
            <a:ext uri="{FF2B5EF4-FFF2-40B4-BE49-F238E27FC236}">
              <a16:creationId xmlns:a16="http://schemas.microsoft.com/office/drawing/2014/main" id="{00000000-0008-0000-0200-000039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70" name="Text Box 136">
          <a:extLst>
            <a:ext uri="{FF2B5EF4-FFF2-40B4-BE49-F238E27FC236}">
              <a16:creationId xmlns:a16="http://schemas.microsoft.com/office/drawing/2014/main" id="{00000000-0008-0000-0200-00003A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6971" name="Text Box 137">
          <a:extLst>
            <a:ext uri="{FF2B5EF4-FFF2-40B4-BE49-F238E27FC236}">
              <a16:creationId xmlns:a16="http://schemas.microsoft.com/office/drawing/2014/main" id="{00000000-0008-0000-0200-00003B1B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72" name="Text Box 138">
          <a:extLst>
            <a:ext uri="{FF2B5EF4-FFF2-40B4-BE49-F238E27FC236}">
              <a16:creationId xmlns:a16="http://schemas.microsoft.com/office/drawing/2014/main" id="{00000000-0008-0000-0200-00003C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73" name="Text Box 139">
          <a:extLst>
            <a:ext uri="{FF2B5EF4-FFF2-40B4-BE49-F238E27FC236}">
              <a16:creationId xmlns:a16="http://schemas.microsoft.com/office/drawing/2014/main" id="{00000000-0008-0000-0200-00003D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6974" name="Text Box 140">
          <a:extLst>
            <a:ext uri="{FF2B5EF4-FFF2-40B4-BE49-F238E27FC236}">
              <a16:creationId xmlns:a16="http://schemas.microsoft.com/office/drawing/2014/main" id="{00000000-0008-0000-0200-00003E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75" name="Text Box 141">
          <a:extLst>
            <a:ext uri="{FF2B5EF4-FFF2-40B4-BE49-F238E27FC236}">
              <a16:creationId xmlns:a16="http://schemas.microsoft.com/office/drawing/2014/main" id="{00000000-0008-0000-0200-00003F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76" name="Text Box 142">
          <a:extLst>
            <a:ext uri="{FF2B5EF4-FFF2-40B4-BE49-F238E27FC236}">
              <a16:creationId xmlns:a16="http://schemas.microsoft.com/office/drawing/2014/main" id="{00000000-0008-0000-0200-000040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6977" name="Text Box 143">
          <a:extLst>
            <a:ext uri="{FF2B5EF4-FFF2-40B4-BE49-F238E27FC236}">
              <a16:creationId xmlns:a16="http://schemas.microsoft.com/office/drawing/2014/main" id="{00000000-0008-0000-0200-0000411B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78" name="Text Box 144">
          <a:extLst>
            <a:ext uri="{FF2B5EF4-FFF2-40B4-BE49-F238E27FC236}">
              <a16:creationId xmlns:a16="http://schemas.microsoft.com/office/drawing/2014/main" id="{00000000-0008-0000-0200-000042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79" name="Text Box 145">
          <a:extLst>
            <a:ext uri="{FF2B5EF4-FFF2-40B4-BE49-F238E27FC236}">
              <a16:creationId xmlns:a16="http://schemas.microsoft.com/office/drawing/2014/main" id="{00000000-0008-0000-0200-000043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6980" name="Text Box 146">
          <a:extLst>
            <a:ext uri="{FF2B5EF4-FFF2-40B4-BE49-F238E27FC236}">
              <a16:creationId xmlns:a16="http://schemas.microsoft.com/office/drawing/2014/main" id="{00000000-0008-0000-0200-000044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6981" name="Text Box 147">
          <a:extLst>
            <a:ext uri="{FF2B5EF4-FFF2-40B4-BE49-F238E27FC236}">
              <a16:creationId xmlns:a16="http://schemas.microsoft.com/office/drawing/2014/main" id="{00000000-0008-0000-0200-0000451B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82" name="Text Box 148">
          <a:extLst>
            <a:ext uri="{FF2B5EF4-FFF2-40B4-BE49-F238E27FC236}">
              <a16:creationId xmlns:a16="http://schemas.microsoft.com/office/drawing/2014/main" id="{00000000-0008-0000-0200-000046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83" name="Text Box 149">
          <a:extLst>
            <a:ext uri="{FF2B5EF4-FFF2-40B4-BE49-F238E27FC236}">
              <a16:creationId xmlns:a16="http://schemas.microsoft.com/office/drawing/2014/main" id="{00000000-0008-0000-0200-000047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6984" name="Text Box 150">
          <a:extLst>
            <a:ext uri="{FF2B5EF4-FFF2-40B4-BE49-F238E27FC236}">
              <a16:creationId xmlns:a16="http://schemas.microsoft.com/office/drawing/2014/main" id="{00000000-0008-0000-0200-000048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85" name="Text Box 151">
          <a:extLst>
            <a:ext uri="{FF2B5EF4-FFF2-40B4-BE49-F238E27FC236}">
              <a16:creationId xmlns:a16="http://schemas.microsoft.com/office/drawing/2014/main" id="{00000000-0008-0000-0200-000049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86" name="Text Box 152">
          <a:extLst>
            <a:ext uri="{FF2B5EF4-FFF2-40B4-BE49-F238E27FC236}">
              <a16:creationId xmlns:a16="http://schemas.microsoft.com/office/drawing/2014/main" id="{00000000-0008-0000-0200-00004A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6987" name="Text Box 153">
          <a:extLst>
            <a:ext uri="{FF2B5EF4-FFF2-40B4-BE49-F238E27FC236}">
              <a16:creationId xmlns:a16="http://schemas.microsoft.com/office/drawing/2014/main" id="{00000000-0008-0000-0200-00004B1B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88" name="Text Box 154">
          <a:extLst>
            <a:ext uri="{FF2B5EF4-FFF2-40B4-BE49-F238E27FC236}">
              <a16:creationId xmlns:a16="http://schemas.microsoft.com/office/drawing/2014/main" id="{00000000-0008-0000-0200-00004C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89" name="Text Box 155">
          <a:extLst>
            <a:ext uri="{FF2B5EF4-FFF2-40B4-BE49-F238E27FC236}">
              <a16:creationId xmlns:a16="http://schemas.microsoft.com/office/drawing/2014/main" id="{00000000-0008-0000-0200-00004D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6990" name="Text Box 156">
          <a:extLst>
            <a:ext uri="{FF2B5EF4-FFF2-40B4-BE49-F238E27FC236}">
              <a16:creationId xmlns:a16="http://schemas.microsoft.com/office/drawing/2014/main" id="{00000000-0008-0000-0200-00004E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91" name="Text Box 157">
          <a:extLst>
            <a:ext uri="{FF2B5EF4-FFF2-40B4-BE49-F238E27FC236}">
              <a16:creationId xmlns:a16="http://schemas.microsoft.com/office/drawing/2014/main" id="{00000000-0008-0000-0200-00004F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92" name="Text Box 158">
          <a:extLst>
            <a:ext uri="{FF2B5EF4-FFF2-40B4-BE49-F238E27FC236}">
              <a16:creationId xmlns:a16="http://schemas.microsoft.com/office/drawing/2014/main" id="{00000000-0008-0000-0200-000050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6993" name="Text Box 159">
          <a:extLst>
            <a:ext uri="{FF2B5EF4-FFF2-40B4-BE49-F238E27FC236}">
              <a16:creationId xmlns:a16="http://schemas.microsoft.com/office/drawing/2014/main" id="{00000000-0008-0000-0200-0000511B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94" name="Text Box 160">
          <a:extLst>
            <a:ext uri="{FF2B5EF4-FFF2-40B4-BE49-F238E27FC236}">
              <a16:creationId xmlns:a16="http://schemas.microsoft.com/office/drawing/2014/main" id="{00000000-0008-0000-0200-000052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95" name="Text Box 161">
          <a:extLst>
            <a:ext uri="{FF2B5EF4-FFF2-40B4-BE49-F238E27FC236}">
              <a16:creationId xmlns:a16="http://schemas.microsoft.com/office/drawing/2014/main" id="{00000000-0008-0000-0200-000053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6996" name="Text Box 162">
          <a:extLst>
            <a:ext uri="{FF2B5EF4-FFF2-40B4-BE49-F238E27FC236}">
              <a16:creationId xmlns:a16="http://schemas.microsoft.com/office/drawing/2014/main" id="{00000000-0008-0000-0200-000054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6997" name="Text Box 163">
          <a:extLst>
            <a:ext uri="{FF2B5EF4-FFF2-40B4-BE49-F238E27FC236}">
              <a16:creationId xmlns:a16="http://schemas.microsoft.com/office/drawing/2014/main" id="{00000000-0008-0000-0200-000055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98" name="Text Box 164">
          <a:extLst>
            <a:ext uri="{FF2B5EF4-FFF2-40B4-BE49-F238E27FC236}">
              <a16:creationId xmlns:a16="http://schemas.microsoft.com/office/drawing/2014/main" id="{00000000-0008-0000-0200-000056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6999" name="Text Box 165">
          <a:extLst>
            <a:ext uri="{FF2B5EF4-FFF2-40B4-BE49-F238E27FC236}">
              <a16:creationId xmlns:a16="http://schemas.microsoft.com/office/drawing/2014/main" id="{00000000-0008-0000-0200-000057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000" name="Text Box 166">
          <a:extLst>
            <a:ext uri="{FF2B5EF4-FFF2-40B4-BE49-F238E27FC236}">
              <a16:creationId xmlns:a16="http://schemas.microsoft.com/office/drawing/2014/main" id="{00000000-0008-0000-0200-000058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01" name="Text Box 167">
          <a:extLst>
            <a:ext uri="{FF2B5EF4-FFF2-40B4-BE49-F238E27FC236}">
              <a16:creationId xmlns:a16="http://schemas.microsoft.com/office/drawing/2014/main" id="{00000000-0008-0000-0200-000059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02" name="Text Box 168">
          <a:extLst>
            <a:ext uri="{FF2B5EF4-FFF2-40B4-BE49-F238E27FC236}">
              <a16:creationId xmlns:a16="http://schemas.microsoft.com/office/drawing/2014/main" id="{00000000-0008-0000-0200-00005A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003" name="Text Box 169">
          <a:extLst>
            <a:ext uri="{FF2B5EF4-FFF2-40B4-BE49-F238E27FC236}">
              <a16:creationId xmlns:a16="http://schemas.microsoft.com/office/drawing/2014/main" id="{00000000-0008-0000-0200-00005B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04" name="Text Box 170">
          <a:extLst>
            <a:ext uri="{FF2B5EF4-FFF2-40B4-BE49-F238E27FC236}">
              <a16:creationId xmlns:a16="http://schemas.microsoft.com/office/drawing/2014/main" id="{00000000-0008-0000-0200-00005C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05" name="Text Box 171">
          <a:extLst>
            <a:ext uri="{FF2B5EF4-FFF2-40B4-BE49-F238E27FC236}">
              <a16:creationId xmlns:a16="http://schemas.microsoft.com/office/drawing/2014/main" id="{00000000-0008-0000-0200-00005D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006" name="Text Box 172">
          <a:extLst>
            <a:ext uri="{FF2B5EF4-FFF2-40B4-BE49-F238E27FC236}">
              <a16:creationId xmlns:a16="http://schemas.microsoft.com/office/drawing/2014/main" id="{00000000-0008-0000-0200-00005E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07" name="Text Box 173">
          <a:extLst>
            <a:ext uri="{FF2B5EF4-FFF2-40B4-BE49-F238E27FC236}">
              <a16:creationId xmlns:a16="http://schemas.microsoft.com/office/drawing/2014/main" id="{00000000-0008-0000-0200-00005F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08" name="Text Box 174">
          <a:extLst>
            <a:ext uri="{FF2B5EF4-FFF2-40B4-BE49-F238E27FC236}">
              <a16:creationId xmlns:a16="http://schemas.microsoft.com/office/drawing/2014/main" id="{00000000-0008-0000-0200-000060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009" name="Text Box 175">
          <a:extLst>
            <a:ext uri="{FF2B5EF4-FFF2-40B4-BE49-F238E27FC236}">
              <a16:creationId xmlns:a16="http://schemas.microsoft.com/office/drawing/2014/main" id="{00000000-0008-0000-0200-000061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10" name="Text Box 176">
          <a:extLst>
            <a:ext uri="{FF2B5EF4-FFF2-40B4-BE49-F238E27FC236}">
              <a16:creationId xmlns:a16="http://schemas.microsoft.com/office/drawing/2014/main" id="{00000000-0008-0000-0200-000062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11" name="Text Box 177">
          <a:extLst>
            <a:ext uri="{FF2B5EF4-FFF2-40B4-BE49-F238E27FC236}">
              <a16:creationId xmlns:a16="http://schemas.microsoft.com/office/drawing/2014/main" id="{00000000-0008-0000-0200-000063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012" name="Text Box 178">
          <a:extLst>
            <a:ext uri="{FF2B5EF4-FFF2-40B4-BE49-F238E27FC236}">
              <a16:creationId xmlns:a16="http://schemas.microsoft.com/office/drawing/2014/main" id="{00000000-0008-0000-0200-000064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13" name="Text Box 179">
          <a:extLst>
            <a:ext uri="{FF2B5EF4-FFF2-40B4-BE49-F238E27FC236}">
              <a16:creationId xmlns:a16="http://schemas.microsoft.com/office/drawing/2014/main" id="{00000000-0008-0000-0200-000065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14" name="Text Box 180">
          <a:extLst>
            <a:ext uri="{FF2B5EF4-FFF2-40B4-BE49-F238E27FC236}">
              <a16:creationId xmlns:a16="http://schemas.microsoft.com/office/drawing/2014/main" id="{00000000-0008-0000-0200-000066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15" name="Text Box 181">
          <a:extLst>
            <a:ext uri="{FF2B5EF4-FFF2-40B4-BE49-F238E27FC236}">
              <a16:creationId xmlns:a16="http://schemas.microsoft.com/office/drawing/2014/main" id="{00000000-0008-0000-0200-000067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16" name="Text Box 182">
          <a:extLst>
            <a:ext uri="{FF2B5EF4-FFF2-40B4-BE49-F238E27FC236}">
              <a16:creationId xmlns:a16="http://schemas.microsoft.com/office/drawing/2014/main" id="{00000000-0008-0000-0200-000068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17" name="Text Box 183">
          <a:extLst>
            <a:ext uri="{FF2B5EF4-FFF2-40B4-BE49-F238E27FC236}">
              <a16:creationId xmlns:a16="http://schemas.microsoft.com/office/drawing/2014/main" id="{00000000-0008-0000-0200-000069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18" name="Text Box 184">
          <a:extLst>
            <a:ext uri="{FF2B5EF4-FFF2-40B4-BE49-F238E27FC236}">
              <a16:creationId xmlns:a16="http://schemas.microsoft.com/office/drawing/2014/main" id="{00000000-0008-0000-0200-00006A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19" name="Text Box 185">
          <a:extLst>
            <a:ext uri="{FF2B5EF4-FFF2-40B4-BE49-F238E27FC236}">
              <a16:creationId xmlns:a16="http://schemas.microsoft.com/office/drawing/2014/main" id="{00000000-0008-0000-0200-00006B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20" name="Text Box 186">
          <a:extLst>
            <a:ext uri="{FF2B5EF4-FFF2-40B4-BE49-F238E27FC236}">
              <a16:creationId xmlns:a16="http://schemas.microsoft.com/office/drawing/2014/main" id="{00000000-0008-0000-0200-00006C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21" name="Text Box 187">
          <a:extLst>
            <a:ext uri="{FF2B5EF4-FFF2-40B4-BE49-F238E27FC236}">
              <a16:creationId xmlns:a16="http://schemas.microsoft.com/office/drawing/2014/main" id="{00000000-0008-0000-0200-00006D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22" name="Text Box 188">
          <a:extLst>
            <a:ext uri="{FF2B5EF4-FFF2-40B4-BE49-F238E27FC236}">
              <a16:creationId xmlns:a16="http://schemas.microsoft.com/office/drawing/2014/main" id="{00000000-0008-0000-0200-00006E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23" name="Text Box 189">
          <a:extLst>
            <a:ext uri="{FF2B5EF4-FFF2-40B4-BE49-F238E27FC236}">
              <a16:creationId xmlns:a16="http://schemas.microsoft.com/office/drawing/2014/main" id="{00000000-0008-0000-0200-00006F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24" name="Text Box 190">
          <a:extLst>
            <a:ext uri="{FF2B5EF4-FFF2-40B4-BE49-F238E27FC236}">
              <a16:creationId xmlns:a16="http://schemas.microsoft.com/office/drawing/2014/main" id="{00000000-0008-0000-0200-000070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25" name="Text Box 191">
          <a:extLst>
            <a:ext uri="{FF2B5EF4-FFF2-40B4-BE49-F238E27FC236}">
              <a16:creationId xmlns:a16="http://schemas.microsoft.com/office/drawing/2014/main" id="{00000000-0008-0000-0200-000071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26" name="Text Box 192">
          <a:extLst>
            <a:ext uri="{FF2B5EF4-FFF2-40B4-BE49-F238E27FC236}">
              <a16:creationId xmlns:a16="http://schemas.microsoft.com/office/drawing/2014/main" id="{00000000-0008-0000-0200-000072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27" name="Text Box 193">
          <a:extLst>
            <a:ext uri="{FF2B5EF4-FFF2-40B4-BE49-F238E27FC236}">
              <a16:creationId xmlns:a16="http://schemas.microsoft.com/office/drawing/2014/main" id="{00000000-0008-0000-0200-000073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28" name="Text Box 194">
          <a:extLst>
            <a:ext uri="{FF2B5EF4-FFF2-40B4-BE49-F238E27FC236}">
              <a16:creationId xmlns:a16="http://schemas.microsoft.com/office/drawing/2014/main" id="{00000000-0008-0000-0200-000074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29" name="Text Box 195">
          <a:extLst>
            <a:ext uri="{FF2B5EF4-FFF2-40B4-BE49-F238E27FC236}">
              <a16:creationId xmlns:a16="http://schemas.microsoft.com/office/drawing/2014/main" id="{00000000-0008-0000-0200-000075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30" name="Text Box 196">
          <a:extLst>
            <a:ext uri="{FF2B5EF4-FFF2-40B4-BE49-F238E27FC236}">
              <a16:creationId xmlns:a16="http://schemas.microsoft.com/office/drawing/2014/main" id="{00000000-0008-0000-0200-000076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31" name="Text Box 197">
          <a:extLst>
            <a:ext uri="{FF2B5EF4-FFF2-40B4-BE49-F238E27FC236}">
              <a16:creationId xmlns:a16="http://schemas.microsoft.com/office/drawing/2014/main" id="{00000000-0008-0000-0200-000077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32" name="Text Box 198">
          <a:extLst>
            <a:ext uri="{FF2B5EF4-FFF2-40B4-BE49-F238E27FC236}">
              <a16:creationId xmlns:a16="http://schemas.microsoft.com/office/drawing/2014/main" id="{00000000-0008-0000-0200-000078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33" name="Text Box 199">
          <a:extLst>
            <a:ext uri="{FF2B5EF4-FFF2-40B4-BE49-F238E27FC236}">
              <a16:creationId xmlns:a16="http://schemas.microsoft.com/office/drawing/2014/main" id="{00000000-0008-0000-0200-000079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34" name="Text Box 200">
          <a:extLst>
            <a:ext uri="{FF2B5EF4-FFF2-40B4-BE49-F238E27FC236}">
              <a16:creationId xmlns:a16="http://schemas.microsoft.com/office/drawing/2014/main" id="{00000000-0008-0000-0200-00007A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35" name="Text Box 201">
          <a:extLst>
            <a:ext uri="{FF2B5EF4-FFF2-40B4-BE49-F238E27FC236}">
              <a16:creationId xmlns:a16="http://schemas.microsoft.com/office/drawing/2014/main" id="{00000000-0008-0000-0200-00007B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36" name="Text Box 202">
          <a:extLst>
            <a:ext uri="{FF2B5EF4-FFF2-40B4-BE49-F238E27FC236}">
              <a16:creationId xmlns:a16="http://schemas.microsoft.com/office/drawing/2014/main" id="{00000000-0008-0000-0200-00007C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37" name="Text Box 203">
          <a:extLst>
            <a:ext uri="{FF2B5EF4-FFF2-40B4-BE49-F238E27FC236}">
              <a16:creationId xmlns:a16="http://schemas.microsoft.com/office/drawing/2014/main" id="{00000000-0008-0000-0200-00007D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38" name="Text Box 204">
          <a:extLst>
            <a:ext uri="{FF2B5EF4-FFF2-40B4-BE49-F238E27FC236}">
              <a16:creationId xmlns:a16="http://schemas.microsoft.com/office/drawing/2014/main" id="{00000000-0008-0000-0200-00007E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39" name="Text Box 205">
          <a:extLst>
            <a:ext uri="{FF2B5EF4-FFF2-40B4-BE49-F238E27FC236}">
              <a16:creationId xmlns:a16="http://schemas.microsoft.com/office/drawing/2014/main" id="{00000000-0008-0000-0200-00007F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40" name="Text Box 206">
          <a:extLst>
            <a:ext uri="{FF2B5EF4-FFF2-40B4-BE49-F238E27FC236}">
              <a16:creationId xmlns:a16="http://schemas.microsoft.com/office/drawing/2014/main" id="{00000000-0008-0000-0200-000080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041" name="Text Box 207">
          <a:extLst>
            <a:ext uri="{FF2B5EF4-FFF2-40B4-BE49-F238E27FC236}">
              <a16:creationId xmlns:a16="http://schemas.microsoft.com/office/drawing/2014/main" id="{00000000-0008-0000-0200-000081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042" name="Text Box 208">
          <a:extLst>
            <a:ext uri="{FF2B5EF4-FFF2-40B4-BE49-F238E27FC236}">
              <a16:creationId xmlns:a16="http://schemas.microsoft.com/office/drawing/2014/main" id="{00000000-0008-0000-0200-0000821B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043" name="Text Box 209">
          <a:extLst>
            <a:ext uri="{FF2B5EF4-FFF2-40B4-BE49-F238E27FC236}">
              <a16:creationId xmlns:a16="http://schemas.microsoft.com/office/drawing/2014/main" id="{00000000-0008-0000-0200-000083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44" name="Text Box 210">
          <a:extLst>
            <a:ext uri="{FF2B5EF4-FFF2-40B4-BE49-F238E27FC236}">
              <a16:creationId xmlns:a16="http://schemas.microsoft.com/office/drawing/2014/main" id="{00000000-0008-0000-0200-000084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45" name="Text Box 211">
          <a:extLst>
            <a:ext uri="{FF2B5EF4-FFF2-40B4-BE49-F238E27FC236}">
              <a16:creationId xmlns:a16="http://schemas.microsoft.com/office/drawing/2014/main" id="{00000000-0008-0000-0200-000085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046" name="Text Box 212">
          <a:extLst>
            <a:ext uri="{FF2B5EF4-FFF2-40B4-BE49-F238E27FC236}">
              <a16:creationId xmlns:a16="http://schemas.microsoft.com/office/drawing/2014/main" id="{00000000-0008-0000-0200-000086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47" name="Text Box 213">
          <a:extLst>
            <a:ext uri="{FF2B5EF4-FFF2-40B4-BE49-F238E27FC236}">
              <a16:creationId xmlns:a16="http://schemas.microsoft.com/office/drawing/2014/main" id="{00000000-0008-0000-0200-000087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48" name="Text Box 214">
          <a:extLst>
            <a:ext uri="{FF2B5EF4-FFF2-40B4-BE49-F238E27FC236}">
              <a16:creationId xmlns:a16="http://schemas.microsoft.com/office/drawing/2014/main" id="{00000000-0008-0000-0200-000088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049" name="Text Box 215">
          <a:extLst>
            <a:ext uri="{FF2B5EF4-FFF2-40B4-BE49-F238E27FC236}">
              <a16:creationId xmlns:a16="http://schemas.microsoft.com/office/drawing/2014/main" id="{00000000-0008-0000-0200-000089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50" name="Text Box 216">
          <a:extLst>
            <a:ext uri="{FF2B5EF4-FFF2-40B4-BE49-F238E27FC236}">
              <a16:creationId xmlns:a16="http://schemas.microsoft.com/office/drawing/2014/main" id="{00000000-0008-0000-0200-00008A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51" name="Text Box 217">
          <a:extLst>
            <a:ext uri="{FF2B5EF4-FFF2-40B4-BE49-F238E27FC236}">
              <a16:creationId xmlns:a16="http://schemas.microsoft.com/office/drawing/2014/main" id="{00000000-0008-0000-0200-00008B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052" name="Text Box 218">
          <a:extLst>
            <a:ext uri="{FF2B5EF4-FFF2-40B4-BE49-F238E27FC236}">
              <a16:creationId xmlns:a16="http://schemas.microsoft.com/office/drawing/2014/main" id="{00000000-0008-0000-0200-00008C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53" name="Text Box 219">
          <a:extLst>
            <a:ext uri="{FF2B5EF4-FFF2-40B4-BE49-F238E27FC236}">
              <a16:creationId xmlns:a16="http://schemas.microsoft.com/office/drawing/2014/main" id="{00000000-0008-0000-0200-00008D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54" name="Text Box 220">
          <a:extLst>
            <a:ext uri="{FF2B5EF4-FFF2-40B4-BE49-F238E27FC236}">
              <a16:creationId xmlns:a16="http://schemas.microsoft.com/office/drawing/2014/main" id="{00000000-0008-0000-0200-00008E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055" name="Text Box 221">
          <a:extLst>
            <a:ext uri="{FF2B5EF4-FFF2-40B4-BE49-F238E27FC236}">
              <a16:creationId xmlns:a16="http://schemas.microsoft.com/office/drawing/2014/main" id="{00000000-0008-0000-0200-00008F1B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56" name="Text Box 222">
          <a:extLst>
            <a:ext uri="{FF2B5EF4-FFF2-40B4-BE49-F238E27FC236}">
              <a16:creationId xmlns:a16="http://schemas.microsoft.com/office/drawing/2014/main" id="{00000000-0008-0000-0200-000090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57" name="Text Box 223">
          <a:extLst>
            <a:ext uri="{FF2B5EF4-FFF2-40B4-BE49-F238E27FC236}">
              <a16:creationId xmlns:a16="http://schemas.microsoft.com/office/drawing/2014/main" id="{00000000-0008-0000-0200-000091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058" name="Text Box 224">
          <a:extLst>
            <a:ext uri="{FF2B5EF4-FFF2-40B4-BE49-F238E27FC236}">
              <a16:creationId xmlns:a16="http://schemas.microsoft.com/office/drawing/2014/main" id="{00000000-0008-0000-0200-0000921B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59" name="Text Box 225">
          <a:extLst>
            <a:ext uri="{FF2B5EF4-FFF2-40B4-BE49-F238E27FC236}">
              <a16:creationId xmlns:a16="http://schemas.microsoft.com/office/drawing/2014/main" id="{00000000-0008-0000-0200-000093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60" name="Text Box 226">
          <a:extLst>
            <a:ext uri="{FF2B5EF4-FFF2-40B4-BE49-F238E27FC236}">
              <a16:creationId xmlns:a16="http://schemas.microsoft.com/office/drawing/2014/main" id="{00000000-0008-0000-0200-000094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061" name="Text Box 227">
          <a:extLst>
            <a:ext uri="{FF2B5EF4-FFF2-40B4-BE49-F238E27FC236}">
              <a16:creationId xmlns:a16="http://schemas.microsoft.com/office/drawing/2014/main" id="{00000000-0008-0000-0200-0000951B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062" name="Text Box 228">
          <a:extLst>
            <a:ext uri="{FF2B5EF4-FFF2-40B4-BE49-F238E27FC236}">
              <a16:creationId xmlns:a16="http://schemas.microsoft.com/office/drawing/2014/main" id="{00000000-0008-0000-0200-0000961B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63" name="Text Box 229">
          <a:extLst>
            <a:ext uri="{FF2B5EF4-FFF2-40B4-BE49-F238E27FC236}">
              <a16:creationId xmlns:a16="http://schemas.microsoft.com/office/drawing/2014/main" id="{00000000-0008-0000-0200-000097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64" name="Text Box 230">
          <a:extLst>
            <a:ext uri="{FF2B5EF4-FFF2-40B4-BE49-F238E27FC236}">
              <a16:creationId xmlns:a16="http://schemas.microsoft.com/office/drawing/2014/main" id="{00000000-0008-0000-0200-000098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065" name="Text Box 231">
          <a:extLst>
            <a:ext uri="{FF2B5EF4-FFF2-40B4-BE49-F238E27FC236}">
              <a16:creationId xmlns:a16="http://schemas.microsoft.com/office/drawing/2014/main" id="{00000000-0008-0000-0200-0000991B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66" name="Text Box 232">
          <a:extLst>
            <a:ext uri="{FF2B5EF4-FFF2-40B4-BE49-F238E27FC236}">
              <a16:creationId xmlns:a16="http://schemas.microsoft.com/office/drawing/2014/main" id="{00000000-0008-0000-0200-00009A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67" name="Text Box 233">
          <a:extLst>
            <a:ext uri="{FF2B5EF4-FFF2-40B4-BE49-F238E27FC236}">
              <a16:creationId xmlns:a16="http://schemas.microsoft.com/office/drawing/2014/main" id="{00000000-0008-0000-0200-00009B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068" name="Text Box 234">
          <a:extLst>
            <a:ext uri="{FF2B5EF4-FFF2-40B4-BE49-F238E27FC236}">
              <a16:creationId xmlns:a16="http://schemas.microsoft.com/office/drawing/2014/main" id="{00000000-0008-0000-0200-00009C1B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69" name="Text Box 235">
          <a:extLst>
            <a:ext uri="{FF2B5EF4-FFF2-40B4-BE49-F238E27FC236}">
              <a16:creationId xmlns:a16="http://schemas.microsoft.com/office/drawing/2014/main" id="{00000000-0008-0000-0200-00009D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70" name="Text Box 236">
          <a:extLst>
            <a:ext uri="{FF2B5EF4-FFF2-40B4-BE49-F238E27FC236}">
              <a16:creationId xmlns:a16="http://schemas.microsoft.com/office/drawing/2014/main" id="{00000000-0008-0000-0200-00009E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071" name="Text Box 237">
          <a:extLst>
            <a:ext uri="{FF2B5EF4-FFF2-40B4-BE49-F238E27FC236}">
              <a16:creationId xmlns:a16="http://schemas.microsoft.com/office/drawing/2014/main" id="{00000000-0008-0000-0200-00009F1B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072" name="Text Box 238">
          <a:extLst>
            <a:ext uri="{FF2B5EF4-FFF2-40B4-BE49-F238E27FC236}">
              <a16:creationId xmlns:a16="http://schemas.microsoft.com/office/drawing/2014/main" id="{00000000-0008-0000-0200-0000A0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73" name="Text Box 239">
          <a:extLst>
            <a:ext uri="{FF2B5EF4-FFF2-40B4-BE49-F238E27FC236}">
              <a16:creationId xmlns:a16="http://schemas.microsoft.com/office/drawing/2014/main" id="{00000000-0008-0000-0200-0000A1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74" name="Text Box 240">
          <a:extLst>
            <a:ext uri="{FF2B5EF4-FFF2-40B4-BE49-F238E27FC236}">
              <a16:creationId xmlns:a16="http://schemas.microsoft.com/office/drawing/2014/main" id="{00000000-0008-0000-0200-0000A2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075" name="Text Box 241">
          <a:extLst>
            <a:ext uri="{FF2B5EF4-FFF2-40B4-BE49-F238E27FC236}">
              <a16:creationId xmlns:a16="http://schemas.microsoft.com/office/drawing/2014/main" id="{00000000-0008-0000-0200-0000A3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76" name="Text Box 242">
          <a:extLst>
            <a:ext uri="{FF2B5EF4-FFF2-40B4-BE49-F238E27FC236}">
              <a16:creationId xmlns:a16="http://schemas.microsoft.com/office/drawing/2014/main" id="{00000000-0008-0000-0200-0000A4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77" name="Text Box 243">
          <a:extLst>
            <a:ext uri="{FF2B5EF4-FFF2-40B4-BE49-F238E27FC236}">
              <a16:creationId xmlns:a16="http://schemas.microsoft.com/office/drawing/2014/main" id="{00000000-0008-0000-0200-0000A5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078" name="Text Box 244">
          <a:extLst>
            <a:ext uri="{FF2B5EF4-FFF2-40B4-BE49-F238E27FC236}">
              <a16:creationId xmlns:a16="http://schemas.microsoft.com/office/drawing/2014/main" id="{00000000-0008-0000-0200-0000A6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79" name="Text Box 245">
          <a:extLst>
            <a:ext uri="{FF2B5EF4-FFF2-40B4-BE49-F238E27FC236}">
              <a16:creationId xmlns:a16="http://schemas.microsoft.com/office/drawing/2014/main" id="{00000000-0008-0000-0200-0000A7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80" name="Text Box 246">
          <a:extLst>
            <a:ext uri="{FF2B5EF4-FFF2-40B4-BE49-F238E27FC236}">
              <a16:creationId xmlns:a16="http://schemas.microsoft.com/office/drawing/2014/main" id="{00000000-0008-0000-0200-0000A8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081" name="Text Box 247">
          <a:extLst>
            <a:ext uri="{FF2B5EF4-FFF2-40B4-BE49-F238E27FC236}">
              <a16:creationId xmlns:a16="http://schemas.microsoft.com/office/drawing/2014/main" id="{00000000-0008-0000-0200-0000A9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082" name="Text Box 248">
          <a:extLst>
            <a:ext uri="{FF2B5EF4-FFF2-40B4-BE49-F238E27FC236}">
              <a16:creationId xmlns:a16="http://schemas.microsoft.com/office/drawing/2014/main" id="{00000000-0008-0000-0200-0000AA1B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83" name="Text Box 249">
          <a:extLst>
            <a:ext uri="{FF2B5EF4-FFF2-40B4-BE49-F238E27FC236}">
              <a16:creationId xmlns:a16="http://schemas.microsoft.com/office/drawing/2014/main" id="{00000000-0008-0000-0200-0000AB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84" name="Text Box 250">
          <a:extLst>
            <a:ext uri="{FF2B5EF4-FFF2-40B4-BE49-F238E27FC236}">
              <a16:creationId xmlns:a16="http://schemas.microsoft.com/office/drawing/2014/main" id="{00000000-0008-0000-0200-0000AC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085" name="Text Box 251">
          <a:extLst>
            <a:ext uri="{FF2B5EF4-FFF2-40B4-BE49-F238E27FC236}">
              <a16:creationId xmlns:a16="http://schemas.microsoft.com/office/drawing/2014/main" id="{00000000-0008-0000-0200-0000AD1B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86" name="Text Box 252">
          <a:extLst>
            <a:ext uri="{FF2B5EF4-FFF2-40B4-BE49-F238E27FC236}">
              <a16:creationId xmlns:a16="http://schemas.microsoft.com/office/drawing/2014/main" id="{00000000-0008-0000-0200-0000AE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87" name="Text Box 253">
          <a:extLst>
            <a:ext uri="{FF2B5EF4-FFF2-40B4-BE49-F238E27FC236}">
              <a16:creationId xmlns:a16="http://schemas.microsoft.com/office/drawing/2014/main" id="{00000000-0008-0000-0200-0000AF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088" name="Text Box 254">
          <a:extLst>
            <a:ext uri="{FF2B5EF4-FFF2-40B4-BE49-F238E27FC236}">
              <a16:creationId xmlns:a16="http://schemas.microsoft.com/office/drawing/2014/main" id="{00000000-0008-0000-0200-0000B01B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89" name="Text Box 255">
          <a:extLst>
            <a:ext uri="{FF2B5EF4-FFF2-40B4-BE49-F238E27FC236}">
              <a16:creationId xmlns:a16="http://schemas.microsoft.com/office/drawing/2014/main" id="{00000000-0008-0000-0200-0000B1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90" name="Text Box 256">
          <a:extLst>
            <a:ext uri="{FF2B5EF4-FFF2-40B4-BE49-F238E27FC236}">
              <a16:creationId xmlns:a16="http://schemas.microsoft.com/office/drawing/2014/main" id="{00000000-0008-0000-0200-0000B2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091" name="Text Box 257">
          <a:extLst>
            <a:ext uri="{FF2B5EF4-FFF2-40B4-BE49-F238E27FC236}">
              <a16:creationId xmlns:a16="http://schemas.microsoft.com/office/drawing/2014/main" id="{00000000-0008-0000-0200-0000B31B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092" name="Text Box 258">
          <a:extLst>
            <a:ext uri="{FF2B5EF4-FFF2-40B4-BE49-F238E27FC236}">
              <a16:creationId xmlns:a16="http://schemas.microsoft.com/office/drawing/2014/main" id="{00000000-0008-0000-0200-0000B4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93" name="Text Box 259">
          <a:extLst>
            <a:ext uri="{FF2B5EF4-FFF2-40B4-BE49-F238E27FC236}">
              <a16:creationId xmlns:a16="http://schemas.microsoft.com/office/drawing/2014/main" id="{00000000-0008-0000-0200-0000B5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94" name="Text Box 260">
          <a:extLst>
            <a:ext uri="{FF2B5EF4-FFF2-40B4-BE49-F238E27FC236}">
              <a16:creationId xmlns:a16="http://schemas.microsoft.com/office/drawing/2014/main" id="{00000000-0008-0000-0200-0000B6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095" name="Text Box 261">
          <a:extLst>
            <a:ext uri="{FF2B5EF4-FFF2-40B4-BE49-F238E27FC236}">
              <a16:creationId xmlns:a16="http://schemas.microsoft.com/office/drawing/2014/main" id="{00000000-0008-0000-0200-0000B7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96" name="Text Box 262">
          <a:extLst>
            <a:ext uri="{FF2B5EF4-FFF2-40B4-BE49-F238E27FC236}">
              <a16:creationId xmlns:a16="http://schemas.microsoft.com/office/drawing/2014/main" id="{00000000-0008-0000-0200-0000B8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97" name="Text Box 263">
          <a:extLst>
            <a:ext uri="{FF2B5EF4-FFF2-40B4-BE49-F238E27FC236}">
              <a16:creationId xmlns:a16="http://schemas.microsoft.com/office/drawing/2014/main" id="{00000000-0008-0000-0200-0000B9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098" name="Text Box 264">
          <a:extLst>
            <a:ext uri="{FF2B5EF4-FFF2-40B4-BE49-F238E27FC236}">
              <a16:creationId xmlns:a16="http://schemas.microsoft.com/office/drawing/2014/main" id="{00000000-0008-0000-0200-0000BA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099" name="Text Box 265">
          <a:extLst>
            <a:ext uri="{FF2B5EF4-FFF2-40B4-BE49-F238E27FC236}">
              <a16:creationId xmlns:a16="http://schemas.microsoft.com/office/drawing/2014/main" id="{00000000-0008-0000-0200-0000BB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00" name="Text Box 266">
          <a:extLst>
            <a:ext uri="{FF2B5EF4-FFF2-40B4-BE49-F238E27FC236}">
              <a16:creationId xmlns:a16="http://schemas.microsoft.com/office/drawing/2014/main" id="{00000000-0008-0000-0200-0000BC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01" name="Text Box 267">
          <a:extLst>
            <a:ext uri="{FF2B5EF4-FFF2-40B4-BE49-F238E27FC236}">
              <a16:creationId xmlns:a16="http://schemas.microsoft.com/office/drawing/2014/main" id="{00000000-0008-0000-0200-0000BD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102" name="Text Box 268">
          <a:extLst>
            <a:ext uri="{FF2B5EF4-FFF2-40B4-BE49-F238E27FC236}">
              <a16:creationId xmlns:a16="http://schemas.microsoft.com/office/drawing/2014/main" id="{00000000-0008-0000-0200-0000BE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03" name="Text Box 269">
          <a:extLst>
            <a:ext uri="{FF2B5EF4-FFF2-40B4-BE49-F238E27FC236}">
              <a16:creationId xmlns:a16="http://schemas.microsoft.com/office/drawing/2014/main" id="{00000000-0008-0000-0200-0000BF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04" name="Text Box 270">
          <a:extLst>
            <a:ext uri="{FF2B5EF4-FFF2-40B4-BE49-F238E27FC236}">
              <a16:creationId xmlns:a16="http://schemas.microsoft.com/office/drawing/2014/main" id="{00000000-0008-0000-0200-0000C0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105" name="Text Box 271">
          <a:extLst>
            <a:ext uri="{FF2B5EF4-FFF2-40B4-BE49-F238E27FC236}">
              <a16:creationId xmlns:a16="http://schemas.microsoft.com/office/drawing/2014/main" id="{00000000-0008-0000-0200-0000C1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06" name="Text Box 272">
          <a:extLst>
            <a:ext uri="{FF2B5EF4-FFF2-40B4-BE49-F238E27FC236}">
              <a16:creationId xmlns:a16="http://schemas.microsoft.com/office/drawing/2014/main" id="{00000000-0008-0000-0200-0000C2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07" name="Text Box 273">
          <a:extLst>
            <a:ext uri="{FF2B5EF4-FFF2-40B4-BE49-F238E27FC236}">
              <a16:creationId xmlns:a16="http://schemas.microsoft.com/office/drawing/2014/main" id="{00000000-0008-0000-0200-0000C3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108" name="Text Box 274">
          <a:extLst>
            <a:ext uri="{FF2B5EF4-FFF2-40B4-BE49-F238E27FC236}">
              <a16:creationId xmlns:a16="http://schemas.microsoft.com/office/drawing/2014/main" id="{00000000-0008-0000-0200-0000C4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09" name="Text Box 275">
          <a:extLst>
            <a:ext uri="{FF2B5EF4-FFF2-40B4-BE49-F238E27FC236}">
              <a16:creationId xmlns:a16="http://schemas.microsoft.com/office/drawing/2014/main" id="{00000000-0008-0000-0200-0000C5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10" name="Text Box 276">
          <a:extLst>
            <a:ext uri="{FF2B5EF4-FFF2-40B4-BE49-F238E27FC236}">
              <a16:creationId xmlns:a16="http://schemas.microsoft.com/office/drawing/2014/main" id="{00000000-0008-0000-0200-0000C6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111" name="Text Box 277">
          <a:extLst>
            <a:ext uri="{FF2B5EF4-FFF2-40B4-BE49-F238E27FC236}">
              <a16:creationId xmlns:a16="http://schemas.microsoft.com/office/drawing/2014/main" id="{00000000-0008-0000-0200-0000C71B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12" name="Text Box 278">
          <a:extLst>
            <a:ext uri="{FF2B5EF4-FFF2-40B4-BE49-F238E27FC236}">
              <a16:creationId xmlns:a16="http://schemas.microsoft.com/office/drawing/2014/main" id="{00000000-0008-0000-0200-0000C8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13" name="Text Box 279">
          <a:extLst>
            <a:ext uri="{FF2B5EF4-FFF2-40B4-BE49-F238E27FC236}">
              <a16:creationId xmlns:a16="http://schemas.microsoft.com/office/drawing/2014/main" id="{00000000-0008-0000-0200-0000C9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14" name="Text Box 280">
          <a:extLst>
            <a:ext uri="{FF2B5EF4-FFF2-40B4-BE49-F238E27FC236}">
              <a16:creationId xmlns:a16="http://schemas.microsoft.com/office/drawing/2014/main" id="{00000000-0008-0000-0200-0000CA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15" name="Text Box 281">
          <a:extLst>
            <a:ext uri="{FF2B5EF4-FFF2-40B4-BE49-F238E27FC236}">
              <a16:creationId xmlns:a16="http://schemas.microsoft.com/office/drawing/2014/main" id="{00000000-0008-0000-0200-0000CB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16" name="Text Box 282">
          <a:extLst>
            <a:ext uri="{FF2B5EF4-FFF2-40B4-BE49-F238E27FC236}">
              <a16:creationId xmlns:a16="http://schemas.microsoft.com/office/drawing/2014/main" id="{00000000-0008-0000-0200-0000CC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17" name="Text Box 283">
          <a:extLst>
            <a:ext uri="{FF2B5EF4-FFF2-40B4-BE49-F238E27FC236}">
              <a16:creationId xmlns:a16="http://schemas.microsoft.com/office/drawing/2014/main" id="{00000000-0008-0000-0200-0000CD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18" name="Text Box 284">
          <a:extLst>
            <a:ext uri="{FF2B5EF4-FFF2-40B4-BE49-F238E27FC236}">
              <a16:creationId xmlns:a16="http://schemas.microsoft.com/office/drawing/2014/main" id="{00000000-0008-0000-0200-0000CE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19" name="Text Box 285">
          <a:extLst>
            <a:ext uri="{FF2B5EF4-FFF2-40B4-BE49-F238E27FC236}">
              <a16:creationId xmlns:a16="http://schemas.microsoft.com/office/drawing/2014/main" id="{00000000-0008-0000-0200-0000CF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20" name="Text Box 286">
          <a:extLst>
            <a:ext uri="{FF2B5EF4-FFF2-40B4-BE49-F238E27FC236}">
              <a16:creationId xmlns:a16="http://schemas.microsoft.com/office/drawing/2014/main" id="{00000000-0008-0000-0200-0000D0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21" name="Text Box 287">
          <a:extLst>
            <a:ext uri="{FF2B5EF4-FFF2-40B4-BE49-F238E27FC236}">
              <a16:creationId xmlns:a16="http://schemas.microsoft.com/office/drawing/2014/main" id="{00000000-0008-0000-0200-0000D1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22" name="Text Box 288">
          <a:extLst>
            <a:ext uri="{FF2B5EF4-FFF2-40B4-BE49-F238E27FC236}">
              <a16:creationId xmlns:a16="http://schemas.microsoft.com/office/drawing/2014/main" id="{00000000-0008-0000-0200-0000D2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23" name="Text Box 289">
          <a:extLst>
            <a:ext uri="{FF2B5EF4-FFF2-40B4-BE49-F238E27FC236}">
              <a16:creationId xmlns:a16="http://schemas.microsoft.com/office/drawing/2014/main" id="{00000000-0008-0000-0200-0000D3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24" name="Text Box 290">
          <a:extLst>
            <a:ext uri="{FF2B5EF4-FFF2-40B4-BE49-F238E27FC236}">
              <a16:creationId xmlns:a16="http://schemas.microsoft.com/office/drawing/2014/main" id="{00000000-0008-0000-0200-0000D4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25" name="Text Box 291">
          <a:extLst>
            <a:ext uri="{FF2B5EF4-FFF2-40B4-BE49-F238E27FC236}">
              <a16:creationId xmlns:a16="http://schemas.microsoft.com/office/drawing/2014/main" id="{00000000-0008-0000-0200-0000D5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26" name="Text Box 292">
          <a:extLst>
            <a:ext uri="{FF2B5EF4-FFF2-40B4-BE49-F238E27FC236}">
              <a16:creationId xmlns:a16="http://schemas.microsoft.com/office/drawing/2014/main" id="{00000000-0008-0000-0200-0000D6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27" name="Text Box 293">
          <a:extLst>
            <a:ext uri="{FF2B5EF4-FFF2-40B4-BE49-F238E27FC236}">
              <a16:creationId xmlns:a16="http://schemas.microsoft.com/office/drawing/2014/main" id="{00000000-0008-0000-0200-0000D7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28" name="Text Box 294">
          <a:extLst>
            <a:ext uri="{FF2B5EF4-FFF2-40B4-BE49-F238E27FC236}">
              <a16:creationId xmlns:a16="http://schemas.microsoft.com/office/drawing/2014/main" id="{00000000-0008-0000-0200-0000D8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29" name="Text Box 295">
          <a:extLst>
            <a:ext uri="{FF2B5EF4-FFF2-40B4-BE49-F238E27FC236}">
              <a16:creationId xmlns:a16="http://schemas.microsoft.com/office/drawing/2014/main" id="{00000000-0008-0000-0200-0000D9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30" name="Text Box 296">
          <a:extLst>
            <a:ext uri="{FF2B5EF4-FFF2-40B4-BE49-F238E27FC236}">
              <a16:creationId xmlns:a16="http://schemas.microsoft.com/office/drawing/2014/main" id="{00000000-0008-0000-0200-0000DA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31" name="Text Box 297">
          <a:extLst>
            <a:ext uri="{FF2B5EF4-FFF2-40B4-BE49-F238E27FC236}">
              <a16:creationId xmlns:a16="http://schemas.microsoft.com/office/drawing/2014/main" id="{00000000-0008-0000-0200-0000DB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32" name="Text Box 298">
          <a:extLst>
            <a:ext uri="{FF2B5EF4-FFF2-40B4-BE49-F238E27FC236}">
              <a16:creationId xmlns:a16="http://schemas.microsoft.com/office/drawing/2014/main" id="{00000000-0008-0000-0200-0000DC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33" name="Text Box 299">
          <a:extLst>
            <a:ext uri="{FF2B5EF4-FFF2-40B4-BE49-F238E27FC236}">
              <a16:creationId xmlns:a16="http://schemas.microsoft.com/office/drawing/2014/main" id="{00000000-0008-0000-0200-0000DD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34" name="Text Box 300">
          <a:extLst>
            <a:ext uri="{FF2B5EF4-FFF2-40B4-BE49-F238E27FC236}">
              <a16:creationId xmlns:a16="http://schemas.microsoft.com/office/drawing/2014/main" id="{00000000-0008-0000-0200-0000DE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35" name="Text Box 301">
          <a:extLst>
            <a:ext uri="{FF2B5EF4-FFF2-40B4-BE49-F238E27FC236}">
              <a16:creationId xmlns:a16="http://schemas.microsoft.com/office/drawing/2014/main" id="{00000000-0008-0000-0200-0000DF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36" name="Text Box 302">
          <a:extLst>
            <a:ext uri="{FF2B5EF4-FFF2-40B4-BE49-F238E27FC236}">
              <a16:creationId xmlns:a16="http://schemas.microsoft.com/office/drawing/2014/main" id="{00000000-0008-0000-0200-0000E0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37" name="Text Box 303">
          <a:extLst>
            <a:ext uri="{FF2B5EF4-FFF2-40B4-BE49-F238E27FC236}">
              <a16:creationId xmlns:a16="http://schemas.microsoft.com/office/drawing/2014/main" id="{00000000-0008-0000-0200-0000E1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38" name="Text Box 304">
          <a:extLst>
            <a:ext uri="{FF2B5EF4-FFF2-40B4-BE49-F238E27FC236}">
              <a16:creationId xmlns:a16="http://schemas.microsoft.com/office/drawing/2014/main" id="{00000000-0008-0000-0200-0000E2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39" name="Text Box 305">
          <a:extLst>
            <a:ext uri="{FF2B5EF4-FFF2-40B4-BE49-F238E27FC236}">
              <a16:creationId xmlns:a16="http://schemas.microsoft.com/office/drawing/2014/main" id="{00000000-0008-0000-0200-0000E3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40" name="Text Box 306">
          <a:extLst>
            <a:ext uri="{FF2B5EF4-FFF2-40B4-BE49-F238E27FC236}">
              <a16:creationId xmlns:a16="http://schemas.microsoft.com/office/drawing/2014/main" id="{00000000-0008-0000-0200-0000E41B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41" name="Text Box 307">
          <a:extLst>
            <a:ext uri="{FF2B5EF4-FFF2-40B4-BE49-F238E27FC236}">
              <a16:creationId xmlns:a16="http://schemas.microsoft.com/office/drawing/2014/main" id="{00000000-0008-0000-0200-0000E5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42" name="Text Box 308">
          <a:extLst>
            <a:ext uri="{FF2B5EF4-FFF2-40B4-BE49-F238E27FC236}">
              <a16:creationId xmlns:a16="http://schemas.microsoft.com/office/drawing/2014/main" id="{00000000-0008-0000-0200-0000E61B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43" name="Text Box 309">
          <a:extLst>
            <a:ext uri="{FF2B5EF4-FFF2-40B4-BE49-F238E27FC236}">
              <a16:creationId xmlns:a16="http://schemas.microsoft.com/office/drawing/2014/main" id="{00000000-0008-0000-0200-0000E7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44" name="Text Box 310">
          <a:extLst>
            <a:ext uri="{FF2B5EF4-FFF2-40B4-BE49-F238E27FC236}">
              <a16:creationId xmlns:a16="http://schemas.microsoft.com/office/drawing/2014/main" id="{00000000-0008-0000-0200-0000E8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45" name="Text Box 311">
          <a:extLst>
            <a:ext uri="{FF2B5EF4-FFF2-40B4-BE49-F238E27FC236}">
              <a16:creationId xmlns:a16="http://schemas.microsoft.com/office/drawing/2014/main" id="{00000000-0008-0000-0200-0000E9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46" name="Text Box 312">
          <a:extLst>
            <a:ext uri="{FF2B5EF4-FFF2-40B4-BE49-F238E27FC236}">
              <a16:creationId xmlns:a16="http://schemas.microsoft.com/office/drawing/2014/main" id="{00000000-0008-0000-0200-0000EA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47" name="Text Box 313">
          <a:extLst>
            <a:ext uri="{FF2B5EF4-FFF2-40B4-BE49-F238E27FC236}">
              <a16:creationId xmlns:a16="http://schemas.microsoft.com/office/drawing/2014/main" id="{00000000-0008-0000-0200-0000EB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48" name="Text Box 314">
          <a:extLst>
            <a:ext uri="{FF2B5EF4-FFF2-40B4-BE49-F238E27FC236}">
              <a16:creationId xmlns:a16="http://schemas.microsoft.com/office/drawing/2014/main" id="{00000000-0008-0000-0200-0000EC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49" name="Text Box 315">
          <a:extLst>
            <a:ext uri="{FF2B5EF4-FFF2-40B4-BE49-F238E27FC236}">
              <a16:creationId xmlns:a16="http://schemas.microsoft.com/office/drawing/2014/main" id="{00000000-0008-0000-0200-0000ED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50" name="Text Box 316">
          <a:extLst>
            <a:ext uri="{FF2B5EF4-FFF2-40B4-BE49-F238E27FC236}">
              <a16:creationId xmlns:a16="http://schemas.microsoft.com/office/drawing/2014/main" id="{00000000-0008-0000-0200-0000EE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51" name="Text Box 317">
          <a:extLst>
            <a:ext uri="{FF2B5EF4-FFF2-40B4-BE49-F238E27FC236}">
              <a16:creationId xmlns:a16="http://schemas.microsoft.com/office/drawing/2014/main" id="{00000000-0008-0000-0200-0000EF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52" name="Text Box 318">
          <a:extLst>
            <a:ext uri="{FF2B5EF4-FFF2-40B4-BE49-F238E27FC236}">
              <a16:creationId xmlns:a16="http://schemas.microsoft.com/office/drawing/2014/main" id="{00000000-0008-0000-0200-0000F0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53" name="Text Box 319">
          <a:extLst>
            <a:ext uri="{FF2B5EF4-FFF2-40B4-BE49-F238E27FC236}">
              <a16:creationId xmlns:a16="http://schemas.microsoft.com/office/drawing/2014/main" id="{00000000-0008-0000-0200-0000F1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54" name="Text Box 320">
          <a:extLst>
            <a:ext uri="{FF2B5EF4-FFF2-40B4-BE49-F238E27FC236}">
              <a16:creationId xmlns:a16="http://schemas.microsoft.com/office/drawing/2014/main" id="{00000000-0008-0000-0200-0000F2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55" name="Text Box 321">
          <a:extLst>
            <a:ext uri="{FF2B5EF4-FFF2-40B4-BE49-F238E27FC236}">
              <a16:creationId xmlns:a16="http://schemas.microsoft.com/office/drawing/2014/main" id="{00000000-0008-0000-0200-0000F3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56" name="Text Box 322">
          <a:extLst>
            <a:ext uri="{FF2B5EF4-FFF2-40B4-BE49-F238E27FC236}">
              <a16:creationId xmlns:a16="http://schemas.microsoft.com/office/drawing/2014/main" id="{00000000-0008-0000-0200-0000F4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57" name="Text Box 323">
          <a:extLst>
            <a:ext uri="{FF2B5EF4-FFF2-40B4-BE49-F238E27FC236}">
              <a16:creationId xmlns:a16="http://schemas.microsoft.com/office/drawing/2014/main" id="{00000000-0008-0000-0200-0000F5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58" name="Text Box 324">
          <a:extLst>
            <a:ext uri="{FF2B5EF4-FFF2-40B4-BE49-F238E27FC236}">
              <a16:creationId xmlns:a16="http://schemas.microsoft.com/office/drawing/2014/main" id="{00000000-0008-0000-0200-0000F6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59" name="Text Box 325">
          <a:extLst>
            <a:ext uri="{FF2B5EF4-FFF2-40B4-BE49-F238E27FC236}">
              <a16:creationId xmlns:a16="http://schemas.microsoft.com/office/drawing/2014/main" id="{00000000-0008-0000-0200-0000F7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60" name="Text Box 326">
          <a:extLst>
            <a:ext uri="{FF2B5EF4-FFF2-40B4-BE49-F238E27FC236}">
              <a16:creationId xmlns:a16="http://schemas.microsoft.com/office/drawing/2014/main" id="{00000000-0008-0000-0200-0000F8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61" name="Text Box 327">
          <a:extLst>
            <a:ext uri="{FF2B5EF4-FFF2-40B4-BE49-F238E27FC236}">
              <a16:creationId xmlns:a16="http://schemas.microsoft.com/office/drawing/2014/main" id="{00000000-0008-0000-0200-0000F9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62" name="Text Box 328">
          <a:extLst>
            <a:ext uri="{FF2B5EF4-FFF2-40B4-BE49-F238E27FC236}">
              <a16:creationId xmlns:a16="http://schemas.microsoft.com/office/drawing/2014/main" id="{00000000-0008-0000-0200-0000FA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63" name="Text Box 329">
          <a:extLst>
            <a:ext uri="{FF2B5EF4-FFF2-40B4-BE49-F238E27FC236}">
              <a16:creationId xmlns:a16="http://schemas.microsoft.com/office/drawing/2014/main" id="{00000000-0008-0000-0200-0000FB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64" name="Text Box 330">
          <a:extLst>
            <a:ext uri="{FF2B5EF4-FFF2-40B4-BE49-F238E27FC236}">
              <a16:creationId xmlns:a16="http://schemas.microsoft.com/office/drawing/2014/main" id="{00000000-0008-0000-0200-0000FC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65" name="Text Box 331">
          <a:extLst>
            <a:ext uri="{FF2B5EF4-FFF2-40B4-BE49-F238E27FC236}">
              <a16:creationId xmlns:a16="http://schemas.microsoft.com/office/drawing/2014/main" id="{00000000-0008-0000-0200-0000FD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66" name="Text Box 332">
          <a:extLst>
            <a:ext uri="{FF2B5EF4-FFF2-40B4-BE49-F238E27FC236}">
              <a16:creationId xmlns:a16="http://schemas.microsoft.com/office/drawing/2014/main" id="{00000000-0008-0000-0200-0000FE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67" name="Text Box 333">
          <a:extLst>
            <a:ext uri="{FF2B5EF4-FFF2-40B4-BE49-F238E27FC236}">
              <a16:creationId xmlns:a16="http://schemas.microsoft.com/office/drawing/2014/main" id="{00000000-0008-0000-0200-0000FF1B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68" name="Text Box 334">
          <a:extLst>
            <a:ext uri="{FF2B5EF4-FFF2-40B4-BE49-F238E27FC236}">
              <a16:creationId xmlns:a16="http://schemas.microsoft.com/office/drawing/2014/main" id="{00000000-0008-0000-0200-000000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69" name="Text Box 335">
          <a:extLst>
            <a:ext uri="{FF2B5EF4-FFF2-40B4-BE49-F238E27FC236}">
              <a16:creationId xmlns:a16="http://schemas.microsoft.com/office/drawing/2014/main" id="{00000000-0008-0000-0200-000001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70" name="Text Box 336">
          <a:extLst>
            <a:ext uri="{FF2B5EF4-FFF2-40B4-BE49-F238E27FC236}">
              <a16:creationId xmlns:a16="http://schemas.microsoft.com/office/drawing/2014/main" id="{00000000-0008-0000-0200-000002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71" name="Text Box 337">
          <a:extLst>
            <a:ext uri="{FF2B5EF4-FFF2-40B4-BE49-F238E27FC236}">
              <a16:creationId xmlns:a16="http://schemas.microsoft.com/office/drawing/2014/main" id="{00000000-0008-0000-0200-000003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72" name="Text Box 338">
          <a:extLst>
            <a:ext uri="{FF2B5EF4-FFF2-40B4-BE49-F238E27FC236}">
              <a16:creationId xmlns:a16="http://schemas.microsoft.com/office/drawing/2014/main" id="{00000000-0008-0000-0200-000004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73" name="Text Box 339">
          <a:extLst>
            <a:ext uri="{FF2B5EF4-FFF2-40B4-BE49-F238E27FC236}">
              <a16:creationId xmlns:a16="http://schemas.microsoft.com/office/drawing/2014/main" id="{00000000-0008-0000-0200-000005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74" name="Text Box 340">
          <a:extLst>
            <a:ext uri="{FF2B5EF4-FFF2-40B4-BE49-F238E27FC236}">
              <a16:creationId xmlns:a16="http://schemas.microsoft.com/office/drawing/2014/main" id="{00000000-0008-0000-0200-000006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75" name="Text Box 341">
          <a:extLst>
            <a:ext uri="{FF2B5EF4-FFF2-40B4-BE49-F238E27FC236}">
              <a16:creationId xmlns:a16="http://schemas.microsoft.com/office/drawing/2014/main" id="{00000000-0008-0000-0200-000007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76" name="Text Box 342">
          <a:extLst>
            <a:ext uri="{FF2B5EF4-FFF2-40B4-BE49-F238E27FC236}">
              <a16:creationId xmlns:a16="http://schemas.microsoft.com/office/drawing/2014/main" id="{00000000-0008-0000-0200-000008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177" name="Text Box 343">
          <a:extLst>
            <a:ext uri="{FF2B5EF4-FFF2-40B4-BE49-F238E27FC236}">
              <a16:creationId xmlns:a16="http://schemas.microsoft.com/office/drawing/2014/main" id="{00000000-0008-0000-0200-000009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78" name="Text Box 344">
          <a:extLst>
            <a:ext uri="{FF2B5EF4-FFF2-40B4-BE49-F238E27FC236}">
              <a16:creationId xmlns:a16="http://schemas.microsoft.com/office/drawing/2014/main" id="{00000000-0008-0000-0200-00000A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179" name="Text Box 345">
          <a:extLst>
            <a:ext uri="{FF2B5EF4-FFF2-40B4-BE49-F238E27FC236}">
              <a16:creationId xmlns:a16="http://schemas.microsoft.com/office/drawing/2014/main" id="{00000000-0008-0000-0200-00000B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80" name="Text Box 346">
          <a:extLst>
            <a:ext uri="{FF2B5EF4-FFF2-40B4-BE49-F238E27FC236}">
              <a16:creationId xmlns:a16="http://schemas.microsoft.com/office/drawing/2014/main" id="{00000000-0008-0000-0200-00000C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81" name="Text Box 347">
          <a:extLst>
            <a:ext uri="{FF2B5EF4-FFF2-40B4-BE49-F238E27FC236}">
              <a16:creationId xmlns:a16="http://schemas.microsoft.com/office/drawing/2014/main" id="{00000000-0008-0000-0200-00000D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82" name="Text Box 348">
          <a:extLst>
            <a:ext uri="{FF2B5EF4-FFF2-40B4-BE49-F238E27FC236}">
              <a16:creationId xmlns:a16="http://schemas.microsoft.com/office/drawing/2014/main" id="{00000000-0008-0000-0200-00000E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83" name="Text Box 349">
          <a:extLst>
            <a:ext uri="{FF2B5EF4-FFF2-40B4-BE49-F238E27FC236}">
              <a16:creationId xmlns:a16="http://schemas.microsoft.com/office/drawing/2014/main" id="{00000000-0008-0000-0200-00000F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84" name="Text Box 350">
          <a:extLst>
            <a:ext uri="{FF2B5EF4-FFF2-40B4-BE49-F238E27FC236}">
              <a16:creationId xmlns:a16="http://schemas.microsoft.com/office/drawing/2014/main" id="{00000000-0008-0000-0200-000010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85" name="Text Box 351">
          <a:extLst>
            <a:ext uri="{FF2B5EF4-FFF2-40B4-BE49-F238E27FC236}">
              <a16:creationId xmlns:a16="http://schemas.microsoft.com/office/drawing/2014/main" id="{00000000-0008-0000-0200-000011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86" name="Text Box 352">
          <a:extLst>
            <a:ext uri="{FF2B5EF4-FFF2-40B4-BE49-F238E27FC236}">
              <a16:creationId xmlns:a16="http://schemas.microsoft.com/office/drawing/2014/main" id="{00000000-0008-0000-0200-000012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87" name="Text Box 353">
          <a:extLst>
            <a:ext uri="{FF2B5EF4-FFF2-40B4-BE49-F238E27FC236}">
              <a16:creationId xmlns:a16="http://schemas.microsoft.com/office/drawing/2014/main" id="{00000000-0008-0000-0200-000013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88" name="Text Box 354">
          <a:extLst>
            <a:ext uri="{FF2B5EF4-FFF2-40B4-BE49-F238E27FC236}">
              <a16:creationId xmlns:a16="http://schemas.microsoft.com/office/drawing/2014/main" id="{00000000-0008-0000-0200-000014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89" name="Text Box 355">
          <a:extLst>
            <a:ext uri="{FF2B5EF4-FFF2-40B4-BE49-F238E27FC236}">
              <a16:creationId xmlns:a16="http://schemas.microsoft.com/office/drawing/2014/main" id="{00000000-0008-0000-0200-000015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90" name="Text Box 356">
          <a:extLst>
            <a:ext uri="{FF2B5EF4-FFF2-40B4-BE49-F238E27FC236}">
              <a16:creationId xmlns:a16="http://schemas.microsoft.com/office/drawing/2014/main" id="{00000000-0008-0000-0200-000016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91" name="Text Box 357">
          <a:extLst>
            <a:ext uri="{FF2B5EF4-FFF2-40B4-BE49-F238E27FC236}">
              <a16:creationId xmlns:a16="http://schemas.microsoft.com/office/drawing/2014/main" id="{00000000-0008-0000-0200-000017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92" name="Text Box 358">
          <a:extLst>
            <a:ext uri="{FF2B5EF4-FFF2-40B4-BE49-F238E27FC236}">
              <a16:creationId xmlns:a16="http://schemas.microsoft.com/office/drawing/2014/main" id="{00000000-0008-0000-0200-000018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93" name="Text Box 359">
          <a:extLst>
            <a:ext uri="{FF2B5EF4-FFF2-40B4-BE49-F238E27FC236}">
              <a16:creationId xmlns:a16="http://schemas.microsoft.com/office/drawing/2014/main" id="{00000000-0008-0000-0200-000019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94" name="Text Box 360">
          <a:extLst>
            <a:ext uri="{FF2B5EF4-FFF2-40B4-BE49-F238E27FC236}">
              <a16:creationId xmlns:a16="http://schemas.microsoft.com/office/drawing/2014/main" id="{00000000-0008-0000-0200-00001A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95" name="Text Box 361">
          <a:extLst>
            <a:ext uri="{FF2B5EF4-FFF2-40B4-BE49-F238E27FC236}">
              <a16:creationId xmlns:a16="http://schemas.microsoft.com/office/drawing/2014/main" id="{00000000-0008-0000-0200-00001B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96" name="Text Box 362">
          <a:extLst>
            <a:ext uri="{FF2B5EF4-FFF2-40B4-BE49-F238E27FC236}">
              <a16:creationId xmlns:a16="http://schemas.microsoft.com/office/drawing/2014/main" id="{00000000-0008-0000-0200-00001C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97" name="Text Box 363">
          <a:extLst>
            <a:ext uri="{FF2B5EF4-FFF2-40B4-BE49-F238E27FC236}">
              <a16:creationId xmlns:a16="http://schemas.microsoft.com/office/drawing/2014/main" id="{00000000-0008-0000-0200-00001D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98" name="Text Box 364">
          <a:extLst>
            <a:ext uri="{FF2B5EF4-FFF2-40B4-BE49-F238E27FC236}">
              <a16:creationId xmlns:a16="http://schemas.microsoft.com/office/drawing/2014/main" id="{00000000-0008-0000-0200-00001E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199" name="Text Box 365">
          <a:extLst>
            <a:ext uri="{FF2B5EF4-FFF2-40B4-BE49-F238E27FC236}">
              <a16:creationId xmlns:a16="http://schemas.microsoft.com/office/drawing/2014/main" id="{00000000-0008-0000-0200-00001F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00" name="Text Box 366">
          <a:extLst>
            <a:ext uri="{FF2B5EF4-FFF2-40B4-BE49-F238E27FC236}">
              <a16:creationId xmlns:a16="http://schemas.microsoft.com/office/drawing/2014/main" id="{00000000-0008-0000-0200-000020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01" name="Text Box 367">
          <a:extLst>
            <a:ext uri="{FF2B5EF4-FFF2-40B4-BE49-F238E27FC236}">
              <a16:creationId xmlns:a16="http://schemas.microsoft.com/office/drawing/2014/main" id="{00000000-0008-0000-0200-000021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02" name="Text Box 368">
          <a:extLst>
            <a:ext uri="{FF2B5EF4-FFF2-40B4-BE49-F238E27FC236}">
              <a16:creationId xmlns:a16="http://schemas.microsoft.com/office/drawing/2014/main" id="{00000000-0008-0000-0200-000022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03" name="Text Box 369">
          <a:extLst>
            <a:ext uri="{FF2B5EF4-FFF2-40B4-BE49-F238E27FC236}">
              <a16:creationId xmlns:a16="http://schemas.microsoft.com/office/drawing/2014/main" id="{00000000-0008-0000-0200-000023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04" name="Text Box 370">
          <a:extLst>
            <a:ext uri="{FF2B5EF4-FFF2-40B4-BE49-F238E27FC236}">
              <a16:creationId xmlns:a16="http://schemas.microsoft.com/office/drawing/2014/main" id="{00000000-0008-0000-0200-000024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05" name="Text Box 371">
          <a:extLst>
            <a:ext uri="{FF2B5EF4-FFF2-40B4-BE49-F238E27FC236}">
              <a16:creationId xmlns:a16="http://schemas.microsoft.com/office/drawing/2014/main" id="{00000000-0008-0000-0200-000025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06" name="Text Box 372">
          <a:extLst>
            <a:ext uri="{FF2B5EF4-FFF2-40B4-BE49-F238E27FC236}">
              <a16:creationId xmlns:a16="http://schemas.microsoft.com/office/drawing/2014/main" id="{00000000-0008-0000-0200-000026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207" name="Text Box 373">
          <a:extLst>
            <a:ext uri="{FF2B5EF4-FFF2-40B4-BE49-F238E27FC236}">
              <a16:creationId xmlns:a16="http://schemas.microsoft.com/office/drawing/2014/main" id="{00000000-0008-0000-0200-000027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208" name="Text Box 374">
          <a:extLst>
            <a:ext uri="{FF2B5EF4-FFF2-40B4-BE49-F238E27FC236}">
              <a16:creationId xmlns:a16="http://schemas.microsoft.com/office/drawing/2014/main" id="{00000000-0008-0000-0200-0000281C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09" name="Text Box 375">
          <a:extLst>
            <a:ext uri="{FF2B5EF4-FFF2-40B4-BE49-F238E27FC236}">
              <a16:creationId xmlns:a16="http://schemas.microsoft.com/office/drawing/2014/main" id="{00000000-0008-0000-0200-000029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10" name="Text Box 376">
          <a:extLst>
            <a:ext uri="{FF2B5EF4-FFF2-40B4-BE49-F238E27FC236}">
              <a16:creationId xmlns:a16="http://schemas.microsoft.com/office/drawing/2014/main" id="{00000000-0008-0000-0200-00002A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211" name="Text Box 377">
          <a:extLst>
            <a:ext uri="{FF2B5EF4-FFF2-40B4-BE49-F238E27FC236}">
              <a16:creationId xmlns:a16="http://schemas.microsoft.com/office/drawing/2014/main" id="{00000000-0008-0000-0200-00002B1C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12" name="Text Box 378">
          <a:extLst>
            <a:ext uri="{FF2B5EF4-FFF2-40B4-BE49-F238E27FC236}">
              <a16:creationId xmlns:a16="http://schemas.microsoft.com/office/drawing/2014/main" id="{00000000-0008-0000-0200-00002C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13" name="Text Box 379">
          <a:extLst>
            <a:ext uri="{FF2B5EF4-FFF2-40B4-BE49-F238E27FC236}">
              <a16:creationId xmlns:a16="http://schemas.microsoft.com/office/drawing/2014/main" id="{00000000-0008-0000-0200-00002D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214" name="Text Box 380">
          <a:extLst>
            <a:ext uri="{FF2B5EF4-FFF2-40B4-BE49-F238E27FC236}">
              <a16:creationId xmlns:a16="http://schemas.microsoft.com/office/drawing/2014/main" id="{00000000-0008-0000-0200-00002E1C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15" name="Text Box 381">
          <a:extLst>
            <a:ext uri="{FF2B5EF4-FFF2-40B4-BE49-F238E27FC236}">
              <a16:creationId xmlns:a16="http://schemas.microsoft.com/office/drawing/2014/main" id="{00000000-0008-0000-0200-00002F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16" name="Text Box 382">
          <a:extLst>
            <a:ext uri="{FF2B5EF4-FFF2-40B4-BE49-F238E27FC236}">
              <a16:creationId xmlns:a16="http://schemas.microsoft.com/office/drawing/2014/main" id="{00000000-0008-0000-0200-000030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17" name="Text Box 383">
          <a:extLst>
            <a:ext uri="{FF2B5EF4-FFF2-40B4-BE49-F238E27FC236}">
              <a16:creationId xmlns:a16="http://schemas.microsoft.com/office/drawing/2014/main" id="{00000000-0008-0000-0200-000031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18" name="Text Box 384">
          <a:extLst>
            <a:ext uri="{FF2B5EF4-FFF2-40B4-BE49-F238E27FC236}">
              <a16:creationId xmlns:a16="http://schemas.microsoft.com/office/drawing/2014/main" id="{00000000-0008-0000-0200-000032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19" name="Text Box 385">
          <a:extLst>
            <a:ext uri="{FF2B5EF4-FFF2-40B4-BE49-F238E27FC236}">
              <a16:creationId xmlns:a16="http://schemas.microsoft.com/office/drawing/2014/main" id="{00000000-0008-0000-0200-000033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20" name="Text Box 386">
          <a:extLst>
            <a:ext uri="{FF2B5EF4-FFF2-40B4-BE49-F238E27FC236}">
              <a16:creationId xmlns:a16="http://schemas.microsoft.com/office/drawing/2014/main" id="{00000000-0008-0000-0200-000034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21" name="Text Box 387">
          <a:extLst>
            <a:ext uri="{FF2B5EF4-FFF2-40B4-BE49-F238E27FC236}">
              <a16:creationId xmlns:a16="http://schemas.microsoft.com/office/drawing/2014/main" id="{00000000-0008-0000-0200-000035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22" name="Text Box 388">
          <a:extLst>
            <a:ext uri="{FF2B5EF4-FFF2-40B4-BE49-F238E27FC236}">
              <a16:creationId xmlns:a16="http://schemas.microsoft.com/office/drawing/2014/main" id="{00000000-0008-0000-0200-000036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23" name="Text Box 389">
          <a:extLst>
            <a:ext uri="{FF2B5EF4-FFF2-40B4-BE49-F238E27FC236}">
              <a16:creationId xmlns:a16="http://schemas.microsoft.com/office/drawing/2014/main" id="{00000000-0008-0000-0200-000037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24" name="Text Box 390">
          <a:extLst>
            <a:ext uri="{FF2B5EF4-FFF2-40B4-BE49-F238E27FC236}">
              <a16:creationId xmlns:a16="http://schemas.microsoft.com/office/drawing/2014/main" id="{00000000-0008-0000-0200-000038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25" name="Text Box 391">
          <a:extLst>
            <a:ext uri="{FF2B5EF4-FFF2-40B4-BE49-F238E27FC236}">
              <a16:creationId xmlns:a16="http://schemas.microsoft.com/office/drawing/2014/main" id="{00000000-0008-0000-0200-000039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26" name="Text Box 392">
          <a:extLst>
            <a:ext uri="{FF2B5EF4-FFF2-40B4-BE49-F238E27FC236}">
              <a16:creationId xmlns:a16="http://schemas.microsoft.com/office/drawing/2014/main" id="{00000000-0008-0000-0200-00003A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27" name="Text Box 393">
          <a:extLst>
            <a:ext uri="{FF2B5EF4-FFF2-40B4-BE49-F238E27FC236}">
              <a16:creationId xmlns:a16="http://schemas.microsoft.com/office/drawing/2014/main" id="{00000000-0008-0000-0200-00003B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28" name="Text Box 394">
          <a:extLst>
            <a:ext uri="{FF2B5EF4-FFF2-40B4-BE49-F238E27FC236}">
              <a16:creationId xmlns:a16="http://schemas.microsoft.com/office/drawing/2014/main" id="{00000000-0008-0000-0200-00003C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29" name="Text Box 395">
          <a:extLst>
            <a:ext uri="{FF2B5EF4-FFF2-40B4-BE49-F238E27FC236}">
              <a16:creationId xmlns:a16="http://schemas.microsoft.com/office/drawing/2014/main" id="{00000000-0008-0000-0200-00003D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30" name="Text Box 396">
          <a:extLst>
            <a:ext uri="{FF2B5EF4-FFF2-40B4-BE49-F238E27FC236}">
              <a16:creationId xmlns:a16="http://schemas.microsoft.com/office/drawing/2014/main" id="{00000000-0008-0000-0200-00003E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31" name="Text Box 397">
          <a:extLst>
            <a:ext uri="{FF2B5EF4-FFF2-40B4-BE49-F238E27FC236}">
              <a16:creationId xmlns:a16="http://schemas.microsoft.com/office/drawing/2014/main" id="{00000000-0008-0000-0200-00003F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32" name="Text Box 398">
          <a:extLst>
            <a:ext uri="{FF2B5EF4-FFF2-40B4-BE49-F238E27FC236}">
              <a16:creationId xmlns:a16="http://schemas.microsoft.com/office/drawing/2014/main" id="{00000000-0008-0000-0200-000040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33" name="Text Box 399">
          <a:extLst>
            <a:ext uri="{FF2B5EF4-FFF2-40B4-BE49-F238E27FC236}">
              <a16:creationId xmlns:a16="http://schemas.microsoft.com/office/drawing/2014/main" id="{00000000-0008-0000-0200-000041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34" name="Text Box 400">
          <a:extLst>
            <a:ext uri="{FF2B5EF4-FFF2-40B4-BE49-F238E27FC236}">
              <a16:creationId xmlns:a16="http://schemas.microsoft.com/office/drawing/2014/main" id="{00000000-0008-0000-0200-000042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35" name="Text Box 401">
          <a:extLst>
            <a:ext uri="{FF2B5EF4-FFF2-40B4-BE49-F238E27FC236}">
              <a16:creationId xmlns:a16="http://schemas.microsoft.com/office/drawing/2014/main" id="{00000000-0008-0000-0200-000043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36" name="Text Box 402">
          <a:extLst>
            <a:ext uri="{FF2B5EF4-FFF2-40B4-BE49-F238E27FC236}">
              <a16:creationId xmlns:a16="http://schemas.microsoft.com/office/drawing/2014/main" id="{00000000-0008-0000-0200-000044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37" name="Text Box 403">
          <a:extLst>
            <a:ext uri="{FF2B5EF4-FFF2-40B4-BE49-F238E27FC236}">
              <a16:creationId xmlns:a16="http://schemas.microsoft.com/office/drawing/2014/main" id="{00000000-0008-0000-0200-000045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38" name="Text Box 404">
          <a:extLst>
            <a:ext uri="{FF2B5EF4-FFF2-40B4-BE49-F238E27FC236}">
              <a16:creationId xmlns:a16="http://schemas.microsoft.com/office/drawing/2014/main" id="{00000000-0008-0000-0200-000046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39" name="Text Box 405">
          <a:extLst>
            <a:ext uri="{FF2B5EF4-FFF2-40B4-BE49-F238E27FC236}">
              <a16:creationId xmlns:a16="http://schemas.microsoft.com/office/drawing/2014/main" id="{00000000-0008-0000-0200-000047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40" name="Text Box 406">
          <a:extLst>
            <a:ext uri="{FF2B5EF4-FFF2-40B4-BE49-F238E27FC236}">
              <a16:creationId xmlns:a16="http://schemas.microsoft.com/office/drawing/2014/main" id="{00000000-0008-0000-0200-000048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41" name="Text Box 407">
          <a:extLst>
            <a:ext uri="{FF2B5EF4-FFF2-40B4-BE49-F238E27FC236}">
              <a16:creationId xmlns:a16="http://schemas.microsoft.com/office/drawing/2014/main" id="{00000000-0008-0000-0200-000049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42" name="Text Box 408">
          <a:extLst>
            <a:ext uri="{FF2B5EF4-FFF2-40B4-BE49-F238E27FC236}">
              <a16:creationId xmlns:a16="http://schemas.microsoft.com/office/drawing/2014/main" id="{00000000-0008-0000-0200-00004A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43" name="Text Box 409">
          <a:extLst>
            <a:ext uri="{FF2B5EF4-FFF2-40B4-BE49-F238E27FC236}">
              <a16:creationId xmlns:a16="http://schemas.microsoft.com/office/drawing/2014/main" id="{00000000-0008-0000-0200-00004B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244" name="Text Box 410">
          <a:extLst>
            <a:ext uri="{FF2B5EF4-FFF2-40B4-BE49-F238E27FC236}">
              <a16:creationId xmlns:a16="http://schemas.microsoft.com/office/drawing/2014/main" id="{00000000-0008-0000-0200-00004C1C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245" name="Text Box 411">
          <a:extLst>
            <a:ext uri="{FF2B5EF4-FFF2-40B4-BE49-F238E27FC236}">
              <a16:creationId xmlns:a16="http://schemas.microsoft.com/office/drawing/2014/main" id="{00000000-0008-0000-0200-00004D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46" name="Text Box 412">
          <a:extLst>
            <a:ext uri="{FF2B5EF4-FFF2-40B4-BE49-F238E27FC236}">
              <a16:creationId xmlns:a16="http://schemas.microsoft.com/office/drawing/2014/main" id="{00000000-0008-0000-0200-00004E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47" name="Text Box 413">
          <a:extLst>
            <a:ext uri="{FF2B5EF4-FFF2-40B4-BE49-F238E27FC236}">
              <a16:creationId xmlns:a16="http://schemas.microsoft.com/office/drawing/2014/main" id="{00000000-0008-0000-0200-00004F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248" name="Text Box 414">
          <a:extLst>
            <a:ext uri="{FF2B5EF4-FFF2-40B4-BE49-F238E27FC236}">
              <a16:creationId xmlns:a16="http://schemas.microsoft.com/office/drawing/2014/main" id="{00000000-0008-0000-0200-000050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49" name="Text Box 415">
          <a:extLst>
            <a:ext uri="{FF2B5EF4-FFF2-40B4-BE49-F238E27FC236}">
              <a16:creationId xmlns:a16="http://schemas.microsoft.com/office/drawing/2014/main" id="{00000000-0008-0000-0200-000051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50" name="Text Box 416">
          <a:extLst>
            <a:ext uri="{FF2B5EF4-FFF2-40B4-BE49-F238E27FC236}">
              <a16:creationId xmlns:a16="http://schemas.microsoft.com/office/drawing/2014/main" id="{00000000-0008-0000-0200-000052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251" name="Text Box 417">
          <a:extLst>
            <a:ext uri="{FF2B5EF4-FFF2-40B4-BE49-F238E27FC236}">
              <a16:creationId xmlns:a16="http://schemas.microsoft.com/office/drawing/2014/main" id="{00000000-0008-0000-0200-000053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52" name="Text Box 418">
          <a:extLst>
            <a:ext uri="{FF2B5EF4-FFF2-40B4-BE49-F238E27FC236}">
              <a16:creationId xmlns:a16="http://schemas.microsoft.com/office/drawing/2014/main" id="{00000000-0008-0000-0200-000054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53" name="Text Box 419">
          <a:extLst>
            <a:ext uri="{FF2B5EF4-FFF2-40B4-BE49-F238E27FC236}">
              <a16:creationId xmlns:a16="http://schemas.microsoft.com/office/drawing/2014/main" id="{00000000-0008-0000-0200-000055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54" name="Text Box 420">
          <a:extLst>
            <a:ext uri="{FF2B5EF4-FFF2-40B4-BE49-F238E27FC236}">
              <a16:creationId xmlns:a16="http://schemas.microsoft.com/office/drawing/2014/main" id="{00000000-0008-0000-0200-000056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55" name="Text Box 421">
          <a:extLst>
            <a:ext uri="{FF2B5EF4-FFF2-40B4-BE49-F238E27FC236}">
              <a16:creationId xmlns:a16="http://schemas.microsoft.com/office/drawing/2014/main" id="{00000000-0008-0000-0200-000057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56" name="Text Box 422">
          <a:extLst>
            <a:ext uri="{FF2B5EF4-FFF2-40B4-BE49-F238E27FC236}">
              <a16:creationId xmlns:a16="http://schemas.microsoft.com/office/drawing/2014/main" id="{00000000-0008-0000-0200-000058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57" name="Text Box 423">
          <a:extLst>
            <a:ext uri="{FF2B5EF4-FFF2-40B4-BE49-F238E27FC236}">
              <a16:creationId xmlns:a16="http://schemas.microsoft.com/office/drawing/2014/main" id="{00000000-0008-0000-0200-000059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58" name="Text Box 424">
          <a:extLst>
            <a:ext uri="{FF2B5EF4-FFF2-40B4-BE49-F238E27FC236}">
              <a16:creationId xmlns:a16="http://schemas.microsoft.com/office/drawing/2014/main" id="{00000000-0008-0000-0200-00005A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59" name="Text Box 425">
          <a:extLst>
            <a:ext uri="{FF2B5EF4-FFF2-40B4-BE49-F238E27FC236}">
              <a16:creationId xmlns:a16="http://schemas.microsoft.com/office/drawing/2014/main" id="{00000000-0008-0000-0200-00005B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60" name="Text Box 426">
          <a:extLst>
            <a:ext uri="{FF2B5EF4-FFF2-40B4-BE49-F238E27FC236}">
              <a16:creationId xmlns:a16="http://schemas.microsoft.com/office/drawing/2014/main" id="{00000000-0008-0000-0200-00005C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61" name="Text Box 427">
          <a:extLst>
            <a:ext uri="{FF2B5EF4-FFF2-40B4-BE49-F238E27FC236}">
              <a16:creationId xmlns:a16="http://schemas.microsoft.com/office/drawing/2014/main" id="{00000000-0008-0000-0200-00005D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62" name="Text Box 428">
          <a:extLst>
            <a:ext uri="{FF2B5EF4-FFF2-40B4-BE49-F238E27FC236}">
              <a16:creationId xmlns:a16="http://schemas.microsoft.com/office/drawing/2014/main" id="{00000000-0008-0000-0200-00005E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63" name="Text Box 429">
          <a:extLst>
            <a:ext uri="{FF2B5EF4-FFF2-40B4-BE49-F238E27FC236}">
              <a16:creationId xmlns:a16="http://schemas.microsoft.com/office/drawing/2014/main" id="{00000000-0008-0000-0200-00005F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64" name="Text Box 430">
          <a:extLst>
            <a:ext uri="{FF2B5EF4-FFF2-40B4-BE49-F238E27FC236}">
              <a16:creationId xmlns:a16="http://schemas.microsoft.com/office/drawing/2014/main" id="{00000000-0008-0000-0200-000060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65" name="Text Box 431">
          <a:extLst>
            <a:ext uri="{FF2B5EF4-FFF2-40B4-BE49-F238E27FC236}">
              <a16:creationId xmlns:a16="http://schemas.microsoft.com/office/drawing/2014/main" id="{00000000-0008-0000-0200-000061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66" name="Text Box 432">
          <a:extLst>
            <a:ext uri="{FF2B5EF4-FFF2-40B4-BE49-F238E27FC236}">
              <a16:creationId xmlns:a16="http://schemas.microsoft.com/office/drawing/2014/main" id="{00000000-0008-0000-0200-000062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67" name="Text Box 433">
          <a:extLst>
            <a:ext uri="{FF2B5EF4-FFF2-40B4-BE49-F238E27FC236}">
              <a16:creationId xmlns:a16="http://schemas.microsoft.com/office/drawing/2014/main" id="{00000000-0008-0000-0200-000063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68" name="Text Box 434">
          <a:extLst>
            <a:ext uri="{FF2B5EF4-FFF2-40B4-BE49-F238E27FC236}">
              <a16:creationId xmlns:a16="http://schemas.microsoft.com/office/drawing/2014/main" id="{00000000-0008-0000-0200-000064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69" name="Text Box 435">
          <a:extLst>
            <a:ext uri="{FF2B5EF4-FFF2-40B4-BE49-F238E27FC236}">
              <a16:creationId xmlns:a16="http://schemas.microsoft.com/office/drawing/2014/main" id="{00000000-0008-0000-0200-000065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70" name="Text Box 436">
          <a:extLst>
            <a:ext uri="{FF2B5EF4-FFF2-40B4-BE49-F238E27FC236}">
              <a16:creationId xmlns:a16="http://schemas.microsoft.com/office/drawing/2014/main" id="{00000000-0008-0000-0200-000066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71" name="Text Box 437">
          <a:extLst>
            <a:ext uri="{FF2B5EF4-FFF2-40B4-BE49-F238E27FC236}">
              <a16:creationId xmlns:a16="http://schemas.microsoft.com/office/drawing/2014/main" id="{00000000-0008-0000-0200-000067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72" name="Text Box 438">
          <a:extLst>
            <a:ext uri="{FF2B5EF4-FFF2-40B4-BE49-F238E27FC236}">
              <a16:creationId xmlns:a16="http://schemas.microsoft.com/office/drawing/2014/main" id="{00000000-0008-0000-0200-000068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73" name="Text Box 439">
          <a:extLst>
            <a:ext uri="{FF2B5EF4-FFF2-40B4-BE49-F238E27FC236}">
              <a16:creationId xmlns:a16="http://schemas.microsoft.com/office/drawing/2014/main" id="{00000000-0008-0000-0200-000069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74" name="Text Box 440">
          <a:extLst>
            <a:ext uri="{FF2B5EF4-FFF2-40B4-BE49-F238E27FC236}">
              <a16:creationId xmlns:a16="http://schemas.microsoft.com/office/drawing/2014/main" id="{00000000-0008-0000-0200-00006A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75" name="Text Box 441">
          <a:extLst>
            <a:ext uri="{FF2B5EF4-FFF2-40B4-BE49-F238E27FC236}">
              <a16:creationId xmlns:a16="http://schemas.microsoft.com/office/drawing/2014/main" id="{00000000-0008-0000-0200-00006B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76" name="Text Box 442">
          <a:extLst>
            <a:ext uri="{FF2B5EF4-FFF2-40B4-BE49-F238E27FC236}">
              <a16:creationId xmlns:a16="http://schemas.microsoft.com/office/drawing/2014/main" id="{00000000-0008-0000-0200-00006C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77" name="Text Box 443">
          <a:extLst>
            <a:ext uri="{FF2B5EF4-FFF2-40B4-BE49-F238E27FC236}">
              <a16:creationId xmlns:a16="http://schemas.microsoft.com/office/drawing/2014/main" id="{00000000-0008-0000-0200-00006D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78" name="Text Box 444">
          <a:extLst>
            <a:ext uri="{FF2B5EF4-FFF2-40B4-BE49-F238E27FC236}">
              <a16:creationId xmlns:a16="http://schemas.microsoft.com/office/drawing/2014/main" id="{00000000-0008-0000-0200-00006E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79" name="Text Box 445">
          <a:extLst>
            <a:ext uri="{FF2B5EF4-FFF2-40B4-BE49-F238E27FC236}">
              <a16:creationId xmlns:a16="http://schemas.microsoft.com/office/drawing/2014/main" id="{00000000-0008-0000-0200-00006F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20</xdr:row>
      <xdr:rowOff>0</xdr:rowOff>
    </xdr:from>
    <xdr:ext cx="95250" cy="19050"/>
    <xdr:sp macro="" textlink="">
      <xdr:nvSpPr>
        <xdr:cNvPr id="7280" name="Text Box 446">
          <a:extLst>
            <a:ext uri="{FF2B5EF4-FFF2-40B4-BE49-F238E27FC236}">
              <a16:creationId xmlns:a16="http://schemas.microsoft.com/office/drawing/2014/main" id="{00000000-0008-0000-0200-0000701C0000}"/>
            </a:ext>
          </a:extLst>
        </xdr:cNvPr>
        <xdr:cNvSpPr txBox="1">
          <a:spLocks noChangeArrowheads="1"/>
        </xdr:cNvSpPr>
      </xdr:nvSpPr>
      <xdr:spPr bwMode="auto">
        <a:xfrm>
          <a:off x="4762500" y="21336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281" name="Text Box 447">
          <a:extLst>
            <a:ext uri="{FF2B5EF4-FFF2-40B4-BE49-F238E27FC236}">
              <a16:creationId xmlns:a16="http://schemas.microsoft.com/office/drawing/2014/main" id="{00000000-0008-0000-0200-000071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82" name="Text Box 448">
          <a:extLst>
            <a:ext uri="{FF2B5EF4-FFF2-40B4-BE49-F238E27FC236}">
              <a16:creationId xmlns:a16="http://schemas.microsoft.com/office/drawing/2014/main" id="{00000000-0008-0000-0200-000072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83" name="Text Box 449">
          <a:extLst>
            <a:ext uri="{FF2B5EF4-FFF2-40B4-BE49-F238E27FC236}">
              <a16:creationId xmlns:a16="http://schemas.microsoft.com/office/drawing/2014/main" id="{00000000-0008-0000-0200-000073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284" name="Text Box 450">
          <a:extLst>
            <a:ext uri="{FF2B5EF4-FFF2-40B4-BE49-F238E27FC236}">
              <a16:creationId xmlns:a16="http://schemas.microsoft.com/office/drawing/2014/main" id="{00000000-0008-0000-0200-000074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85" name="Text Box 451">
          <a:extLst>
            <a:ext uri="{FF2B5EF4-FFF2-40B4-BE49-F238E27FC236}">
              <a16:creationId xmlns:a16="http://schemas.microsoft.com/office/drawing/2014/main" id="{00000000-0008-0000-0200-000075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86" name="Text Box 452">
          <a:extLst>
            <a:ext uri="{FF2B5EF4-FFF2-40B4-BE49-F238E27FC236}">
              <a16:creationId xmlns:a16="http://schemas.microsoft.com/office/drawing/2014/main" id="{00000000-0008-0000-0200-000076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287" name="Text Box 453">
          <a:extLst>
            <a:ext uri="{FF2B5EF4-FFF2-40B4-BE49-F238E27FC236}">
              <a16:creationId xmlns:a16="http://schemas.microsoft.com/office/drawing/2014/main" id="{00000000-0008-0000-0200-000077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88" name="Text Box 454">
          <a:extLst>
            <a:ext uri="{FF2B5EF4-FFF2-40B4-BE49-F238E27FC236}">
              <a16:creationId xmlns:a16="http://schemas.microsoft.com/office/drawing/2014/main" id="{00000000-0008-0000-0200-000078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89" name="Text Box 455">
          <a:extLst>
            <a:ext uri="{FF2B5EF4-FFF2-40B4-BE49-F238E27FC236}">
              <a16:creationId xmlns:a16="http://schemas.microsoft.com/office/drawing/2014/main" id="{00000000-0008-0000-0200-000079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290" name="Text Box 456">
          <a:extLst>
            <a:ext uri="{FF2B5EF4-FFF2-40B4-BE49-F238E27FC236}">
              <a16:creationId xmlns:a16="http://schemas.microsoft.com/office/drawing/2014/main" id="{00000000-0008-0000-0200-00007A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291" name="Text Box 457">
          <a:extLst>
            <a:ext uri="{FF2B5EF4-FFF2-40B4-BE49-F238E27FC236}">
              <a16:creationId xmlns:a16="http://schemas.microsoft.com/office/drawing/2014/main" id="{00000000-0008-0000-0200-00007B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92" name="Text Box 458">
          <a:extLst>
            <a:ext uri="{FF2B5EF4-FFF2-40B4-BE49-F238E27FC236}">
              <a16:creationId xmlns:a16="http://schemas.microsoft.com/office/drawing/2014/main" id="{00000000-0008-0000-0200-00007C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93" name="Text Box 459">
          <a:extLst>
            <a:ext uri="{FF2B5EF4-FFF2-40B4-BE49-F238E27FC236}">
              <a16:creationId xmlns:a16="http://schemas.microsoft.com/office/drawing/2014/main" id="{00000000-0008-0000-0200-00007D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294" name="Text Box 460">
          <a:extLst>
            <a:ext uri="{FF2B5EF4-FFF2-40B4-BE49-F238E27FC236}">
              <a16:creationId xmlns:a16="http://schemas.microsoft.com/office/drawing/2014/main" id="{00000000-0008-0000-0200-00007E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95" name="Text Box 461">
          <a:extLst>
            <a:ext uri="{FF2B5EF4-FFF2-40B4-BE49-F238E27FC236}">
              <a16:creationId xmlns:a16="http://schemas.microsoft.com/office/drawing/2014/main" id="{00000000-0008-0000-0200-00007F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96" name="Text Box 462">
          <a:extLst>
            <a:ext uri="{FF2B5EF4-FFF2-40B4-BE49-F238E27FC236}">
              <a16:creationId xmlns:a16="http://schemas.microsoft.com/office/drawing/2014/main" id="{00000000-0008-0000-0200-000080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297" name="Text Box 463">
          <a:extLst>
            <a:ext uri="{FF2B5EF4-FFF2-40B4-BE49-F238E27FC236}">
              <a16:creationId xmlns:a16="http://schemas.microsoft.com/office/drawing/2014/main" id="{00000000-0008-0000-0200-000081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98" name="Text Box 464">
          <a:extLst>
            <a:ext uri="{FF2B5EF4-FFF2-40B4-BE49-F238E27FC236}">
              <a16:creationId xmlns:a16="http://schemas.microsoft.com/office/drawing/2014/main" id="{00000000-0008-0000-0200-000082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299" name="Text Box 465">
          <a:extLst>
            <a:ext uri="{FF2B5EF4-FFF2-40B4-BE49-F238E27FC236}">
              <a16:creationId xmlns:a16="http://schemas.microsoft.com/office/drawing/2014/main" id="{00000000-0008-0000-0200-000083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00" name="Text Box 466">
          <a:extLst>
            <a:ext uri="{FF2B5EF4-FFF2-40B4-BE49-F238E27FC236}">
              <a16:creationId xmlns:a16="http://schemas.microsoft.com/office/drawing/2014/main" id="{00000000-0008-0000-0200-000084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01" name="Text Box 467">
          <a:extLst>
            <a:ext uri="{FF2B5EF4-FFF2-40B4-BE49-F238E27FC236}">
              <a16:creationId xmlns:a16="http://schemas.microsoft.com/office/drawing/2014/main" id="{00000000-0008-0000-0200-000085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02" name="Text Box 468">
          <a:extLst>
            <a:ext uri="{FF2B5EF4-FFF2-40B4-BE49-F238E27FC236}">
              <a16:creationId xmlns:a16="http://schemas.microsoft.com/office/drawing/2014/main" id="{00000000-0008-0000-0200-000086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03" name="Text Box 469">
          <a:extLst>
            <a:ext uri="{FF2B5EF4-FFF2-40B4-BE49-F238E27FC236}">
              <a16:creationId xmlns:a16="http://schemas.microsoft.com/office/drawing/2014/main" id="{00000000-0008-0000-0200-000087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04" name="Text Box 470">
          <a:extLst>
            <a:ext uri="{FF2B5EF4-FFF2-40B4-BE49-F238E27FC236}">
              <a16:creationId xmlns:a16="http://schemas.microsoft.com/office/drawing/2014/main" id="{00000000-0008-0000-0200-000088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05" name="Text Box 471">
          <a:extLst>
            <a:ext uri="{FF2B5EF4-FFF2-40B4-BE49-F238E27FC236}">
              <a16:creationId xmlns:a16="http://schemas.microsoft.com/office/drawing/2014/main" id="{00000000-0008-0000-0200-000089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06" name="Text Box 472">
          <a:extLst>
            <a:ext uri="{FF2B5EF4-FFF2-40B4-BE49-F238E27FC236}">
              <a16:creationId xmlns:a16="http://schemas.microsoft.com/office/drawing/2014/main" id="{00000000-0008-0000-0200-00008A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07" name="Text Box 473">
          <a:extLst>
            <a:ext uri="{FF2B5EF4-FFF2-40B4-BE49-F238E27FC236}">
              <a16:creationId xmlns:a16="http://schemas.microsoft.com/office/drawing/2014/main" id="{00000000-0008-0000-0200-00008B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08" name="Text Box 474">
          <a:extLst>
            <a:ext uri="{FF2B5EF4-FFF2-40B4-BE49-F238E27FC236}">
              <a16:creationId xmlns:a16="http://schemas.microsoft.com/office/drawing/2014/main" id="{00000000-0008-0000-0200-00008C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09" name="Text Box 475">
          <a:extLst>
            <a:ext uri="{FF2B5EF4-FFF2-40B4-BE49-F238E27FC236}">
              <a16:creationId xmlns:a16="http://schemas.microsoft.com/office/drawing/2014/main" id="{00000000-0008-0000-0200-00008D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10" name="Text Box 476">
          <a:extLst>
            <a:ext uri="{FF2B5EF4-FFF2-40B4-BE49-F238E27FC236}">
              <a16:creationId xmlns:a16="http://schemas.microsoft.com/office/drawing/2014/main" id="{00000000-0008-0000-0200-00008E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11" name="Text Box 477">
          <a:extLst>
            <a:ext uri="{FF2B5EF4-FFF2-40B4-BE49-F238E27FC236}">
              <a16:creationId xmlns:a16="http://schemas.microsoft.com/office/drawing/2014/main" id="{00000000-0008-0000-0200-00008F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12" name="Text Box 478">
          <a:extLst>
            <a:ext uri="{FF2B5EF4-FFF2-40B4-BE49-F238E27FC236}">
              <a16:creationId xmlns:a16="http://schemas.microsoft.com/office/drawing/2014/main" id="{00000000-0008-0000-0200-000090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313" name="Text Box 479">
          <a:extLst>
            <a:ext uri="{FF2B5EF4-FFF2-40B4-BE49-F238E27FC236}">
              <a16:creationId xmlns:a16="http://schemas.microsoft.com/office/drawing/2014/main" id="{00000000-0008-0000-0200-000091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14" name="Text Box 480">
          <a:extLst>
            <a:ext uri="{FF2B5EF4-FFF2-40B4-BE49-F238E27FC236}">
              <a16:creationId xmlns:a16="http://schemas.microsoft.com/office/drawing/2014/main" id="{00000000-0008-0000-0200-000092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15" name="Text Box 481">
          <a:extLst>
            <a:ext uri="{FF2B5EF4-FFF2-40B4-BE49-F238E27FC236}">
              <a16:creationId xmlns:a16="http://schemas.microsoft.com/office/drawing/2014/main" id="{00000000-0008-0000-0200-000093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316" name="Text Box 482">
          <a:extLst>
            <a:ext uri="{FF2B5EF4-FFF2-40B4-BE49-F238E27FC236}">
              <a16:creationId xmlns:a16="http://schemas.microsoft.com/office/drawing/2014/main" id="{00000000-0008-0000-0200-000094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17" name="Text Box 483">
          <a:extLst>
            <a:ext uri="{FF2B5EF4-FFF2-40B4-BE49-F238E27FC236}">
              <a16:creationId xmlns:a16="http://schemas.microsoft.com/office/drawing/2014/main" id="{00000000-0008-0000-0200-000095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18" name="Text Box 484">
          <a:extLst>
            <a:ext uri="{FF2B5EF4-FFF2-40B4-BE49-F238E27FC236}">
              <a16:creationId xmlns:a16="http://schemas.microsoft.com/office/drawing/2014/main" id="{00000000-0008-0000-0200-000096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319" name="Text Box 485">
          <a:extLst>
            <a:ext uri="{FF2B5EF4-FFF2-40B4-BE49-F238E27FC236}">
              <a16:creationId xmlns:a16="http://schemas.microsoft.com/office/drawing/2014/main" id="{00000000-0008-0000-0200-000097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320" name="Text Box 486">
          <a:extLst>
            <a:ext uri="{FF2B5EF4-FFF2-40B4-BE49-F238E27FC236}">
              <a16:creationId xmlns:a16="http://schemas.microsoft.com/office/drawing/2014/main" id="{00000000-0008-0000-0200-000098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21" name="Text Box 487">
          <a:extLst>
            <a:ext uri="{FF2B5EF4-FFF2-40B4-BE49-F238E27FC236}">
              <a16:creationId xmlns:a16="http://schemas.microsoft.com/office/drawing/2014/main" id="{00000000-0008-0000-0200-000099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22" name="Text Box 488">
          <a:extLst>
            <a:ext uri="{FF2B5EF4-FFF2-40B4-BE49-F238E27FC236}">
              <a16:creationId xmlns:a16="http://schemas.microsoft.com/office/drawing/2014/main" id="{00000000-0008-0000-0200-00009A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323" name="Text Box 489">
          <a:extLst>
            <a:ext uri="{FF2B5EF4-FFF2-40B4-BE49-F238E27FC236}">
              <a16:creationId xmlns:a16="http://schemas.microsoft.com/office/drawing/2014/main" id="{00000000-0008-0000-0200-00009B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24" name="Text Box 490">
          <a:extLst>
            <a:ext uri="{FF2B5EF4-FFF2-40B4-BE49-F238E27FC236}">
              <a16:creationId xmlns:a16="http://schemas.microsoft.com/office/drawing/2014/main" id="{00000000-0008-0000-0200-00009C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25" name="Text Box 491">
          <a:extLst>
            <a:ext uri="{FF2B5EF4-FFF2-40B4-BE49-F238E27FC236}">
              <a16:creationId xmlns:a16="http://schemas.microsoft.com/office/drawing/2014/main" id="{00000000-0008-0000-0200-00009D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326" name="Text Box 492">
          <a:extLst>
            <a:ext uri="{FF2B5EF4-FFF2-40B4-BE49-F238E27FC236}">
              <a16:creationId xmlns:a16="http://schemas.microsoft.com/office/drawing/2014/main" id="{00000000-0008-0000-0200-00009E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27" name="Text Box 493">
          <a:extLst>
            <a:ext uri="{FF2B5EF4-FFF2-40B4-BE49-F238E27FC236}">
              <a16:creationId xmlns:a16="http://schemas.microsoft.com/office/drawing/2014/main" id="{00000000-0008-0000-0200-00009F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28" name="Text Box 494">
          <a:extLst>
            <a:ext uri="{FF2B5EF4-FFF2-40B4-BE49-F238E27FC236}">
              <a16:creationId xmlns:a16="http://schemas.microsoft.com/office/drawing/2014/main" id="{00000000-0008-0000-0200-0000A0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329" name="Text Box 495">
          <a:extLst>
            <a:ext uri="{FF2B5EF4-FFF2-40B4-BE49-F238E27FC236}">
              <a16:creationId xmlns:a16="http://schemas.microsoft.com/office/drawing/2014/main" id="{00000000-0008-0000-0200-0000A1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330" name="Text Box 496">
          <a:extLst>
            <a:ext uri="{FF2B5EF4-FFF2-40B4-BE49-F238E27FC236}">
              <a16:creationId xmlns:a16="http://schemas.microsoft.com/office/drawing/2014/main" id="{00000000-0008-0000-0200-0000A2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31" name="Text Box 497">
          <a:extLst>
            <a:ext uri="{FF2B5EF4-FFF2-40B4-BE49-F238E27FC236}">
              <a16:creationId xmlns:a16="http://schemas.microsoft.com/office/drawing/2014/main" id="{00000000-0008-0000-0200-0000A3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32" name="Text Box 498">
          <a:extLst>
            <a:ext uri="{FF2B5EF4-FFF2-40B4-BE49-F238E27FC236}">
              <a16:creationId xmlns:a16="http://schemas.microsoft.com/office/drawing/2014/main" id="{00000000-0008-0000-0200-0000A4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333" name="Text Box 499">
          <a:extLst>
            <a:ext uri="{FF2B5EF4-FFF2-40B4-BE49-F238E27FC236}">
              <a16:creationId xmlns:a16="http://schemas.microsoft.com/office/drawing/2014/main" id="{00000000-0008-0000-0200-0000A5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34" name="Text Box 500">
          <a:extLst>
            <a:ext uri="{FF2B5EF4-FFF2-40B4-BE49-F238E27FC236}">
              <a16:creationId xmlns:a16="http://schemas.microsoft.com/office/drawing/2014/main" id="{00000000-0008-0000-0200-0000A6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35" name="Text Box 501">
          <a:extLst>
            <a:ext uri="{FF2B5EF4-FFF2-40B4-BE49-F238E27FC236}">
              <a16:creationId xmlns:a16="http://schemas.microsoft.com/office/drawing/2014/main" id="{00000000-0008-0000-0200-0000A7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336" name="Text Box 502">
          <a:extLst>
            <a:ext uri="{FF2B5EF4-FFF2-40B4-BE49-F238E27FC236}">
              <a16:creationId xmlns:a16="http://schemas.microsoft.com/office/drawing/2014/main" id="{00000000-0008-0000-0200-0000A8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37" name="Text Box 503">
          <a:extLst>
            <a:ext uri="{FF2B5EF4-FFF2-40B4-BE49-F238E27FC236}">
              <a16:creationId xmlns:a16="http://schemas.microsoft.com/office/drawing/2014/main" id="{00000000-0008-0000-0200-0000A9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38" name="Text Box 504">
          <a:extLst>
            <a:ext uri="{FF2B5EF4-FFF2-40B4-BE49-F238E27FC236}">
              <a16:creationId xmlns:a16="http://schemas.microsoft.com/office/drawing/2014/main" id="{00000000-0008-0000-0200-0000AA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7"/>
    <xdr:sp macro="" textlink="">
      <xdr:nvSpPr>
        <xdr:cNvPr id="7339" name="Text Box 505">
          <a:extLst>
            <a:ext uri="{FF2B5EF4-FFF2-40B4-BE49-F238E27FC236}">
              <a16:creationId xmlns:a16="http://schemas.microsoft.com/office/drawing/2014/main" id="{00000000-0008-0000-0200-0000AB1C0000}"/>
            </a:ext>
          </a:extLst>
        </xdr:cNvPr>
        <xdr:cNvSpPr txBox="1">
          <a:spLocks noChangeArrowheads="1"/>
        </xdr:cNvSpPr>
      </xdr:nvSpPr>
      <xdr:spPr bwMode="auto">
        <a:xfrm>
          <a:off x="1114425" y="2133600"/>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40" name="Text Box 506">
          <a:extLst>
            <a:ext uri="{FF2B5EF4-FFF2-40B4-BE49-F238E27FC236}">
              <a16:creationId xmlns:a16="http://schemas.microsoft.com/office/drawing/2014/main" id="{00000000-0008-0000-0200-0000AC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41" name="Text Box 507">
          <a:extLst>
            <a:ext uri="{FF2B5EF4-FFF2-40B4-BE49-F238E27FC236}">
              <a16:creationId xmlns:a16="http://schemas.microsoft.com/office/drawing/2014/main" id="{00000000-0008-0000-0200-0000AD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42" name="Text Box 508">
          <a:extLst>
            <a:ext uri="{FF2B5EF4-FFF2-40B4-BE49-F238E27FC236}">
              <a16:creationId xmlns:a16="http://schemas.microsoft.com/office/drawing/2014/main" id="{00000000-0008-0000-0200-0000AE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43" name="Text Box 509">
          <a:extLst>
            <a:ext uri="{FF2B5EF4-FFF2-40B4-BE49-F238E27FC236}">
              <a16:creationId xmlns:a16="http://schemas.microsoft.com/office/drawing/2014/main" id="{00000000-0008-0000-0200-0000AF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44" name="Text Box 510">
          <a:extLst>
            <a:ext uri="{FF2B5EF4-FFF2-40B4-BE49-F238E27FC236}">
              <a16:creationId xmlns:a16="http://schemas.microsoft.com/office/drawing/2014/main" id="{00000000-0008-0000-0200-0000B0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45" name="Text Box 511">
          <a:extLst>
            <a:ext uri="{FF2B5EF4-FFF2-40B4-BE49-F238E27FC236}">
              <a16:creationId xmlns:a16="http://schemas.microsoft.com/office/drawing/2014/main" id="{00000000-0008-0000-0200-0000B1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46" name="Text Box 512">
          <a:extLst>
            <a:ext uri="{FF2B5EF4-FFF2-40B4-BE49-F238E27FC236}">
              <a16:creationId xmlns:a16="http://schemas.microsoft.com/office/drawing/2014/main" id="{00000000-0008-0000-0200-0000B2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47" name="Text Box 513">
          <a:extLst>
            <a:ext uri="{FF2B5EF4-FFF2-40B4-BE49-F238E27FC236}">
              <a16:creationId xmlns:a16="http://schemas.microsoft.com/office/drawing/2014/main" id="{00000000-0008-0000-0200-0000B3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48" name="Text Box 514">
          <a:extLst>
            <a:ext uri="{FF2B5EF4-FFF2-40B4-BE49-F238E27FC236}">
              <a16:creationId xmlns:a16="http://schemas.microsoft.com/office/drawing/2014/main" id="{00000000-0008-0000-0200-0000B4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49" name="Text Box 515">
          <a:extLst>
            <a:ext uri="{FF2B5EF4-FFF2-40B4-BE49-F238E27FC236}">
              <a16:creationId xmlns:a16="http://schemas.microsoft.com/office/drawing/2014/main" id="{00000000-0008-0000-0200-0000B5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50" name="Text Box 516">
          <a:extLst>
            <a:ext uri="{FF2B5EF4-FFF2-40B4-BE49-F238E27FC236}">
              <a16:creationId xmlns:a16="http://schemas.microsoft.com/office/drawing/2014/main" id="{00000000-0008-0000-0200-0000B6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51" name="Text Box 517">
          <a:extLst>
            <a:ext uri="{FF2B5EF4-FFF2-40B4-BE49-F238E27FC236}">
              <a16:creationId xmlns:a16="http://schemas.microsoft.com/office/drawing/2014/main" id="{00000000-0008-0000-0200-0000B7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52" name="Text Box 518">
          <a:extLst>
            <a:ext uri="{FF2B5EF4-FFF2-40B4-BE49-F238E27FC236}">
              <a16:creationId xmlns:a16="http://schemas.microsoft.com/office/drawing/2014/main" id="{00000000-0008-0000-0200-0000B8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53" name="Text Box 519">
          <a:extLst>
            <a:ext uri="{FF2B5EF4-FFF2-40B4-BE49-F238E27FC236}">
              <a16:creationId xmlns:a16="http://schemas.microsoft.com/office/drawing/2014/main" id="{00000000-0008-0000-0200-0000B9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54" name="Text Box 520">
          <a:extLst>
            <a:ext uri="{FF2B5EF4-FFF2-40B4-BE49-F238E27FC236}">
              <a16:creationId xmlns:a16="http://schemas.microsoft.com/office/drawing/2014/main" id="{00000000-0008-0000-0200-0000BA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55" name="Text Box 521">
          <a:extLst>
            <a:ext uri="{FF2B5EF4-FFF2-40B4-BE49-F238E27FC236}">
              <a16:creationId xmlns:a16="http://schemas.microsoft.com/office/drawing/2014/main" id="{00000000-0008-0000-0200-0000BB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56" name="Text Box 522">
          <a:extLst>
            <a:ext uri="{FF2B5EF4-FFF2-40B4-BE49-F238E27FC236}">
              <a16:creationId xmlns:a16="http://schemas.microsoft.com/office/drawing/2014/main" id="{00000000-0008-0000-0200-0000BC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57" name="Text Box 523">
          <a:extLst>
            <a:ext uri="{FF2B5EF4-FFF2-40B4-BE49-F238E27FC236}">
              <a16:creationId xmlns:a16="http://schemas.microsoft.com/office/drawing/2014/main" id="{00000000-0008-0000-0200-0000BD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58" name="Text Box 524">
          <a:extLst>
            <a:ext uri="{FF2B5EF4-FFF2-40B4-BE49-F238E27FC236}">
              <a16:creationId xmlns:a16="http://schemas.microsoft.com/office/drawing/2014/main" id="{00000000-0008-0000-0200-0000BE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59" name="Text Box 525">
          <a:extLst>
            <a:ext uri="{FF2B5EF4-FFF2-40B4-BE49-F238E27FC236}">
              <a16:creationId xmlns:a16="http://schemas.microsoft.com/office/drawing/2014/main" id="{00000000-0008-0000-0200-0000BF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60" name="Text Box 526">
          <a:extLst>
            <a:ext uri="{FF2B5EF4-FFF2-40B4-BE49-F238E27FC236}">
              <a16:creationId xmlns:a16="http://schemas.microsoft.com/office/drawing/2014/main" id="{00000000-0008-0000-0200-0000C0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61" name="Text Box 527">
          <a:extLst>
            <a:ext uri="{FF2B5EF4-FFF2-40B4-BE49-F238E27FC236}">
              <a16:creationId xmlns:a16="http://schemas.microsoft.com/office/drawing/2014/main" id="{00000000-0008-0000-0200-0000C1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62" name="Text Box 528">
          <a:extLst>
            <a:ext uri="{FF2B5EF4-FFF2-40B4-BE49-F238E27FC236}">
              <a16:creationId xmlns:a16="http://schemas.microsoft.com/office/drawing/2014/main" id="{00000000-0008-0000-0200-0000C2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63" name="Text Box 529">
          <a:extLst>
            <a:ext uri="{FF2B5EF4-FFF2-40B4-BE49-F238E27FC236}">
              <a16:creationId xmlns:a16="http://schemas.microsoft.com/office/drawing/2014/main" id="{00000000-0008-0000-0200-0000C3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64" name="Text Box 530">
          <a:extLst>
            <a:ext uri="{FF2B5EF4-FFF2-40B4-BE49-F238E27FC236}">
              <a16:creationId xmlns:a16="http://schemas.microsoft.com/office/drawing/2014/main" id="{00000000-0008-0000-0200-0000C4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65" name="Text Box 531">
          <a:extLst>
            <a:ext uri="{FF2B5EF4-FFF2-40B4-BE49-F238E27FC236}">
              <a16:creationId xmlns:a16="http://schemas.microsoft.com/office/drawing/2014/main" id="{00000000-0008-0000-0200-0000C5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66" name="Text Box 532">
          <a:extLst>
            <a:ext uri="{FF2B5EF4-FFF2-40B4-BE49-F238E27FC236}">
              <a16:creationId xmlns:a16="http://schemas.microsoft.com/office/drawing/2014/main" id="{00000000-0008-0000-0200-0000C6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67" name="Text Box 533">
          <a:extLst>
            <a:ext uri="{FF2B5EF4-FFF2-40B4-BE49-F238E27FC236}">
              <a16:creationId xmlns:a16="http://schemas.microsoft.com/office/drawing/2014/main" id="{00000000-0008-0000-0200-0000C7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368" name="Text Box 534">
          <a:extLst>
            <a:ext uri="{FF2B5EF4-FFF2-40B4-BE49-F238E27FC236}">
              <a16:creationId xmlns:a16="http://schemas.microsoft.com/office/drawing/2014/main" id="{00000000-0008-0000-0200-0000C81C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369" name="Text Box 535">
          <a:extLst>
            <a:ext uri="{FF2B5EF4-FFF2-40B4-BE49-F238E27FC236}">
              <a16:creationId xmlns:a16="http://schemas.microsoft.com/office/drawing/2014/main" id="{00000000-0008-0000-0200-0000C9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70" name="Text Box 536">
          <a:extLst>
            <a:ext uri="{FF2B5EF4-FFF2-40B4-BE49-F238E27FC236}">
              <a16:creationId xmlns:a16="http://schemas.microsoft.com/office/drawing/2014/main" id="{00000000-0008-0000-0200-0000CA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71" name="Text Box 537">
          <a:extLst>
            <a:ext uri="{FF2B5EF4-FFF2-40B4-BE49-F238E27FC236}">
              <a16:creationId xmlns:a16="http://schemas.microsoft.com/office/drawing/2014/main" id="{00000000-0008-0000-0200-0000CB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372" name="Text Box 538">
          <a:extLst>
            <a:ext uri="{FF2B5EF4-FFF2-40B4-BE49-F238E27FC236}">
              <a16:creationId xmlns:a16="http://schemas.microsoft.com/office/drawing/2014/main" id="{00000000-0008-0000-0200-0000CC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73" name="Text Box 539">
          <a:extLst>
            <a:ext uri="{FF2B5EF4-FFF2-40B4-BE49-F238E27FC236}">
              <a16:creationId xmlns:a16="http://schemas.microsoft.com/office/drawing/2014/main" id="{00000000-0008-0000-0200-0000CD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74" name="Text Box 540">
          <a:extLst>
            <a:ext uri="{FF2B5EF4-FFF2-40B4-BE49-F238E27FC236}">
              <a16:creationId xmlns:a16="http://schemas.microsoft.com/office/drawing/2014/main" id="{00000000-0008-0000-0200-0000CE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375" name="Text Box 541">
          <a:extLst>
            <a:ext uri="{FF2B5EF4-FFF2-40B4-BE49-F238E27FC236}">
              <a16:creationId xmlns:a16="http://schemas.microsoft.com/office/drawing/2014/main" id="{00000000-0008-0000-0200-0000CF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76" name="Text Box 542">
          <a:extLst>
            <a:ext uri="{FF2B5EF4-FFF2-40B4-BE49-F238E27FC236}">
              <a16:creationId xmlns:a16="http://schemas.microsoft.com/office/drawing/2014/main" id="{00000000-0008-0000-0200-0000D0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77" name="Text Box 543">
          <a:extLst>
            <a:ext uri="{FF2B5EF4-FFF2-40B4-BE49-F238E27FC236}">
              <a16:creationId xmlns:a16="http://schemas.microsoft.com/office/drawing/2014/main" id="{00000000-0008-0000-0200-0000D1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378" name="Text Box 544">
          <a:extLst>
            <a:ext uri="{FF2B5EF4-FFF2-40B4-BE49-F238E27FC236}">
              <a16:creationId xmlns:a16="http://schemas.microsoft.com/office/drawing/2014/main" id="{00000000-0008-0000-0200-0000D2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79" name="Text Box 545">
          <a:extLst>
            <a:ext uri="{FF2B5EF4-FFF2-40B4-BE49-F238E27FC236}">
              <a16:creationId xmlns:a16="http://schemas.microsoft.com/office/drawing/2014/main" id="{00000000-0008-0000-0200-0000D3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80" name="Text Box 546">
          <a:extLst>
            <a:ext uri="{FF2B5EF4-FFF2-40B4-BE49-F238E27FC236}">
              <a16:creationId xmlns:a16="http://schemas.microsoft.com/office/drawing/2014/main" id="{00000000-0008-0000-0200-0000D4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381" name="Text Box 547">
          <a:extLst>
            <a:ext uri="{FF2B5EF4-FFF2-40B4-BE49-F238E27FC236}">
              <a16:creationId xmlns:a16="http://schemas.microsoft.com/office/drawing/2014/main" id="{00000000-0008-0000-0200-0000D5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82" name="Text Box 548">
          <a:extLst>
            <a:ext uri="{FF2B5EF4-FFF2-40B4-BE49-F238E27FC236}">
              <a16:creationId xmlns:a16="http://schemas.microsoft.com/office/drawing/2014/main" id="{00000000-0008-0000-0200-0000D6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83" name="Text Box 549">
          <a:extLst>
            <a:ext uri="{FF2B5EF4-FFF2-40B4-BE49-F238E27FC236}">
              <a16:creationId xmlns:a16="http://schemas.microsoft.com/office/drawing/2014/main" id="{00000000-0008-0000-0200-0000D7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384" name="Text Box 550">
          <a:extLst>
            <a:ext uri="{FF2B5EF4-FFF2-40B4-BE49-F238E27FC236}">
              <a16:creationId xmlns:a16="http://schemas.microsoft.com/office/drawing/2014/main" id="{00000000-0008-0000-0200-0000D8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385" name="Text Box 551">
          <a:extLst>
            <a:ext uri="{FF2B5EF4-FFF2-40B4-BE49-F238E27FC236}">
              <a16:creationId xmlns:a16="http://schemas.microsoft.com/office/drawing/2014/main" id="{00000000-0008-0000-0200-0000D9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86" name="Text Box 552">
          <a:extLst>
            <a:ext uri="{FF2B5EF4-FFF2-40B4-BE49-F238E27FC236}">
              <a16:creationId xmlns:a16="http://schemas.microsoft.com/office/drawing/2014/main" id="{00000000-0008-0000-0200-0000DA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87" name="Text Box 553">
          <a:extLst>
            <a:ext uri="{FF2B5EF4-FFF2-40B4-BE49-F238E27FC236}">
              <a16:creationId xmlns:a16="http://schemas.microsoft.com/office/drawing/2014/main" id="{00000000-0008-0000-0200-0000DB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388" name="Text Box 554">
          <a:extLst>
            <a:ext uri="{FF2B5EF4-FFF2-40B4-BE49-F238E27FC236}">
              <a16:creationId xmlns:a16="http://schemas.microsoft.com/office/drawing/2014/main" id="{00000000-0008-0000-0200-0000DC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89" name="Text Box 555">
          <a:extLst>
            <a:ext uri="{FF2B5EF4-FFF2-40B4-BE49-F238E27FC236}">
              <a16:creationId xmlns:a16="http://schemas.microsoft.com/office/drawing/2014/main" id="{00000000-0008-0000-0200-0000DD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90" name="Text Box 556">
          <a:extLst>
            <a:ext uri="{FF2B5EF4-FFF2-40B4-BE49-F238E27FC236}">
              <a16:creationId xmlns:a16="http://schemas.microsoft.com/office/drawing/2014/main" id="{00000000-0008-0000-0200-0000DE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391" name="Text Box 557">
          <a:extLst>
            <a:ext uri="{FF2B5EF4-FFF2-40B4-BE49-F238E27FC236}">
              <a16:creationId xmlns:a16="http://schemas.microsoft.com/office/drawing/2014/main" id="{00000000-0008-0000-0200-0000DF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92" name="Text Box 558">
          <a:extLst>
            <a:ext uri="{FF2B5EF4-FFF2-40B4-BE49-F238E27FC236}">
              <a16:creationId xmlns:a16="http://schemas.microsoft.com/office/drawing/2014/main" id="{00000000-0008-0000-0200-0000E0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93" name="Text Box 559">
          <a:extLst>
            <a:ext uri="{FF2B5EF4-FFF2-40B4-BE49-F238E27FC236}">
              <a16:creationId xmlns:a16="http://schemas.microsoft.com/office/drawing/2014/main" id="{00000000-0008-0000-0200-0000E1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394" name="Text Box 560">
          <a:extLst>
            <a:ext uri="{FF2B5EF4-FFF2-40B4-BE49-F238E27FC236}">
              <a16:creationId xmlns:a16="http://schemas.microsoft.com/office/drawing/2014/main" id="{00000000-0008-0000-0200-0000E2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395" name="Text Box 561">
          <a:extLst>
            <a:ext uri="{FF2B5EF4-FFF2-40B4-BE49-F238E27FC236}">
              <a16:creationId xmlns:a16="http://schemas.microsoft.com/office/drawing/2014/main" id="{00000000-0008-0000-0200-0000E3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96" name="Text Box 562">
          <a:extLst>
            <a:ext uri="{FF2B5EF4-FFF2-40B4-BE49-F238E27FC236}">
              <a16:creationId xmlns:a16="http://schemas.microsoft.com/office/drawing/2014/main" id="{00000000-0008-0000-0200-0000E4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97" name="Text Box 563">
          <a:extLst>
            <a:ext uri="{FF2B5EF4-FFF2-40B4-BE49-F238E27FC236}">
              <a16:creationId xmlns:a16="http://schemas.microsoft.com/office/drawing/2014/main" id="{00000000-0008-0000-0200-0000E5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398" name="Text Box 564">
          <a:extLst>
            <a:ext uri="{FF2B5EF4-FFF2-40B4-BE49-F238E27FC236}">
              <a16:creationId xmlns:a16="http://schemas.microsoft.com/office/drawing/2014/main" id="{00000000-0008-0000-0200-0000E6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399" name="Text Box 565">
          <a:extLst>
            <a:ext uri="{FF2B5EF4-FFF2-40B4-BE49-F238E27FC236}">
              <a16:creationId xmlns:a16="http://schemas.microsoft.com/office/drawing/2014/main" id="{00000000-0008-0000-0200-0000E7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00" name="Text Box 566">
          <a:extLst>
            <a:ext uri="{FF2B5EF4-FFF2-40B4-BE49-F238E27FC236}">
              <a16:creationId xmlns:a16="http://schemas.microsoft.com/office/drawing/2014/main" id="{00000000-0008-0000-0200-0000E8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01" name="Text Box 567">
          <a:extLst>
            <a:ext uri="{FF2B5EF4-FFF2-40B4-BE49-F238E27FC236}">
              <a16:creationId xmlns:a16="http://schemas.microsoft.com/office/drawing/2014/main" id="{00000000-0008-0000-0200-0000E9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02" name="Text Box 568">
          <a:extLst>
            <a:ext uri="{FF2B5EF4-FFF2-40B4-BE49-F238E27FC236}">
              <a16:creationId xmlns:a16="http://schemas.microsoft.com/office/drawing/2014/main" id="{00000000-0008-0000-0200-0000EA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03" name="Text Box 569">
          <a:extLst>
            <a:ext uri="{FF2B5EF4-FFF2-40B4-BE49-F238E27FC236}">
              <a16:creationId xmlns:a16="http://schemas.microsoft.com/office/drawing/2014/main" id="{00000000-0008-0000-0200-0000EB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04" name="Text Box 570">
          <a:extLst>
            <a:ext uri="{FF2B5EF4-FFF2-40B4-BE49-F238E27FC236}">
              <a16:creationId xmlns:a16="http://schemas.microsoft.com/office/drawing/2014/main" id="{00000000-0008-0000-0200-0000EC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05" name="Text Box 571">
          <a:extLst>
            <a:ext uri="{FF2B5EF4-FFF2-40B4-BE49-F238E27FC236}">
              <a16:creationId xmlns:a16="http://schemas.microsoft.com/office/drawing/2014/main" id="{00000000-0008-0000-0200-0000ED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06" name="Text Box 572">
          <a:extLst>
            <a:ext uri="{FF2B5EF4-FFF2-40B4-BE49-F238E27FC236}">
              <a16:creationId xmlns:a16="http://schemas.microsoft.com/office/drawing/2014/main" id="{00000000-0008-0000-0200-0000EE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07" name="Text Box 573">
          <a:extLst>
            <a:ext uri="{FF2B5EF4-FFF2-40B4-BE49-F238E27FC236}">
              <a16:creationId xmlns:a16="http://schemas.microsoft.com/office/drawing/2014/main" id="{00000000-0008-0000-0200-0000EF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08" name="Text Box 574">
          <a:extLst>
            <a:ext uri="{FF2B5EF4-FFF2-40B4-BE49-F238E27FC236}">
              <a16:creationId xmlns:a16="http://schemas.microsoft.com/office/drawing/2014/main" id="{00000000-0008-0000-0200-0000F0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09" name="Text Box 575">
          <a:extLst>
            <a:ext uri="{FF2B5EF4-FFF2-40B4-BE49-F238E27FC236}">
              <a16:creationId xmlns:a16="http://schemas.microsoft.com/office/drawing/2014/main" id="{00000000-0008-0000-0200-0000F1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10" name="Text Box 576">
          <a:extLst>
            <a:ext uri="{FF2B5EF4-FFF2-40B4-BE49-F238E27FC236}">
              <a16:creationId xmlns:a16="http://schemas.microsoft.com/office/drawing/2014/main" id="{00000000-0008-0000-0200-0000F2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11" name="Text Box 577">
          <a:extLst>
            <a:ext uri="{FF2B5EF4-FFF2-40B4-BE49-F238E27FC236}">
              <a16:creationId xmlns:a16="http://schemas.microsoft.com/office/drawing/2014/main" id="{00000000-0008-0000-0200-0000F3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12" name="Text Box 578">
          <a:extLst>
            <a:ext uri="{FF2B5EF4-FFF2-40B4-BE49-F238E27FC236}">
              <a16:creationId xmlns:a16="http://schemas.microsoft.com/office/drawing/2014/main" id="{00000000-0008-0000-0200-0000F4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13" name="Text Box 579">
          <a:extLst>
            <a:ext uri="{FF2B5EF4-FFF2-40B4-BE49-F238E27FC236}">
              <a16:creationId xmlns:a16="http://schemas.microsoft.com/office/drawing/2014/main" id="{00000000-0008-0000-0200-0000F5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14" name="Text Box 580">
          <a:extLst>
            <a:ext uri="{FF2B5EF4-FFF2-40B4-BE49-F238E27FC236}">
              <a16:creationId xmlns:a16="http://schemas.microsoft.com/office/drawing/2014/main" id="{00000000-0008-0000-0200-0000F6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15" name="Text Box 581">
          <a:extLst>
            <a:ext uri="{FF2B5EF4-FFF2-40B4-BE49-F238E27FC236}">
              <a16:creationId xmlns:a16="http://schemas.microsoft.com/office/drawing/2014/main" id="{00000000-0008-0000-0200-0000F7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16" name="Text Box 582">
          <a:extLst>
            <a:ext uri="{FF2B5EF4-FFF2-40B4-BE49-F238E27FC236}">
              <a16:creationId xmlns:a16="http://schemas.microsoft.com/office/drawing/2014/main" id="{00000000-0008-0000-0200-0000F8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17" name="Text Box 583">
          <a:extLst>
            <a:ext uri="{FF2B5EF4-FFF2-40B4-BE49-F238E27FC236}">
              <a16:creationId xmlns:a16="http://schemas.microsoft.com/office/drawing/2014/main" id="{00000000-0008-0000-0200-0000F9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18" name="Text Box 584">
          <a:extLst>
            <a:ext uri="{FF2B5EF4-FFF2-40B4-BE49-F238E27FC236}">
              <a16:creationId xmlns:a16="http://schemas.microsoft.com/office/drawing/2014/main" id="{00000000-0008-0000-0200-0000FA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19" name="Text Box 585">
          <a:extLst>
            <a:ext uri="{FF2B5EF4-FFF2-40B4-BE49-F238E27FC236}">
              <a16:creationId xmlns:a16="http://schemas.microsoft.com/office/drawing/2014/main" id="{00000000-0008-0000-0200-0000FB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20" name="Text Box 586">
          <a:extLst>
            <a:ext uri="{FF2B5EF4-FFF2-40B4-BE49-F238E27FC236}">
              <a16:creationId xmlns:a16="http://schemas.microsoft.com/office/drawing/2014/main" id="{00000000-0008-0000-0200-0000FC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21" name="Text Box 587">
          <a:extLst>
            <a:ext uri="{FF2B5EF4-FFF2-40B4-BE49-F238E27FC236}">
              <a16:creationId xmlns:a16="http://schemas.microsoft.com/office/drawing/2014/main" id="{00000000-0008-0000-0200-0000FD1C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22" name="Text Box 588">
          <a:extLst>
            <a:ext uri="{FF2B5EF4-FFF2-40B4-BE49-F238E27FC236}">
              <a16:creationId xmlns:a16="http://schemas.microsoft.com/office/drawing/2014/main" id="{00000000-0008-0000-0200-0000FE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23" name="Text Box 589">
          <a:extLst>
            <a:ext uri="{FF2B5EF4-FFF2-40B4-BE49-F238E27FC236}">
              <a16:creationId xmlns:a16="http://schemas.microsoft.com/office/drawing/2014/main" id="{00000000-0008-0000-0200-0000FF1C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24" name="Text Box 590">
          <a:extLst>
            <a:ext uri="{FF2B5EF4-FFF2-40B4-BE49-F238E27FC236}">
              <a16:creationId xmlns:a16="http://schemas.microsoft.com/office/drawing/2014/main" id="{00000000-0008-0000-0200-000000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25" name="Text Box 591">
          <a:extLst>
            <a:ext uri="{FF2B5EF4-FFF2-40B4-BE49-F238E27FC236}">
              <a16:creationId xmlns:a16="http://schemas.microsoft.com/office/drawing/2014/main" id="{00000000-0008-0000-0200-000001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26" name="Text Box 592">
          <a:extLst>
            <a:ext uri="{FF2B5EF4-FFF2-40B4-BE49-F238E27FC236}">
              <a16:creationId xmlns:a16="http://schemas.microsoft.com/office/drawing/2014/main" id="{00000000-0008-0000-0200-000002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27" name="Text Box 593">
          <a:extLst>
            <a:ext uri="{FF2B5EF4-FFF2-40B4-BE49-F238E27FC236}">
              <a16:creationId xmlns:a16="http://schemas.microsoft.com/office/drawing/2014/main" id="{00000000-0008-0000-0200-000003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28" name="Text Box 594">
          <a:extLst>
            <a:ext uri="{FF2B5EF4-FFF2-40B4-BE49-F238E27FC236}">
              <a16:creationId xmlns:a16="http://schemas.microsoft.com/office/drawing/2014/main" id="{00000000-0008-0000-0200-000004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29" name="Text Box 595">
          <a:extLst>
            <a:ext uri="{FF2B5EF4-FFF2-40B4-BE49-F238E27FC236}">
              <a16:creationId xmlns:a16="http://schemas.microsoft.com/office/drawing/2014/main" id="{00000000-0008-0000-0200-000005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30" name="Text Box 596">
          <a:extLst>
            <a:ext uri="{FF2B5EF4-FFF2-40B4-BE49-F238E27FC236}">
              <a16:creationId xmlns:a16="http://schemas.microsoft.com/office/drawing/2014/main" id="{00000000-0008-0000-0200-000006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31" name="Text Box 597">
          <a:extLst>
            <a:ext uri="{FF2B5EF4-FFF2-40B4-BE49-F238E27FC236}">
              <a16:creationId xmlns:a16="http://schemas.microsoft.com/office/drawing/2014/main" id="{00000000-0008-0000-0200-000007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32" name="Text Box 598">
          <a:extLst>
            <a:ext uri="{FF2B5EF4-FFF2-40B4-BE49-F238E27FC236}">
              <a16:creationId xmlns:a16="http://schemas.microsoft.com/office/drawing/2014/main" id="{00000000-0008-0000-0200-00000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33" name="Text Box 599">
          <a:extLst>
            <a:ext uri="{FF2B5EF4-FFF2-40B4-BE49-F238E27FC236}">
              <a16:creationId xmlns:a16="http://schemas.microsoft.com/office/drawing/2014/main" id="{00000000-0008-0000-0200-000009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34" name="Text Box 600">
          <a:extLst>
            <a:ext uri="{FF2B5EF4-FFF2-40B4-BE49-F238E27FC236}">
              <a16:creationId xmlns:a16="http://schemas.microsoft.com/office/drawing/2014/main" id="{00000000-0008-0000-0200-00000A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35" name="Text Box 601">
          <a:extLst>
            <a:ext uri="{FF2B5EF4-FFF2-40B4-BE49-F238E27FC236}">
              <a16:creationId xmlns:a16="http://schemas.microsoft.com/office/drawing/2014/main" id="{00000000-0008-0000-0200-00000B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36" name="Text Box 602">
          <a:extLst>
            <a:ext uri="{FF2B5EF4-FFF2-40B4-BE49-F238E27FC236}">
              <a16:creationId xmlns:a16="http://schemas.microsoft.com/office/drawing/2014/main" id="{00000000-0008-0000-0200-00000C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37" name="Text Box 603">
          <a:extLst>
            <a:ext uri="{FF2B5EF4-FFF2-40B4-BE49-F238E27FC236}">
              <a16:creationId xmlns:a16="http://schemas.microsoft.com/office/drawing/2014/main" id="{00000000-0008-0000-0200-00000D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38" name="Text Box 604">
          <a:extLst>
            <a:ext uri="{FF2B5EF4-FFF2-40B4-BE49-F238E27FC236}">
              <a16:creationId xmlns:a16="http://schemas.microsoft.com/office/drawing/2014/main" id="{00000000-0008-0000-0200-00000E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39" name="Text Box 605">
          <a:extLst>
            <a:ext uri="{FF2B5EF4-FFF2-40B4-BE49-F238E27FC236}">
              <a16:creationId xmlns:a16="http://schemas.microsoft.com/office/drawing/2014/main" id="{00000000-0008-0000-0200-00000F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40" name="Text Box 606">
          <a:extLst>
            <a:ext uri="{FF2B5EF4-FFF2-40B4-BE49-F238E27FC236}">
              <a16:creationId xmlns:a16="http://schemas.microsoft.com/office/drawing/2014/main" id="{00000000-0008-0000-0200-000010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441" name="Text Box 607">
          <a:extLst>
            <a:ext uri="{FF2B5EF4-FFF2-40B4-BE49-F238E27FC236}">
              <a16:creationId xmlns:a16="http://schemas.microsoft.com/office/drawing/2014/main" id="{00000000-0008-0000-0200-0000111D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42" name="Text Box 608">
          <a:extLst>
            <a:ext uri="{FF2B5EF4-FFF2-40B4-BE49-F238E27FC236}">
              <a16:creationId xmlns:a16="http://schemas.microsoft.com/office/drawing/2014/main" id="{00000000-0008-0000-0200-000012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43" name="Text Box 609">
          <a:extLst>
            <a:ext uri="{FF2B5EF4-FFF2-40B4-BE49-F238E27FC236}">
              <a16:creationId xmlns:a16="http://schemas.microsoft.com/office/drawing/2014/main" id="{00000000-0008-0000-0200-000013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444" name="Text Box 610">
          <a:extLst>
            <a:ext uri="{FF2B5EF4-FFF2-40B4-BE49-F238E27FC236}">
              <a16:creationId xmlns:a16="http://schemas.microsoft.com/office/drawing/2014/main" id="{00000000-0008-0000-0200-0000141D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45" name="Text Box 611">
          <a:extLst>
            <a:ext uri="{FF2B5EF4-FFF2-40B4-BE49-F238E27FC236}">
              <a16:creationId xmlns:a16="http://schemas.microsoft.com/office/drawing/2014/main" id="{00000000-0008-0000-0200-000015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46" name="Text Box 612">
          <a:extLst>
            <a:ext uri="{FF2B5EF4-FFF2-40B4-BE49-F238E27FC236}">
              <a16:creationId xmlns:a16="http://schemas.microsoft.com/office/drawing/2014/main" id="{00000000-0008-0000-0200-000016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447" name="Text Box 613">
          <a:extLst>
            <a:ext uri="{FF2B5EF4-FFF2-40B4-BE49-F238E27FC236}">
              <a16:creationId xmlns:a16="http://schemas.microsoft.com/office/drawing/2014/main" id="{00000000-0008-0000-0200-0000171D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48" name="Text Box 614">
          <a:extLst>
            <a:ext uri="{FF2B5EF4-FFF2-40B4-BE49-F238E27FC236}">
              <a16:creationId xmlns:a16="http://schemas.microsoft.com/office/drawing/2014/main" id="{00000000-0008-0000-0200-00001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49" name="Text Box 615">
          <a:extLst>
            <a:ext uri="{FF2B5EF4-FFF2-40B4-BE49-F238E27FC236}">
              <a16:creationId xmlns:a16="http://schemas.microsoft.com/office/drawing/2014/main" id="{00000000-0008-0000-0200-000019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450" name="Text Box 616">
          <a:extLst>
            <a:ext uri="{FF2B5EF4-FFF2-40B4-BE49-F238E27FC236}">
              <a16:creationId xmlns:a16="http://schemas.microsoft.com/office/drawing/2014/main" id="{00000000-0008-0000-0200-00001A1D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51" name="Text Box 617">
          <a:extLst>
            <a:ext uri="{FF2B5EF4-FFF2-40B4-BE49-F238E27FC236}">
              <a16:creationId xmlns:a16="http://schemas.microsoft.com/office/drawing/2014/main" id="{00000000-0008-0000-0200-00001B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52" name="Text Box 618">
          <a:extLst>
            <a:ext uri="{FF2B5EF4-FFF2-40B4-BE49-F238E27FC236}">
              <a16:creationId xmlns:a16="http://schemas.microsoft.com/office/drawing/2014/main" id="{00000000-0008-0000-0200-00001C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453" name="Text Box 619">
          <a:extLst>
            <a:ext uri="{FF2B5EF4-FFF2-40B4-BE49-F238E27FC236}">
              <a16:creationId xmlns:a16="http://schemas.microsoft.com/office/drawing/2014/main" id="{00000000-0008-0000-0200-00001D1D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54" name="Text Box 620">
          <a:extLst>
            <a:ext uri="{FF2B5EF4-FFF2-40B4-BE49-F238E27FC236}">
              <a16:creationId xmlns:a16="http://schemas.microsoft.com/office/drawing/2014/main" id="{00000000-0008-0000-0200-00001E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55" name="Text Box 621">
          <a:extLst>
            <a:ext uri="{FF2B5EF4-FFF2-40B4-BE49-F238E27FC236}">
              <a16:creationId xmlns:a16="http://schemas.microsoft.com/office/drawing/2014/main" id="{00000000-0008-0000-0200-00001F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456" name="Text Box 622">
          <a:extLst>
            <a:ext uri="{FF2B5EF4-FFF2-40B4-BE49-F238E27FC236}">
              <a16:creationId xmlns:a16="http://schemas.microsoft.com/office/drawing/2014/main" id="{00000000-0008-0000-0200-0000201D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457" name="Text Box 623">
          <a:extLst>
            <a:ext uri="{FF2B5EF4-FFF2-40B4-BE49-F238E27FC236}">
              <a16:creationId xmlns:a16="http://schemas.microsoft.com/office/drawing/2014/main" id="{00000000-0008-0000-0200-0000211D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58" name="Text Box 624">
          <a:extLst>
            <a:ext uri="{FF2B5EF4-FFF2-40B4-BE49-F238E27FC236}">
              <a16:creationId xmlns:a16="http://schemas.microsoft.com/office/drawing/2014/main" id="{00000000-0008-0000-0200-000022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59" name="Text Box 625">
          <a:extLst>
            <a:ext uri="{FF2B5EF4-FFF2-40B4-BE49-F238E27FC236}">
              <a16:creationId xmlns:a16="http://schemas.microsoft.com/office/drawing/2014/main" id="{00000000-0008-0000-0200-000023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460" name="Text Box 626">
          <a:extLst>
            <a:ext uri="{FF2B5EF4-FFF2-40B4-BE49-F238E27FC236}">
              <a16:creationId xmlns:a16="http://schemas.microsoft.com/office/drawing/2014/main" id="{00000000-0008-0000-0200-0000241D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61" name="Text Box 627">
          <a:extLst>
            <a:ext uri="{FF2B5EF4-FFF2-40B4-BE49-F238E27FC236}">
              <a16:creationId xmlns:a16="http://schemas.microsoft.com/office/drawing/2014/main" id="{00000000-0008-0000-0200-000025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62" name="Text Box 628">
          <a:extLst>
            <a:ext uri="{FF2B5EF4-FFF2-40B4-BE49-F238E27FC236}">
              <a16:creationId xmlns:a16="http://schemas.microsoft.com/office/drawing/2014/main" id="{00000000-0008-0000-0200-000026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463" name="Text Box 629">
          <a:extLst>
            <a:ext uri="{FF2B5EF4-FFF2-40B4-BE49-F238E27FC236}">
              <a16:creationId xmlns:a16="http://schemas.microsoft.com/office/drawing/2014/main" id="{00000000-0008-0000-0200-0000271D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64" name="Text Box 630">
          <a:extLst>
            <a:ext uri="{FF2B5EF4-FFF2-40B4-BE49-F238E27FC236}">
              <a16:creationId xmlns:a16="http://schemas.microsoft.com/office/drawing/2014/main" id="{00000000-0008-0000-0200-00002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65" name="Text Box 631">
          <a:extLst>
            <a:ext uri="{FF2B5EF4-FFF2-40B4-BE49-F238E27FC236}">
              <a16:creationId xmlns:a16="http://schemas.microsoft.com/office/drawing/2014/main" id="{00000000-0008-0000-0200-000029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466" name="Text Box 632">
          <a:extLst>
            <a:ext uri="{FF2B5EF4-FFF2-40B4-BE49-F238E27FC236}">
              <a16:creationId xmlns:a16="http://schemas.microsoft.com/office/drawing/2014/main" id="{00000000-0008-0000-0200-00002A1D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467" name="Text Box 633">
          <a:extLst>
            <a:ext uri="{FF2B5EF4-FFF2-40B4-BE49-F238E27FC236}">
              <a16:creationId xmlns:a16="http://schemas.microsoft.com/office/drawing/2014/main" id="{00000000-0008-0000-0200-00002B1D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68" name="Text Box 634">
          <a:extLst>
            <a:ext uri="{FF2B5EF4-FFF2-40B4-BE49-F238E27FC236}">
              <a16:creationId xmlns:a16="http://schemas.microsoft.com/office/drawing/2014/main" id="{00000000-0008-0000-0200-00002C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69" name="Text Box 635">
          <a:extLst>
            <a:ext uri="{FF2B5EF4-FFF2-40B4-BE49-F238E27FC236}">
              <a16:creationId xmlns:a16="http://schemas.microsoft.com/office/drawing/2014/main" id="{00000000-0008-0000-0200-00002D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470" name="Text Box 636">
          <a:extLst>
            <a:ext uri="{FF2B5EF4-FFF2-40B4-BE49-F238E27FC236}">
              <a16:creationId xmlns:a16="http://schemas.microsoft.com/office/drawing/2014/main" id="{00000000-0008-0000-0200-00002E1D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71" name="Text Box 637">
          <a:extLst>
            <a:ext uri="{FF2B5EF4-FFF2-40B4-BE49-F238E27FC236}">
              <a16:creationId xmlns:a16="http://schemas.microsoft.com/office/drawing/2014/main" id="{00000000-0008-0000-0200-00002F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72" name="Text Box 638">
          <a:extLst>
            <a:ext uri="{FF2B5EF4-FFF2-40B4-BE49-F238E27FC236}">
              <a16:creationId xmlns:a16="http://schemas.microsoft.com/office/drawing/2014/main" id="{00000000-0008-0000-0200-000030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473" name="Text Box 639">
          <a:extLst>
            <a:ext uri="{FF2B5EF4-FFF2-40B4-BE49-F238E27FC236}">
              <a16:creationId xmlns:a16="http://schemas.microsoft.com/office/drawing/2014/main" id="{00000000-0008-0000-0200-0000311D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74" name="Text Box 640">
          <a:extLst>
            <a:ext uri="{FF2B5EF4-FFF2-40B4-BE49-F238E27FC236}">
              <a16:creationId xmlns:a16="http://schemas.microsoft.com/office/drawing/2014/main" id="{00000000-0008-0000-0200-000032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75" name="Text Box 641">
          <a:extLst>
            <a:ext uri="{FF2B5EF4-FFF2-40B4-BE49-F238E27FC236}">
              <a16:creationId xmlns:a16="http://schemas.microsoft.com/office/drawing/2014/main" id="{00000000-0008-0000-0200-000033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3"/>
    <xdr:sp macro="" textlink="">
      <xdr:nvSpPr>
        <xdr:cNvPr id="7476" name="Text Box 642">
          <a:extLst>
            <a:ext uri="{FF2B5EF4-FFF2-40B4-BE49-F238E27FC236}">
              <a16:creationId xmlns:a16="http://schemas.microsoft.com/office/drawing/2014/main" id="{00000000-0008-0000-0200-0000341D0000}"/>
            </a:ext>
          </a:extLst>
        </xdr:cNvPr>
        <xdr:cNvSpPr txBox="1">
          <a:spLocks noChangeArrowheads="1"/>
        </xdr:cNvSpPr>
      </xdr:nvSpPr>
      <xdr:spPr bwMode="auto">
        <a:xfrm>
          <a:off x="1114425" y="2133600"/>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77" name="Text Box 643">
          <a:extLst>
            <a:ext uri="{FF2B5EF4-FFF2-40B4-BE49-F238E27FC236}">
              <a16:creationId xmlns:a16="http://schemas.microsoft.com/office/drawing/2014/main" id="{00000000-0008-0000-0200-000035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78" name="Text Box 644">
          <a:extLst>
            <a:ext uri="{FF2B5EF4-FFF2-40B4-BE49-F238E27FC236}">
              <a16:creationId xmlns:a16="http://schemas.microsoft.com/office/drawing/2014/main" id="{00000000-0008-0000-0200-000036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79" name="Text Box 645">
          <a:extLst>
            <a:ext uri="{FF2B5EF4-FFF2-40B4-BE49-F238E27FC236}">
              <a16:creationId xmlns:a16="http://schemas.microsoft.com/office/drawing/2014/main" id="{00000000-0008-0000-0200-000037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80" name="Text Box 646">
          <a:extLst>
            <a:ext uri="{FF2B5EF4-FFF2-40B4-BE49-F238E27FC236}">
              <a16:creationId xmlns:a16="http://schemas.microsoft.com/office/drawing/2014/main" id="{00000000-0008-0000-0200-00003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81" name="Text Box 647">
          <a:extLst>
            <a:ext uri="{FF2B5EF4-FFF2-40B4-BE49-F238E27FC236}">
              <a16:creationId xmlns:a16="http://schemas.microsoft.com/office/drawing/2014/main" id="{00000000-0008-0000-0200-000039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82" name="Text Box 648">
          <a:extLst>
            <a:ext uri="{FF2B5EF4-FFF2-40B4-BE49-F238E27FC236}">
              <a16:creationId xmlns:a16="http://schemas.microsoft.com/office/drawing/2014/main" id="{00000000-0008-0000-0200-00003A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83" name="Text Box 649">
          <a:extLst>
            <a:ext uri="{FF2B5EF4-FFF2-40B4-BE49-F238E27FC236}">
              <a16:creationId xmlns:a16="http://schemas.microsoft.com/office/drawing/2014/main" id="{00000000-0008-0000-0200-00003B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84" name="Text Box 650">
          <a:extLst>
            <a:ext uri="{FF2B5EF4-FFF2-40B4-BE49-F238E27FC236}">
              <a16:creationId xmlns:a16="http://schemas.microsoft.com/office/drawing/2014/main" id="{00000000-0008-0000-0200-00003C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85" name="Text Box 651">
          <a:extLst>
            <a:ext uri="{FF2B5EF4-FFF2-40B4-BE49-F238E27FC236}">
              <a16:creationId xmlns:a16="http://schemas.microsoft.com/office/drawing/2014/main" id="{00000000-0008-0000-0200-00003D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86" name="Text Box 652">
          <a:extLst>
            <a:ext uri="{FF2B5EF4-FFF2-40B4-BE49-F238E27FC236}">
              <a16:creationId xmlns:a16="http://schemas.microsoft.com/office/drawing/2014/main" id="{00000000-0008-0000-0200-00003E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87" name="Text Box 653">
          <a:extLst>
            <a:ext uri="{FF2B5EF4-FFF2-40B4-BE49-F238E27FC236}">
              <a16:creationId xmlns:a16="http://schemas.microsoft.com/office/drawing/2014/main" id="{00000000-0008-0000-0200-00003F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88" name="Text Box 654">
          <a:extLst>
            <a:ext uri="{FF2B5EF4-FFF2-40B4-BE49-F238E27FC236}">
              <a16:creationId xmlns:a16="http://schemas.microsoft.com/office/drawing/2014/main" id="{00000000-0008-0000-0200-000040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89" name="Text Box 655">
          <a:extLst>
            <a:ext uri="{FF2B5EF4-FFF2-40B4-BE49-F238E27FC236}">
              <a16:creationId xmlns:a16="http://schemas.microsoft.com/office/drawing/2014/main" id="{00000000-0008-0000-0200-000041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90" name="Text Box 656">
          <a:extLst>
            <a:ext uri="{FF2B5EF4-FFF2-40B4-BE49-F238E27FC236}">
              <a16:creationId xmlns:a16="http://schemas.microsoft.com/office/drawing/2014/main" id="{00000000-0008-0000-0200-000042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91" name="Text Box 657">
          <a:extLst>
            <a:ext uri="{FF2B5EF4-FFF2-40B4-BE49-F238E27FC236}">
              <a16:creationId xmlns:a16="http://schemas.microsoft.com/office/drawing/2014/main" id="{00000000-0008-0000-0200-000043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92" name="Text Box 658">
          <a:extLst>
            <a:ext uri="{FF2B5EF4-FFF2-40B4-BE49-F238E27FC236}">
              <a16:creationId xmlns:a16="http://schemas.microsoft.com/office/drawing/2014/main" id="{00000000-0008-0000-0200-000044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93" name="Text Box 659">
          <a:extLst>
            <a:ext uri="{FF2B5EF4-FFF2-40B4-BE49-F238E27FC236}">
              <a16:creationId xmlns:a16="http://schemas.microsoft.com/office/drawing/2014/main" id="{00000000-0008-0000-0200-000045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94" name="Text Box 660">
          <a:extLst>
            <a:ext uri="{FF2B5EF4-FFF2-40B4-BE49-F238E27FC236}">
              <a16:creationId xmlns:a16="http://schemas.microsoft.com/office/drawing/2014/main" id="{00000000-0008-0000-0200-000046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495" name="Text Box 661">
          <a:extLst>
            <a:ext uri="{FF2B5EF4-FFF2-40B4-BE49-F238E27FC236}">
              <a16:creationId xmlns:a16="http://schemas.microsoft.com/office/drawing/2014/main" id="{00000000-0008-0000-0200-000047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96" name="Text Box 662">
          <a:extLst>
            <a:ext uri="{FF2B5EF4-FFF2-40B4-BE49-F238E27FC236}">
              <a16:creationId xmlns:a16="http://schemas.microsoft.com/office/drawing/2014/main" id="{00000000-0008-0000-0200-00004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97" name="Text Box 663">
          <a:extLst>
            <a:ext uri="{FF2B5EF4-FFF2-40B4-BE49-F238E27FC236}">
              <a16:creationId xmlns:a16="http://schemas.microsoft.com/office/drawing/2014/main" id="{00000000-0008-0000-0200-000049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498" name="Text Box 664">
          <a:extLst>
            <a:ext uri="{FF2B5EF4-FFF2-40B4-BE49-F238E27FC236}">
              <a16:creationId xmlns:a16="http://schemas.microsoft.com/office/drawing/2014/main" id="{00000000-0008-0000-0200-00004A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499" name="Text Box 665">
          <a:extLst>
            <a:ext uri="{FF2B5EF4-FFF2-40B4-BE49-F238E27FC236}">
              <a16:creationId xmlns:a16="http://schemas.microsoft.com/office/drawing/2014/main" id="{00000000-0008-0000-0200-00004B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00" name="Text Box 666">
          <a:extLst>
            <a:ext uri="{FF2B5EF4-FFF2-40B4-BE49-F238E27FC236}">
              <a16:creationId xmlns:a16="http://schemas.microsoft.com/office/drawing/2014/main" id="{00000000-0008-0000-0200-00004C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01" name="Text Box 667">
          <a:extLst>
            <a:ext uri="{FF2B5EF4-FFF2-40B4-BE49-F238E27FC236}">
              <a16:creationId xmlns:a16="http://schemas.microsoft.com/office/drawing/2014/main" id="{00000000-0008-0000-0200-00004D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02" name="Text Box 668">
          <a:extLst>
            <a:ext uri="{FF2B5EF4-FFF2-40B4-BE49-F238E27FC236}">
              <a16:creationId xmlns:a16="http://schemas.microsoft.com/office/drawing/2014/main" id="{00000000-0008-0000-0200-00004E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03" name="Text Box 669">
          <a:extLst>
            <a:ext uri="{FF2B5EF4-FFF2-40B4-BE49-F238E27FC236}">
              <a16:creationId xmlns:a16="http://schemas.microsoft.com/office/drawing/2014/main" id="{00000000-0008-0000-0200-00004F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04" name="Text Box 670">
          <a:extLst>
            <a:ext uri="{FF2B5EF4-FFF2-40B4-BE49-F238E27FC236}">
              <a16:creationId xmlns:a16="http://schemas.microsoft.com/office/drawing/2014/main" id="{00000000-0008-0000-0200-000050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05" name="Text Box 671">
          <a:extLst>
            <a:ext uri="{FF2B5EF4-FFF2-40B4-BE49-F238E27FC236}">
              <a16:creationId xmlns:a16="http://schemas.microsoft.com/office/drawing/2014/main" id="{00000000-0008-0000-0200-000051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06" name="Text Box 672">
          <a:extLst>
            <a:ext uri="{FF2B5EF4-FFF2-40B4-BE49-F238E27FC236}">
              <a16:creationId xmlns:a16="http://schemas.microsoft.com/office/drawing/2014/main" id="{00000000-0008-0000-0200-000052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07" name="Text Box 673">
          <a:extLst>
            <a:ext uri="{FF2B5EF4-FFF2-40B4-BE49-F238E27FC236}">
              <a16:creationId xmlns:a16="http://schemas.microsoft.com/office/drawing/2014/main" id="{00000000-0008-0000-0200-000053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08" name="Text Box 674">
          <a:extLst>
            <a:ext uri="{FF2B5EF4-FFF2-40B4-BE49-F238E27FC236}">
              <a16:creationId xmlns:a16="http://schemas.microsoft.com/office/drawing/2014/main" id="{00000000-0008-0000-0200-000054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09" name="Text Box 675">
          <a:extLst>
            <a:ext uri="{FF2B5EF4-FFF2-40B4-BE49-F238E27FC236}">
              <a16:creationId xmlns:a16="http://schemas.microsoft.com/office/drawing/2014/main" id="{00000000-0008-0000-0200-000055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10" name="Text Box 676">
          <a:extLst>
            <a:ext uri="{FF2B5EF4-FFF2-40B4-BE49-F238E27FC236}">
              <a16:creationId xmlns:a16="http://schemas.microsoft.com/office/drawing/2014/main" id="{00000000-0008-0000-0200-000056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11" name="Text Box 677">
          <a:extLst>
            <a:ext uri="{FF2B5EF4-FFF2-40B4-BE49-F238E27FC236}">
              <a16:creationId xmlns:a16="http://schemas.microsoft.com/office/drawing/2014/main" id="{00000000-0008-0000-0200-000057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12" name="Text Box 678">
          <a:extLst>
            <a:ext uri="{FF2B5EF4-FFF2-40B4-BE49-F238E27FC236}">
              <a16:creationId xmlns:a16="http://schemas.microsoft.com/office/drawing/2014/main" id="{00000000-0008-0000-0200-00005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13" name="Text Box 679">
          <a:extLst>
            <a:ext uri="{FF2B5EF4-FFF2-40B4-BE49-F238E27FC236}">
              <a16:creationId xmlns:a16="http://schemas.microsoft.com/office/drawing/2014/main" id="{00000000-0008-0000-0200-000059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14" name="Text Box 680">
          <a:extLst>
            <a:ext uri="{FF2B5EF4-FFF2-40B4-BE49-F238E27FC236}">
              <a16:creationId xmlns:a16="http://schemas.microsoft.com/office/drawing/2014/main" id="{00000000-0008-0000-0200-00005A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15" name="Text Box 681">
          <a:extLst>
            <a:ext uri="{FF2B5EF4-FFF2-40B4-BE49-F238E27FC236}">
              <a16:creationId xmlns:a16="http://schemas.microsoft.com/office/drawing/2014/main" id="{00000000-0008-0000-0200-00005B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16" name="Text Box 682">
          <a:extLst>
            <a:ext uri="{FF2B5EF4-FFF2-40B4-BE49-F238E27FC236}">
              <a16:creationId xmlns:a16="http://schemas.microsoft.com/office/drawing/2014/main" id="{00000000-0008-0000-0200-00005C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517" name="Text Box 683">
          <a:extLst>
            <a:ext uri="{FF2B5EF4-FFF2-40B4-BE49-F238E27FC236}">
              <a16:creationId xmlns:a16="http://schemas.microsoft.com/office/drawing/2014/main" id="{00000000-0008-0000-0200-00005D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18" name="Text Box 684">
          <a:extLst>
            <a:ext uri="{FF2B5EF4-FFF2-40B4-BE49-F238E27FC236}">
              <a16:creationId xmlns:a16="http://schemas.microsoft.com/office/drawing/2014/main" id="{00000000-0008-0000-0200-00005E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19" name="Text Box 685">
          <a:extLst>
            <a:ext uri="{FF2B5EF4-FFF2-40B4-BE49-F238E27FC236}">
              <a16:creationId xmlns:a16="http://schemas.microsoft.com/office/drawing/2014/main" id="{00000000-0008-0000-0200-00005F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520" name="Text Box 686">
          <a:extLst>
            <a:ext uri="{FF2B5EF4-FFF2-40B4-BE49-F238E27FC236}">
              <a16:creationId xmlns:a16="http://schemas.microsoft.com/office/drawing/2014/main" id="{00000000-0008-0000-0200-000060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21" name="Text Box 687">
          <a:extLst>
            <a:ext uri="{FF2B5EF4-FFF2-40B4-BE49-F238E27FC236}">
              <a16:creationId xmlns:a16="http://schemas.microsoft.com/office/drawing/2014/main" id="{00000000-0008-0000-0200-000061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22" name="Text Box 688">
          <a:extLst>
            <a:ext uri="{FF2B5EF4-FFF2-40B4-BE49-F238E27FC236}">
              <a16:creationId xmlns:a16="http://schemas.microsoft.com/office/drawing/2014/main" id="{00000000-0008-0000-0200-000062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523" name="Text Box 689">
          <a:extLst>
            <a:ext uri="{FF2B5EF4-FFF2-40B4-BE49-F238E27FC236}">
              <a16:creationId xmlns:a16="http://schemas.microsoft.com/office/drawing/2014/main" id="{00000000-0008-0000-0200-000063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524" name="Text Box 690">
          <a:extLst>
            <a:ext uri="{FF2B5EF4-FFF2-40B4-BE49-F238E27FC236}">
              <a16:creationId xmlns:a16="http://schemas.microsoft.com/office/drawing/2014/main" id="{00000000-0008-0000-0200-000064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25" name="Text Box 691">
          <a:extLst>
            <a:ext uri="{FF2B5EF4-FFF2-40B4-BE49-F238E27FC236}">
              <a16:creationId xmlns:a16="http://schemas.microsoft.com/office/drawing/2014/main" id="{00000000-0008-0000-0200-000065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26" name="Text Box 692">
          <a:extLst>
            <a:ext uri="{FF2B5EF4-FFF2-40B4-BE49-F238E27FC236}">
              <a16:creationId xmlns:a16="http://schemas.microsoft.com/office/drawing/2014/main" id="{00000000-0008-0000-0200-000066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527" name="Text Box 693">
          <a:extLst>
            <a:ext uri="{FF2B5EF4-FFF2-40B4-BE49-F238E27FC236}">
              <a16:creationId xmlns:a16="http://schemas.microsoft.com/office/drawing/2014/main" id="{00000000-0008-0000-0200-000067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28" name="Text Box 694">
          <a:extLst>
            <a:ext uri="{FF2B5EF4-FFF2-40B4-BE49-F238E27FC236}">
              <a16:creationId xmlns:a16="http://schemas.microsoft.com/office/drawing/2014/main" id="{00000000-0008-0000-0200-00006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29" name="Text Box 695">
          <a:extLst>
            <a:ext uri="{FF2B5EF4-FFF2-40B4-BE49-F238E27FC236}">
              <a16:creationId xmlns:a16="http://schemas.microsoft.com/office/drawing/2014/main" id="{00000000-0008-0000-0200-000069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530" name="Text Box 696">
          <a:extLst>
            <a:ext uri="{FF2B5EF4-FFF2-40B4-BE49-F238E27FC236}">
              <a16:creationId xmlns:a16="http://schemas.microsoft.com/office/drawing/2014/main" id="{00000000-0008-0000-0200-00006A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31" name="Text Box 697">
          <a:extLst>
            <a:ext uri="{FF2B5EF4-FFF2-40B4-BE49-F238E27FC236}">
              <a16:creationId xmlns:a16="http://schemas.microsoft.com/office/drawing/2014/main" id="{00000000-0008-0000-0200-00006B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32" name="Text Box 698">
          <a:extLst>
            <a:ext uri="{FF2B5EF4-FFF2-40B4-BE49-F238E27FC236}">
              <a16:creationId xmlns:a16="http://schemas.microsoft.com/office/drawing/2014/main" id="{00000000-0008-0000-0200-00006C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533" name="Text Box 699">
          <a:extLst>
            <a:ext uri="{FF2B5EF4-FFF2-40B4-BE49-F238E27FC236}">
              <a16:creationId xmlns:a16="http://schemas.microsoft.com/office/drawing/2014/main" id="{00000000-0008-0000-0200-00006D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534" name="Text Box 700">
          <a:extLst>
            <a:ext uri="{FF2B5EF4-FFF2-40B4-BE49-F238E27FC236}">
              <a16:creationId xmlns:a16="http://schemas.microsoft.com/office/drawing/2014/main" id="{00000000-0008-0000-0200-00006E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35" name="Text Box 701">
          <a:extLst>
            <a:ext uri="{FF2B5EF4-FFF2-40B4-BE49-F238E27FC236}">
              <a16:creationId xmlns:a16="http://schemas.microsoft.com/office/drawing/2014/main" id="{00000000-0008-0000-0200-00006F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36" name="Text Box 702">
          <a:extLst>
            <a:ext uri="{FF2B5EF4-FFF2-40B4-BE49-F238E27FC236}">
              <a16:creationId xmlns:a16="http://schemas.microsoft.com/office/drawing/2014/main" id="{00000000-0008-0000-0200-000070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537" name="Text Box 703">
          <a:extLst>
            <a:ext uri="{FF2B5EF4-FFF2-40B4-BE49-F238E27FC236}">
              <a16:creationId xmlns:a16="http://schemas.microsoft.com/office/drawing/2014/main" id="{00000000-0008-0000-0200-000071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38" name="Text Box 704">
          <a:extLst>
            <a:ext uri="{FF2B5EF4-FFF2-40B4-BE49-F238E27FC236}">
              <a16:creationId xmlns:a16="http://schemas.microsoft.com/office/drawing/2014/main" id="{00000000-0008-0000-0200-000072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39" name="Text Box 705">
          <a:extLst>
            <a:ext uri="{FF2B5EF4-FFF2-40B4-BE49-F238E27FC236}">
              <a16:creationId xmlns:a16="http://schemas.microsoft.com/office/drawing/2014/main" id="{00000000-0008-0000-0200-000073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540" name="Text Box 706">
          <a:extLst>
            <a:ext uri="{FF2B5EF4-FFF2-40B4-BE49-F238E27FC236}">
              <a16:creationId xmlns:a16="http://schemas.microsoft.com/office/drawing/2014/main" id="{00000000-0008-0000-0200-000074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541" name="Text Box 707">
          <a:extLst>
            <a:ext uri="{FF2B5EF4-FFF2-40B4-BE49-F238E27FC236}">
              <a16:creationId xmlns:a16="http://schemas.microsoft.com/office/drawing/2014/main" id="{00000000-0008-0000-0200-000075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42" name="Text Box 708">
          <a:extLst>
            <a:ext uri="{FF2B5EF4-FFF2-40B4-BE49-F238E27FC236}">
              <a16:creationId xmlns:a16="http://schemas.microsoft.com/office/drawing/2014/main" id="{00000000-0008-0000-0200-000076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43" name="Text Box 709">
          <a:extLst>
            <a:ext uri="{FF2B5EF4-FFF2-40B4-BE49-F238E27FC236}">
              <a16:creationId xmlns:a16="http://schemas.microsoft.com/office/drawing/2014/main" id="{00000000-0008-0000-0200-000077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544" name="Text Box 710">
          <a:extLst>
            <a:ext uri="{FF2B5EF4-FFF2-40B4-BE49-F238E27FC236}">
              <a16:creationId xmlns:a16="http://schemas.microsoft.com/office/drawing/2014/main" id="{00000000-0008-0000-0200-000078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45" name="Text Box 711">
          <a:extLst>
            <a:ext uri="{FF2B5EF4-FFF2-40B4-BE49-F238E27FC236}">
              <a16:creationId xmlns:a16="http://schemas.microsoft.com/office/drawing/2014/main" id="{00000000-0008-0000-0200-000079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46" name="Text Box 712">
          <a:extLst>
            <a:ext uri="{FF2B5EF4-FFF2-40B4-BE49-F238E27FC236}">
              <a16:creationId xmlns:a16="http://schemas.microsoft.com/office/drawing/2014/main" id="{00000000-0008-0000-0200-00007A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547" name="Text Box 713">
          <a:extLst>
            <a:ext uri="{FF2B5EF4-FFF2-40B4-BE49-F238E27FC236}">
              <a16:creationId xmlns:a16="http://schemas.microsoft.com/office/drawing/2014/main" id="{00000000-0008-0000-0200-00007B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48" name="Text Box 714">
          <a:extLst>
            <a:ext uri="{FF2B5EF4-FFF2-40B4-BE49-F238E27FC236}">
              <a16:creationId xmlns:a16="http://schemas.microsoft.com/office/drawing/2014/main" id="{00000000-0008-0000-0200-00007C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49" name="Text Box 715">
          <a:extLst>
            <a:ext uri="{FF2B5EF4-FFF2-40B4-BE49-F238E27FC236}">
              <a16:creationId xmlns:a16="http://schemas.microsoft.com/office/drawing/2014/main" id="{00000000-0008-0000-0200-00007D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550" name="Text Box 716">
          <a:extLst>
            <a:ext uri="{FF2B5EF4-FFF2-40B4-BE49-F238E27FC236}">
              <a16:creationId xmlns:a16="http://schemas.microsoft.com/office/drawing/2014/main" id="{00000000-0008-0000-0200-00007E1D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51" name="Text Box 717">
          <a:extLst>
            <a:ext uri="{FF2B5EF4-FFF2-40B4-BE49-F238E27FC236}">
              <a16:creationId xmlns:a16="http://schemas.microsoft.com/office/drawing/2014/main" id="{00000000-0008-0000-0200-00007F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52" name="Text Box 718">
          <a:extLst>
            <a:ext uri="{FF2B5EF4-FFF2-40B4-BE49-F238E27FC236}">
              <a16:creationId xmlns:a16="http://schemas.microsoft.com/office/drawing/2014/main" id="{00000000-0008-0000-0200-000080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53" name="Text Box 719">
          <a:extLst>
            <a:ext uri="{FF2B5EF4-FFF2-40B4-BE49-F238E27FC236}">
              <a16:creationId xmlns:a16="http://schemas.microsoft.com/office/drawing/2014/main" id="{00000000-0008-0000-0200-000081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54" name="Text Box 720">
          <a:extLst>
            <a:ext uri="{FF2B5EF4-FFF2-40B4-BE49-F238E27FC236}">
              <a16:creationId xmlns:a16="http://schemas.microsoft.com/office/drawing/2014/main" id="{00000000-0008-0000-0200-000082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55" name="Text Box 721">
          <a:extLst>
            <a:ext uri="{FF2B5EF4-FFF2-40B4-BE49-F238E27FC236}">
              <a16:creationId xmlns:a16="http://schemas.microsoft.com/office/drawing/2014/main" id="{00000000-0008-0000-0200-000083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56" name="Text Box 722">
          <a:extLst>
            <a:ext uri="{FF2B5EF4-FFF2-40B4-BE49-F238E27FC236}">
              <a16:creationId xmlns:a16="http://schemas.microsoft.com/office/drawing/2014/main" id="{00000000-0008-0000-0200-000084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57" name="Text Box 723">
          <a:extLst>
            <a:ext uri="{FF2B5EF4-FFF2-40B4-BE49-F238E27FC236}">
              <a16:creationId xmlns:a16="http://schemas.microsoft.com/office/drawing/2014/main" id="{00000000-0008-0000-0200-000085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58" name="Text Box 724">
          <a:extLst>
            <a:ext uri="{FF2B5EF4-FFF2-40B4-BE49-F238E27FC236}">
              <a16:creationId xmlns:a16="http://schemas.microsoft.com/office/drawing/2014/main" id="{00000000-0008-0000-0200-000086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59" name="Text Box 725">
          <a:extLst>
            <a:ext uri="{FF2B5EF4-FFF2-40B4-BE49-F238E27FC236}">
              <a16:creationId xmlns:a16="http://schemas.microsoft.com/office/drawing/2014/main" id="{00000000-0008-0000-0200-000087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60" name="Text Box 726">
          <a:extLst>
            <a:ext uri="{FF2B5EF4-FFF2-40B4-BE49-F238E27FC236}">
              <a16:creationId xmlns:a16="http://schemas.microsoft.com/office/drawing/2014/main" id="{00000000-0008-0000-0200-00008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61" name="Text Box 727">
          <a:extLst>
            <a:ext uri="{FF2B5EF4-FFF2-40B4-BE49-F238E27FC236}">
              <a16:creationId xmlns:a16="http://schemas.microsoft.com/office/drawing/2014/main" id="{00000000-0008-0000-0200-000089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62" name="Text Box 728">
          <a:extLst>
            <a:ext uri="{FF2B5EF4-FFF2-40B4-BE49-F238E27FC236}">
              <a16:creationId xmlns:a16="http://schemas.microsoft.com/office/drawing/2014/main" id="{00000000-0008-0000-0200-00008A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63" name="Text Box 729">
          <a:extLst>
            <a:ext uri="{FF2B5EF4-FFF2-40B4-BE49-F238E27FC236}">
              <a16:creationId xmlns:a16="http://schemas.microsoft.com/office/drawing/2014/main" id="{00000000-0008-0000-0200-00008B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64" name="Text Box 730">
          <a:extLst>
            <a:ext uri="{FF2B5EF4-FFF2-40B4-BE49-F238E27FC236}">
              <a16:creationId xmlns:a16="http://schemas.microsoft.com/office/drawing/2014/main" id="{00000000-0008-0000-0200-00008C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65" name="Text Box 731">
          <a:extLst>
            <a:ext uri="{FF2B5EF4-FFF2-40B4-BE49-F238E27FC236}">
              <a16:creationId xmlns:a16="http://schemas.microsoft.com/office/drawing/2014/main" id="{00000000-0008-0000-0200-00008D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66" name="Text Box 732">
          <a:extLst>
            <a:ext uri="{FF2B5EF4-FFF2-40B4-BE49-F238E27FC236}">
              <a16:creationId xmlns:a16="http://schemas.microsoft.com/office/drawing/2014/main" id="{00000000-0008-0000-0200-00008E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67" name="Text Box 733">
          <a:extLst>
            <a:ext uri="{FF2B5EF4-FFF2-40B4-BE49-F238E27FC236}">
              <a16:creationId xmlns:a16="http://schemas.microsoft.com/office/drawing/2014/main" id="{00000000-0008-0000-0200-00008F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568" name="Text Box 734">
          <a:extLst>
            <a:ext uri="{FF2B5EF4-FFF2-40B4-BE49-F238E27FC236}">
              <a16:creationId xmlns:a16="http://schemas.microsoft.com/office/drawing/2014/main" id="{00000000-0008-0000-0200-000090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69" name="Text Box 735">
          <a:extLst>
            <a:ext uri="{FF2B5EF4-FFF2-40B4-BE49-F238E27FC236}">
              <a16:creationId xmlns:a16="http://schemas.microsoft.com/office/drawing/2014/main" id="{00000000-0008-0000-0200-000091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70" name="Text Box 736">
          <a:extLst>
            <a:ext uri="{FF2B5EF4-FFF2-40B4-BE49-F238E27FC236}">
              <a16:creationId xmlns:a16="http://schemas.microsoft.com/office/drawing/2014/main" id="{00000000-0008-0000-0200-000092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571" name="Text Box 737">
          <a:extLst>
            <a:ext uri="{FF2B5EF4-FFF2-40B4-BE49-F238E27FC236}">
              <a16:creationId xmlns:a16="http://schemas.microsoft.com/office/drawing/2014/main" id="{00000000-0008-0000-0200-000093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72" name="Text Box 738">
          <a:extLst>
            <a:ext uri="{FF2B5EF4-FFF2-40B4-BE49-F238E27FC236}">
              <a16:creationId xmlns:a16="http://schemas.microsoft.com/office/drawing/2014/main" id="{00000000-0008-0000-0200-000094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73" name="Text Box 739">
          <a:extLst>
            <a:ext uri="{FF2B5EF4-FFF2-40B4-BE49-F238E27FC236}">
              <a16:creationId xmlns:a16="http://schemas.microsoft.com/office/drawing/2014/main" id="{00000000-0008-0000-0200-000095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574" name="Text Box 740">
          <a:extLst>
            <a:ext uri="{FF2B5EF4-FFF2-40B4-BE49-F238E27FC236}">
              <a16:creationId xmlns:a16="http://schemas.microsoft.com/office/drawing/2014/main" id="{00000000-0008-0000-0200-000096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575" name="Text Box 741">
          <a:extLst>
            <a:ext uri="{FF2B5EF4-FFF2-40B4-BE49-F238E27FC236}">
              <a16:creationId xmlns:a16="http://schemas.microsoft.com/office/drawing/2014/main" id="{00000000-0008-0000-0200-000097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76" name="Text Box 742">
          <a:extLst>
            <a:ext uri="{FF2B5EF4-FFF2-40B4-BE49-F238E27FC236}">
              <a16:creationId xmlns:a16="http://schemas.microsoft.com/office/drawing/2014/main" id="{00000000-0008-0000-0200-00009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77" name="Text Box 743">
          <a:extLst>
            <a:ext uri="{FF2B5EF4-FFF2-40B4-BE49-F238E27FC236}">
              <a16:creationId xmlns:a16="http://schemas.microsoft.com/office/drawing/2014/main" id="{00000000-0008-0000-0200-000099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578" name="Text Box 744">
          <a:extLst>
            <a:ext uri="{FF2B5EF4-FFF2-40B4-BE49-F238E27FC236}">
              <a16:creationId xmlns:a16="http://schemas.microsoft.com/office/drawing/2014/main" id="{00000000-0008-0000-0200-00009A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79" name="Text Box 745">
          <a:extLst>
            <a:ext uri="{FF2B5EF4-FFF2-40B4-BE49-F238E27FC236}">
              <a16:creationId xmlns:a16="http://schemas.microsoft.com/office/drawing/2014/main" id="{00000000-0008-0000-0200-00009B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80" name="Text Box 746">
          <a:extLst>
            <a:ext uri="{FF2B5EF4-FFF2-40B4-BE49-F238E27FC236}">
              <a16:creationId xmlns:a16="http://schemas.microsoft.com/office/drawing/2014/main" id="{00000000-0008-0000-0200-00009C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581" name="Text Box 747">
          <a:extLst>
            <a:ext uri="{FF2B5EF4-FFF2-40B4-BE49-F238E27FC236}">
              <a16:creationId xmlns:a16="http://schemas.microsoft.com/office/drawing/2014/main" id="{00000000-0008-0000-0200-00009D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82" name="Text Box 748">
          <a:extLst>
            <a:ext uri="{FF2B5EF4-FFF2-40B4-BE49-F238E27FC236}">
              <a16:creationId xmlns:a16="http://schemas.microsoft.com/office/drawing/2014/main" id="{00000000-0008-0000-0200-00009E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83" name="Text Box 749">
          <a:extLst>
            <a:ext uri="{FF2B5EF4-FFF2-40B4-BE49-F238E27FC236}">
              <a16:creationId xmlns:a16="http://schemas.microsoft.com/office/drawing/2014/main" id="{00000000-0008-0000-0200-00009F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584" name="Text Box 750">
          <a:extLst>
            <a:ext uri="{FF2B5EF4-FFF2-40B4-BE49-F238E27FC236}">
              <a16:creationId xmlns:a16="http://schemas.microsoft.com/office/drawing/2014/main" id="{00000000-0008-0000-0200-0000A0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85" name="Text Box 751">
          <a:extLst>
            <a:ext uri="{FF2B5EF4-FFF2-40B4-BE49-F238E27FC236}">
              <a16:creationId xmlns:a16="http://schemas.microsoft.com/office/drawing/2014/main" id="{00000000-0008-0000-0200-0000A1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86" name="Text Box 752">
          <a:extLst>
            <a:ext uri="{FF2B5EF4-FFF2-40B4-BE49-F238E27FC236}">
              <a16:creationId xmlns:a16="http://schemas.microsoft.com/office/drawing/2014/main" id="{00000000-0008-0000-0200-0000A2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87" name="Text Box 753">
          <a:extLst>
            <a:ext uri="{FF2B5EF4-FFF2-40B4-BE49-F238E27FC236}">
              <a16:creationId xmlns:a16="http://schemas.microsoft.com/office/drawing/2014/main" id="{00000000-0008-0000-0200-0000A3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88" name="Text Box 754">
          <a:extLst>
            <a:ext uri="{FF2B5EF4-FFF2-40B4-BE49-F238E27FC236}">
              <a16:creationId xmlns:a16="http://schemas.microsoft.com/office/drawing/2014/main" id="{00000000-0008-0000-0200-0000A4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89" name="Text Box 755">
          <a:extLst>
            <a:ext uri="{FF2B5EF4-FFF2-40B4-BE49-F238E27FC236}">
              <a16:creationId xmlns:a16="http://schemas.microsoft.com/office/drawing/2014/main" id="{00000000-0008-0000-0200-0000A5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90" name="Text Box 756">
          <a:extLst>
            <a:ext uri="{FF2B5EF4-FFF2-40B4-BE49-F238E27FC236}">
              <a16:creationId xmlns:a16="http://schemas.microsoft.com/office/drawing/2014/main" id="{00000000-0008-0000-0200-0000A6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91" name="Text Box 757">
          <a:extLst>
            <a:ext uri="{FF2B5EF4-FFF2-40B4-BE49-F238E27FC236}">
              <a16:creationId xmlns:a16="http://schemas.microsoft.com/office/drawing/2014/main" id="{00000000-0008-0000-0200-0000A7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92" name="Text Box 758">
          <a:extLst>
            <a:ext uri="{FF2B5EF4-FFF2-40B4-BE49-F238E27FC236}">
              <a16:creationId xmlns:a16="http://schemas.microsoft.com/office/drawing/2014/main" id="{00000000-0008-0000-0200-0000A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93" name="Text Box 759">
          <a:extLst>
            <a:ext uri="{FF2B5EF4-FFF2-40B4-BE49-F238E27FC236}">
              <a16:creationId xmlns:a16="http://schemas.microsoft.com/office/drawing/2014/main" id="{00000000-0008-0000-0200-0000A9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94" name="Text Box 760">
          <a:extLst>
            <a:ext uri="{FF2B5EF4-FFF2-40B4-BE49-F238E27FC236}">
              <a16:creationId xmlns:a16="http://schemas.microsoft.com/office/drawing/2014/main" id="{00000000-0008-0000-0200-0000AA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95" name="Text Box 761">
          <a:extLst>
            <a:ext uri="{FF2B5EF4-FFF2-40B4-BE49-F238E27FC236}">
              <a16:creationId xmlns:a16="http://schemas.microsoft.com/office/drawing/2014/main" id="{00000000-0008-0000-0200-0000AB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96" name="Text Box 762">
          <a:extLst>
            <a:ext uri="{FF2B5EF4-FFF2-40B4-BE49-F238E27FC236}">
              <a16:creationId xmlns:a16="http://schemas.microsoft.com/office/drawing/2014/main" id="{00000000-0008-0000-0200-0000AC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597" name="Text Box 763">
          <a:extLst>
            <a:ext uri="{FF2B5EF4-FFF2-40B4-BE49-F238E27FC236}">
              <a16:creationId xmlns:a16="http://schemas.microsoft.com/office/drawing/2014/main" id="{00000000-0008-0000-0200-0000AD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98" name="Text Box 764">
          <a:extLst>
            <a:ext uri="{FF2B5EF4-FFF2-40B4-BE49-F238E27FC236}">
              <a16:creationId xmlns:a16="http://schemas.microsoft.com/office/drawing/2014/main" id="{00000000-0008-0000-0200-0000AE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599" name="Text Box 765">
          <a:extLst>
            <a:ext uri="{FF2B5EF4-FFF2-40B4-BE49-F238E27FC236}">
              <a16:creationId xmlns:a16="http://schemas.microsoft.com/office/drawing/2014/main" id="{00000000-0008-0000-0200-0000AF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600" name="Text Box 766">
          <a:extLst>
            <a:ext uri="{FF2B5EF4-FFF2-40B4-BE49-F238E27FC236}">
              <a16:creationId xmlns:a16="http://schemas.microsoft.com/office/drawing/2014/main" id="{00000000-0008-0000-0200-0000B0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01" name="Text Box 767">
          <a:extLst>
            <a:ext uri="{FF2B5EF4-FFF2-40B4-BE49-F238E27FC236}">
              <a16:creationId xmlns:a16="http://schemas.microsoft.com/office/drawing/2014/main" id="{00000000-0008-0000-0200-0000B1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02" name="Text Box 768">
          <a:extLst>
            <a:ext uri="{FF2B5EF4-FFF2-40B4-BE49-F238E27FC236}">
              <a16:creationId xmlns:a16="http://schemas.microsoft.com/office/drawing/2014/main" id="{00000000-0008-0000-0200-0000B2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603" name="Text Box 769">
          <a:extLst>
            <a:ext uri="{FF2B5EF4-FFF2-40B4-BE49-F238E27FC236}">
              <a16:creationId xmlns:a16="http://schemas.microsoft.com/office/drawing/2014/main" id="{00000000-0008-0000-0200-0000B3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04" name="Text Box 770">
          <a:extLst>
            <a:ext uri="{FF2B5EF4-FFF2-40B4-BE49-F238E27FC236}">
              <a16:creationId xmlns:a16="http://schemas.microsoft.com/office/drawing/2014/main" id="{00000000-0008-0000-0200-0000B4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05" name="Text Box 771">
          <a:extLst>
            <a:ext uri="{FF2B5EF4-FFF2-40B4-BE49-F238E27FC236}">
              <a16:creationId xmlns:a16="http://schemas.microsoft.com/office/drawing/2014/main" id="{00000000-0008-0000-0200-0000B5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06" name="Text Box 772">
          <a:extLst>
            <a:ext uri="{FF2B5EF4-FFF2-40B4-BE49-F238E27FC236}">
              <a16:creationId xmlns:a16="http://schemas.microsoft.com/office/drawing/2014/main" id="{00000000-0008-0000-0200-0000B6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07" name="Text Box 773">
          <a:extLst>
            <a:ext uri="{FF2B5EF4-FFF2-40B4-BE49-F238E27FC236}">
              <a16:creationId xmlns:a16="http://schemas.microsoft.com/office/drawing/2014/main" id="{00000000-0008-0000-0200-0000B7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08" name="Text Box 774">
          <a:extLst>
            <a:ext uri="{FF2B5EF4-FFF2-40B4-BE49-F238E27FC236}">
              <a16:creationId xmlns:a16="http://schemas.microsoft.com/office/drawing/2014/main" id="{00000000-0008-0000-0200-0000B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09" name="Text Box 775">
          <a:extLst>
            <a:ext uri="{FF2B5EF4-FFF2-40B4-BE49-F238E27FC236}">
              <a16:creationId xmlns:a16="http://schemas.microsoft.com/office/drawing/2014/main" id="{00000000-0008-0000-0200-0000B9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10" name="Text Box 776">
          <a:extLst>
            <a:ext uri="{FF2B5EF4-FFF2-40B4-BE49-F238E27FC236}">
              <a16:creationId xmlns:a16="http://schemas.microsoft.com/office/drawing/2014/main" id="{00000000-0008-0000-0200-0000BA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11" name="Text Box 777">
          <a:extLst>
            <a:ext uri="{FF2B5EF4-FFF2-40B4-BE49-F238E27FC236}">
              <a16:creationId xmlns:a16="http://schemas.microsoft.com/office/drawing/2014/main" id="{00000000-0008-0000-0200-0000BB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12" name="Text Box 778">
          <a:extLst>
            <a:ext uri="{FF2B5EF4-FFF2-40B4-BE49-F238E27FC236}">
              <a16:creationId xmlns:a16="http://schemas.microsoft.com/office/drawing/2014/main" id="{00000000-0008-0000-0200-0000BC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13" name="Text Box 779">
          <a:extLst>
            <a:ext uri="{FF2B5EF4-FFF2-40B4-BE49-F238E27FC236}">
              <a16:creationId xmlns:a16="http://schemas.microsoft.com/office/drawing/2014/main" id="{00000000-0008-0000-0200-0000BD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14" name="Text Box 780">
          <a:extLst>
            <a:ext uri="{FF2B5EF4-FFF2-40B4-BE49-F238E27FC236}">
              <a16:creationId xmlns:a16="http://schemas.microsoft.com/office/drawing/2014/main" id="{00000000-0008-0000-0200-0000BE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15" name="Text Box 781">
          <a:extLst>
            <a:ext uri="{FF2B5EF4-FFF2-40B4-BE49-F238E27FC236}">
              <a16:creationId xmlns:a16="http://schemas.microsoft.com/office/drawing/2014/main" id="{00000000-0008-0000-0200-0000BF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16" name="Text Box 782">
          <a:extLst>
            <a:ext uri="{FF2B5EF4-FFF2-40B4-BE49-F238E27FC236}">
              <a16:creationId xmlns:a16="http://schemas.microsoft.com/office/drawing/2014/main" id="{00000000-0008-0000-0200-0000C0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17" name="Text Box 783">
          <a:extLst>
            <a:ext uri="{FF2B5EF4-FFF2-40B4-BE49-F238E27FC236}">
              <a16:creationId xmlns:a16="http://schemas.microsoft.com/office/drawing/2014/main" id="{00000000-0008-0000-0200-0000C1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18" name="Text Box 784">
          <a:extLst>
            <a:ext uri="{FF2B5EF4-FFF2-40B4-BE49-F238E27FC236}">
              <a16:creationId xmlns:a16="http://schemas.microsoft.com/office/drawing/2014/main" id="{00000000-0008-0000-0200-0000C2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19" name="Text Box 785">
          <a:extLst>
            <a:ext uri="{FF2B5EF4-FFF2-40B4-BE49-F238E27FC236}">
              <a16:creationId xmlns:a16="http://schemas.microsoft.com/office/drawing/2014/main" id="{00000000-0008-0000-0200-0000C3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20" name="Text Box 786">
          <a:extLst>
            <a:ext uri="{FF2B5EF4-FFF2-40B4-BE49-F238E27FC236}">
              <a16:creationId xmlns:a16="http://schemas.microsoft.com/office/drawing/2014/main" id="{00000000-0008-0000-0200-0000C4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21" name="Text Box 787">
          <a:extLst>
            <a:ext uri="{FF2B5EF4-FFF2-40B4-BE49-F238E27FC236}">
              <a16:creationId xmlns:a16="http://schemas.microsoft.com/office/drawing/2014/main" id="{00000000-0008-0000-0200-0000C5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22" name="Text Box 788">
          <a:extLst>
            <a:ext uri="{FF2B5EF4-FFF2-40B4-BE49-F238E27FC236}">
              <a16:creationId xmlns:a16="http://schemas.microsoft.com/office/drawing/2014/main" id="{00000000-0008-0000-0200-0000C6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23" name="Text Box 789">
          <a:extLst>
            <a:ext uri="{FF2B5EF4-FFF2-40B4-BE49-F238E27FC236}">
              <a16:creationId xmlns:a16="http://schemas.microsoft.com/office/drawing/2014/main" id="{00000000-0008-0000-0200-0000C7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24" name="Text Box 790">
          <a:extLst>
            <a:ext uri="{FF2B5EF4-FFF2-40B4-BE49-F238E27FC236}">
              <a16:creationId xmlns:a16="http://schemas.microsoft.com/office/drawing/2014/main" id="{00000000-0008-0000-0200-0000C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25" name="Text Box 791">
          <a:extLst>
            <a:ext uri="{FF2B5EF4-FFF2-40B4-BE49-F238E27FC236}">
              <a16:creationId xmlns:a16="http://schemas.microsoft.com/office/drawing/2014/main" id="{00000000-0008-0000-0200-0000C9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26" name="Text Box 792">
          <a:extLst>
            <a:ext uri="{FF2B5EF4-FFF2-40B4-BE49-F238E27FC236}">
              <a16:creationId xmlns:a16="http://schemas.microsoft.com/office/drawing/2014/main" id="{00000000-0008-0000-0200-0000CA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27" name="Text Box 793">
          <a:extLst>
            <a:ext uri="{FF2B5EF4-FFF2-40B4-BE49-F238E27FC236}">
              <a16:creationId xmlns:a16="http://schemas.microsoft.com/office/drawing/2014/main" id="{00000000-0008-0000-0200-0000CB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28" name="Text Box 794">
          <a:extLst>
            <a:ext uri="{FF2B5EF4-FFF2-40B4-BE49-F238E27FC236}">
              <a16:creationId xmlns:a16="http://schemas.microsoft.com/office/drawing/2014/main" id="{00000000-0008-0000-0200-0000CC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29" name="Text Box 795">
          <a:extLst>
            <a:ext uri="{FF2B5EF4-FFF2-40B4-BE49-F238E27FC236}">
              <a16:creationId xmlns:a16="http://schemas.microsoft.com/office/drawing/2014/main" id="{00000000-0008-0000-0200-0000CD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30" name="Text Box 796">
          <a:extLst>
            <a:ext uri="{FF2B5EF4-FFF2-40B4-BE49-F238E27FC236}">
              <a16:creationId xmlns:a16="http://schemas.microsoft.com/office/drawing/2014/main" id="{00000000-0008-0000-0200-0000CE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31" name="Text Box 797">
          <a:extLst>
            <a:ext uri="{FF2B5EF4-FFF2-40B4-BE49-F238E27FC236}">
              <a16:creationId xmlns:a16="http://schemas.microsoft.com/office/drawing/2014/main" id="{00000000-0008-0000-0200-0000CF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32" name="Text Box 798">
          <a:extLst>
            <a:ext uri="{FF2B5EF4-FFF2-40B4-BE49-F238E27FC236}">
              <a16:creationId xmlns:a16="http://schemas.microsoft.com/office/drawing/2014/main" id="{00000000-0008-0000-0200-0000D0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33" name="Text Box 799">
          <a:extLst>
            <a:ext uri="{FF2B5EF4-FFF2-40B4-BE49-F238E27FC236}">
              <a16:creationId xmlns:a16="http://schemas.microsoft.com/office/drawing/2014/main" id="{00000000-0008-0000-0200-0000D1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34" name="Text Box 800">
          <a:extLst>
            <a:ext uri="{FF2B5EF4-FFF2-40B4-BE49-F238E27FC236}">
              <a16:creationId xmlns:a16="http://schemas.microsoft.com/office/drawing/2014/main" id="{00000000-0008-0000-0200-0000D2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35" name="Text Box 801">
          <a:extLst>
            <a:ext uri="{FF2B5EF4-FFF2-40B4-BE49-F238E27FC236}">
              <a16:creationId xmlns:a16="http://schemas.microsoft.com/office/drawing/2014/main" id="{00000000-0008-0000-0200-0000D3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36" name="Text Box 802">
          <a:extLst>
            <a:ext uri="{FF2B5EF4-FFF2-40B4-BE49-F238E27FC236}">
              <a16:creationId xmlns:a16="http://schemas.microsoft.com/office/drawing/2014/main" id="{00000000-0008-0000-0200-0000D4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37" name="Text Box 803">
          <a:extLst>
            <a:ext uri="{FF2B5EF4-FFF2-40B4-BE49-F238E27FC236}">
              <a16:creationId xmlns:a16="http://schemas.microsoft.com/office/drawing/2014/main" id="{00000000-0008-0000-0200-0000D5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38" name="Text Box 804">
          <a:extLst>
            <a:ext uri="{FF2B5EF4-FFF2-40B4-BE49-F238E27FC236}">
              <a16:creationId xmlns:a16="http://schemas.microsoft.com/office/drawing/2014/main" id="{00000000-0008-0000-0200-0000D6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39" name="Text Box 805">
          <a:extLst>
            <a:ext uri="{FF2B5EF4-FFF2-40B4-BE49-F238E27FC236}">
              <a16:creationId xmlns:a16="http://schemas.microsoft.com/office/drawing/2014/main" id="{00000000-0008-0000-0200-0000D7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40" name="Text Box 806">
          <a:extLst>
            <a:ext uri="{FF2B5EF4-FFF2-40B4-BE49-F238E27FC236}">
              <a16:creationId xmlns:a16="http://schemas.microsoft.com/office/drawing/2014/main" id="{00000000-0008-0000-0200-0000D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41" name="Text Box 807">
          <a:extLst>
            <a:ext uri="{FF2B5EF4-FFF2-40B4-BE49-F238E27FC236}">
              <a16:creationId xmlns:a16="http://schemas.microsoft.com/office/drawing/2014/main" id="{00000000-0008-0000-0200-0000D9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42" name="Text Box 808">
          <a:extLst>
            <a:ext uri="{FF2B5EF4-FFF2-40B4-BE49-F238E27FC236}">
              <a16:creationId xmlns:a16="http://schemas.microsoft.com/office/drawing/2014/main" id="{00000000-0008-0000-0200-0000DA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43" name="Text Box 809">
          <a:extLst>
            <a:ext uri="{FF2B5EF4-FFF2-40B4-BE49-F238E27FC236}">
              <a16:creationId xmlns:a16="http://schemas.microsoft.com/office/drawing/2014/main" id="{00000000-0008-0000-0200-0000DB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644" name="Text Box 810">
          <a:extLst>
            <a:ext uri="{FF2B5EF4-FFF2-40B4-BE49-F238E27FC236}">
              <a16:creationId xmlns:a16="http://schemas.microsoft.com/office/drawing/2014/main" id="{00000000-0008-0000-0200-0000DC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45" name="Text Box 811">
          <a:extLst>
            <a:ext uri="{FF2B5EF4-FFF2-40B4-BE49-F238E27FC236}">
              <a16:creationId xmlns:a16="http://schemas.microsoft.com/office/drawing/2014/main" id="{00000000-0008-0000-0200-0000DD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46" name="Text Box 812">
          <a:extLst>
            <a:ext uri="{FF2B5EF4-FFF2-40B4-BE49-F238E27FC236}">
              <a16:creationId xmlns:a16="http://schemas.microsoft.com/office/drawing/2014/main" id="{00000000-0008-0000-0200-0000DE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647" name="Text Box 813">
          <a:extLst>
            <a:ext uri="{FF2B5EF4-FFF2-40B4-BE49-F238E27FC236}">
              <a16:creationId xmlns:a16="http://schemas.microsoft.com/office/drawing/2014/main" id="{00000000-0008-0000-0200-0000DF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48" name="Text Box 814">
          <a:extLst>
            <a:ext uri="{FF2B5EF4-FFF2-40B4-BE49-F238E27FC236}">
              <a16:creationId xmlns:a16="http://schemas.microsoft.com/office/drawing/2014/main" id="{00000000-0008-0000-0200-0000E0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49" name="Text Box 815">
          <a:extLst>
            <a:ext uri="{FF2B5EF4-FFF2-40B4-BE49-F238E27FC236}">
              <a16:creationId xmlns:a16="http://schemas.microsoft.com/office/drawing/2014/main" id="{00000000-0008-0000-0200-0000E1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650" name="Text Box 816">
          <a:extLst>
            <a:ext uri="{FF2B5EF4-FFF2-40B4-BE49-F238E27FC236}">
              <a16:creationId xmlns:a16="http://schemas.microsoft.com/office/drawing/2014/main" id="{00000000-0008-0000-0200-0000E2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651" name="Text Box 817">
          <a:extLst>
            <a:ext uri="{FF2B5EF4-FFF2-40B4-BE49-F238E27FC236}">
              <a16:creationId xmlns:a16="http://schemas.microsoft.com/office/drawing/2014/main" id="{00000000-0008-0000-0200-0000E3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52" name="Text Box 818">
          <a:extLst>
            <a:ext uri="{FF2B5EF4-FFF2-40B4-BE49-F238E27FC236}">
              <a16:creationId xmlns:a16="http://schemas.microsoft.com/office/drawing/2014/main" id="{00000000-0008-0000-0200-0000E4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53" name="Text Box 819">
          <a:extLst>
            <a:ext uri="{FF2B5EF4-FFF2-40B4-BE49-F238E27FC236}">
              <a16:creationId xmlns:a16="http://schemas.microsoft.com/office/drawing/2014/main" id="{00000000-0008-0000-0200-0000E5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654" name="Text Box 820">
          <a:extLst>
            <a:ext uri="{FF2B5EF4-FFF2-40B4-BE49-F238E27FC236}">
              <a16:creationId xmlns:a16="http://schemas.microsoft.com/office/drawing/2014/main" id="{00000000-0008-0000-0200-0000E6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55" name="Text Box 821">
          <a:extLst>
            <a:ext uri="{FF2B5EF4-FFF2-40B4-BE49-F238E27FC236}">
              <a16:creationId xmlns:a16="http://schemas.microsoft.com/office/drawing/2014/main" id="{00000000-0008-0000-0200-0000E7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56" name="Text Box 822">
          <a:extLst>
            <a:ext uri="{FF2B5EF4-FFF2-40B4-BE49-F238E27FC236}">
              <a16:creationId xmlns:a16="http://schemas.microsoft.com/office/drawing/2014/main" id="{00000000-0008-0000-0200-0000E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657" name="Text Box 823">
          <a:extLst>
            <a:ext uri="{FF2B5EF4-FFF2-40B4-BE49-F238E27FC236}">
              <a16:creationId xmlns:a16="http://schemas.microsoft.com/office/drawing/2014/main" id="{00000000-0008-0000-0200-0000E9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58" name="Text Box 824">
          <a:extLst>
            <a:ext uri="{FF2B5EF4-FFF2-40B4-BE49-F238E27FC236}">
              <a16:creationId xmlns:a16="http://schemas.microsoft.com/office/drawing/2014/main" id="{00000000-0008-0000-0200-0000EA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59" name="Text Box 825">
          <a:extLst>
            <a:ext uri="{FF2B5EF4-FFF2-40B4-BE49-F238E27FC236}">
              <a16:creationId xmlns:a16="http://schemas.microsoft.com/office/drawing/2014/main" id="{00000000-0008-0000-0200-0000EB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4"/>
    <xdr:sp macro="" textlink="">
      <xdr:nvSpPr>
        <xdr:cNvPr id="7660" name="Text Box 826">
          <a:extLst>
            <a:ext uri="{FF2B5EF4-FFF2-40B4-BE49-F238E27FC236}">
              <a16:creationId xmlns:a16="http://schemas.microsoft.com/office/drawing/2014/main" id="{00000000-0008-0000-0200-0000EC1D0000}"/>
            </a:ext>
          </a:extLst>
        </xdr:cNvPr>
        <xdr:cNvSpPr txBox="1">
          <a:spLocks noChangeArrowheads="1"/>
        </xdr:cNvSpPr>
      </xdr:nvSpPr>
      <xdr:spPr bwMode="auto">
        <a:xfrm>
          <a:off x="1114425" y="21336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61" name="Text Box 827">
          <a:extLst>
            <a:ext uri="{FF2B5EF4-FFF2-40B4-BE49-F238E27FC236}">
              <a16:creationId xmlns:a16="http://schemas.microsoft.com/office/drawing/2014/main" id="{00000000-0008-0000-0200-0000ED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62" name="Text Box 828">
          <a:extLst>
            <a:ext uri="{FF2B5EF4-FFF2-40B4-BE49-F238E27FC236}">
              <a16:creationId xmlns:a16="http://schemas.microsoft.com/office/drawing/2014/main" id="{00000000-0008-0000-0200-0000EE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63" name="Text Box 829">
          <a:extLst>
            <a:ext uri="{FF2B5EF4-FFF2-40B4-BE49-F238E27FC236}">
              <a16:creationId xmlns:a16="http://schemas.microsoft.com/office/drawing/2014/main" id="{00000000-0008-0000-0200-0000EF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64" name="Text Box 830">
          <a:extLst>
            <a:ext uri="{FF2B5EF4-FFF2-40B4-BE49-F238E27FC236}">
              <a16:creationId xmlns:a16="http://schemas.microsoft.com/office/drawing/2014/main" id="{00000000-0008-0000-0200-0000F0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65" name="Text Box 831">
          <a:extLst>
            <a:ext uri="{FF2B5EF4-FFF2-40B4-BE49-F238E27FC236}">
              <a16:creationId xmlns:a16="http://schemas.microsoft.com/office/drawing/2014/main" id="{00000000-0008-0000-0200-0000F1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66" name="Text Box 832">
          <a:extLst>
            <a:ext uri="{FF2B5EF4-FFF2-40B4-BE49-F238E27FC236}">
              <a16:creationId xmlns:a16="http://schemas.microsoft.com/office/drawing/2014/main" id="{00000000-0008-0000-0200-0000F2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67" name="Text Box 833">
          <a:extLst>
            <a:ext uri="{FF2B5EF4-FFF2-40B4-BE49-F238E27FC236}">
              <a16:creationId xmlns:a16="http://schemas.microsoft.com/office/drawing/2014/main" id="{00000000-0008-0000-0200-0000F3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68" name="Text Box 834">
          <a:extLst>
            <a:ext uri="{FF2B5EF4-FFF2-40B4-BE49-F238E27FC236}">
              <a16:creationId xmlns:a16="http://schemas.microsoft.com/office/drawing/2014/main" id="{00000000-0008-0000-0200-0000F4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69" name="Text Box 835">
          <a:extLst>
            <a:ext uri="{FF2B5EF4-FFF2-40B4-BE49-F238E27FC236}">
              <a16:creationId xmlns:a16="http://schemas.microsoft.com/office/drawing/2014/main" id="{00000000-0008-0000-0200-0000F5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70" name="Text Box 836">
          <a:extLst>
            <a:ext uri="{FF2B5EF4-FFF2-40B4-BE49-F238E27FC236}">
              <a16:creationId xmlns:a16="http://schemas.microsoft.com/office/drawing/2014/main" id="{00000000-0008-0000-0200-0000F6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71" name="Text Box 837">
          <a:extLst>
            <a:ext uri="{FF2B5EF4-FFF2-40B4-BE49-F238E27FC236}">
              <a16:creationId xmlns:a16="http://schemas.microsoft.com/office/drawing/2014/main" id="{00000000-0008-0000-0200-0000F7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72" name="Text Box 838">
          <a:extLst>
            <a:ext uri="{FF2B5EF4-FFF2-40B4-BE49-F238E27FC236}">
              <a16:creationId xmlns:a16="http://schemas.microsoft.com/office/drawing/2014/main" id="{00000000-0008-0000-0200-0000F8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73" name="Text Box 839">
          <a:extLst>
            <a:ext uri="{FF2B5EF4-FFF2-40B4-BE49-F238E27FC236}">
              <a16:creationId xmlns:a16="http://schemas.microsoft.com/office/drawing/2014/main" id="{00000000-0008-0000-0200-0000F9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74" name="Text Box 840">
          <a:extLst>
            <a:ext uri="{FF2B5EF4-FFF2-40B4-BE49-F238E27FC236}">
              <a16:creationId xmlns:a16="http://schemas.microsoft.com/office/drawing/2014/main" id="{00000000-0008-0000-0200-0000FA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75" name="Text Box 841">
          <a:extLst>
            <a:ext uri="{FF2B5EF4-FFF2-40B4-BE49-F238E27FC236}">
              <a16:creationId xmlns:a16="http://schemas.microsoft.com/office/drawing/2014/main" id="{00000000-0008-0000-0200-0000FB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76" name="Text Box 842">
          <a:extLst>
            <a:ext uri="{FF2B5EF4-FFF2-40B4-BE49-F238E27FC236}">
              <a16:creationId xmlns:a16="http://schemas.microsoft.com/office/drawing/2014/main" id="{00000000-0008-0000-0200-0000FC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77" name="Text Box 843">
          <a:extLst>
            <a:ext uri="{FF2B5EF4-FFF2-40B4-BE49-F238E27FC236}">
              <a16:creationId xmlns:a16="http://schemas.microsoft.com/office/drawing/2014/main" id="{00000000-0008-0000-0200-0000FD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78" name="Text Box 844">
          <a:extLst>
            <a:ext uri="{FF2B5EF4-FFF2-40B4-BE49-F238E27FC236}">
              <a16:creationId xmlns:a16="http://schemas.microsoft.com/office/drawing/2014/main" id="{00000000-0008-0000-0200-0000FE1D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5"/>
    <xdr:sp macro="" textlink="">
      <xdr:nvSpPr>
        <xdr:cNvPr id="7679" name="Text Box 845">
          <a:extLst>
            <a:ext uri="{FF2B5EF4-FFF2-40B4-BE49-F238E27FC236}">
              <a16:creationId xmlns:a16="http://schemas.microsoft.com/office/drawing/2014/main" id="{00000000-0008-0000-0200-0000FF1D0000}"/>
            </a:ext>
          </a:extLst>
        </xdr:cNvPr>
        <xdr:cNvSpPr txBox="1">
          <a:spLocks noChangeArrowheads="1"/>
        </xdr:cNvSpPr>
      </xdr:nvSpPr>
      <xdr:spPr bwMode="auto">
        <a:xfrm>
          <a:off x="1114425" y="21336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80" name="Text Box 846">
          <a:extLst>
            <a:ext uri="{FF2B5EF4-FFF2-40B4-BE49-F238E27FC236}">
              <a16:creationId xmlns:a16="http://schemas.microsoft.com/office/drawing/2014/main" id="{00000000-0008-0000-0200-000000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81" name="Text Box 847">
          <a:extLst>
            <a:ext uri="{FF2B5EF4-FFF2-40B4-BE49-F238E27FC236}">
              <a16:creationId xmlns:a16="http://schemas.microsoft.com/office/drawing/2014/main" id="{00000000-0008-0000-0200-000001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682" name="Text Box 848">
          <a:extLst>
            <a:ext uri="{FF2B5EF4-FFF2-40B4-BE49-F238E27FC236}">
              <a16:creationId xmlns:a16="http://schemas.microsoft.com/office/drawing/2014/main" id="{00000000-0008-0000-0200-0000021E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83" name="Text Box 849">
          <a:extLst>
            <a:ext uri="{FF2B5EF4-FFF2-40B4-BE49-F238E27FC236}">
              <a16:creationId xmlns:a16="http://schemas.microsoft.com/office/drawing/2014/main" id="{00000000-0008-0000-0200-000003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84" name="Text Box 850">
          <a:extLst>
            <a:ext uri="{FF2B5EF4-FFF2-40B4-BE49-F238E27FC236}">
              <a16:creationId xmlns:a16="http://schemas.microsoft.com/office/drawing/2014/main" id="{00000000-0008-0000-0200-000004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685" name="Text Box 851">
          <a:extLst>
            <a:ext uri="{FF2B5EF4-FFF2-40B4-BE49-F238E27FC236}">
              <a16:creationId xmlns:a16="http://schemas.microsoft.com/office/drawing/2014/main" id="{00000000-0008-0000-0200-0000051E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86" name="Text Box 852">
          <a:extLst>
            <a:ext uri="{FF2B5EF4-FFF2-40B4-BE49-F238E27FC236}">
              <a16:creationId xmlns:a16="http://schemas.microsoft.com/office/drawing/2014/main" id="{00000000-0008-0000-0200-000006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87" name="Text Box 853">
          <a:extLst>
            <a:ext uri="{FF2B5EF4-FFF2-40B4-BE49-F238E27FC236}">
              <a16:creationId xmlns:a16="http://schemas.microsoft.com/office/drawing/2014/main" id="{00000000-0008-0000-0200-000007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688" name="Text Box 854">
          <a:extLst>
            <a:ext uri="{FF2B5EF4-FFF2-40B4-BE49-F238E27FC236}">
              <a16:creationId xmlns:a16="http://schemas.microsoft.com/office/drawing/2014/main" id="{00000000-0008-0000-0200-0000081E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689" name="Text Box 855">
          <a:extLst>
            <a:ext uri="{FF2B5EF4-FFF2-40B4-BE49-F238E27FC236}">
              <a16:creationId xmlns:a16="http://schemas.microsoft.com/office/drawing/2014/main" id="{00000000-0008-0000-0200-0000091E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90" name="Text Box 856">
          <a:extLst>
            <a:ext uri="{FF2B5EF4-FFF2-40B4-BE49-F238E27FC236}">
              <a16:creationId xmlns:a16="http://schemas.microsoft.com/office/drawing/2014/main" id="{00000000-0008-0000-0200-00000A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91" name="Text Box 857">
          <a:extLst>
            <a:ext uri="{FF2B5EF4-FFF2-40B4-BE49-F238E27FC236}">
              <a16:creationId xmlns:a16="http://schemas.microsoft.com/office/drawing/2014/main" id="{00000000-0008-0000-0200-00000B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692" name="Text Box 858">
          <a:extLst>
            <a:ext uri="{FF2B5EF4-FFF2-40B4-BE49-F238E27FC236}">
              <a16:creationId xmlns:a16="http://schemas.microsoft.com/office/drawing/2014/main" id="{00000000-0008-0000-0200-00000C1E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93" name="Text Box 859">
          <a:extLst>
            <a:ext uri="{FF2B5EF4-FFF2-40B4-BE49-F238E27FC236}">
              <a16:creationId xmlns:a16="http://schemas.microsoft.com/office/drawing/2014/main" id="{00000000-0008-0000-0200-00000D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94" name="Text Box 860">
          <a:extLst>
            <a:ext uri="{FF2B5EF4-FFF2-40B4-BE49-F238E27FC236}">
              <a16:creationId xmlns:a16="http://schemas.microsoft.com/office/drawing/2014/main" id="{00000000-0008-0000-0200-00000E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695" name="Text Box 861">
          <a:extLst>
            <a:ext uri="{FF2B5EF4-FFF2-40B4-BE49-F238E27FC236}">
              <a16:creationId xmlns:a16="http://schemas.microsoft.com/office/drawing/2014/main" id="{00000000-0008-0000-0200-00000F1E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96" name="Text Box 862">
          <a:extLst>
            <a:ext uri="{FF2B5EF4-FFF2-40B4-BE49-F238E27FC236}">
              <a16:creationId xmlns:a16="http://schemas.microsoft.com/office/drawing/2014/main" id="{00000000-0008-0000-0200-000010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97" name="Text Box 863">
          <a:extLst>
            <a:ext uri="{FF2B5EF4-FFF2-40B4-BE49-F238E27FC236}">
              <a16:creationId xmlns:a16="http://schemas.microsoft.com/office/drawing/2014/main" id="{00000000-0008-0000-0200-000011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698" name="Text Box 864">
          <a:extLst>
            <a:ext uri="{FF2B5EF4-FFF2-40B4-BE49-F238E27FC236}">
              <a16:creationId xmlns:a16="http://schemas.microsoft.com/office/drawing/2014/main" id="{00000000-0008-0000-0200-0000121E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699" name="Text Box 865">
          <a:extLst>
            <a:ext uri="{FF2B5EF4-FFF2-40B4-BE49-F238E27FC236}">
              <a16:creationId xmlns:a16="http://schemas.microsoft.com/office/drawing/2014/main" id="{00000000-0008-0000-0200-000013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700" name="Text Box 866">
          <a:extLst>
            <a:ext uri="{FF2B5EF4-FFF2-40B4-BE49-F238E27FC236}">
              <a16:creationId xmlns:a16="http://schemas.microsoft.com/office/drawing/2014/main" id="{00000000-0008-0000-0200-000014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28576"/>
    <xdr:sp macro="" textlink="">
      <xdr:nvSpPr>
        <xdr:cNvPr id="7701" name="Text Box 867">
          <a:extLst>
            <a:ext uri="{FF2B5EF4-FFF2-40B4-BE49-F238E27FC236}">
              <a16:creationId xmlns:a16="http://schemas.microsoft.com/office/drawing/2014/main" id="{00000000-0008-0000-0200-0000151E0000}"/>
            </a:ext>
          </a:extLst>
        </xdr:cNvPr>
        <xdr:cNvSpPr txBox="1">
          <a:spLocks noChangeArrowheads="1"/>
        </xdr:cNvSpPr>
      </xdr:nvSpPr>
      <xdr:spPr bwMode="auto">
        <a:xfrm>
          <a:off x="1114425" y="21336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702" name="Text Box 868">
          <a:extLst>
            <a:ext uri="{FF2B5EF4-FFF2-40B4-BE49-F238E27FC236}">
              <a16:creationId xmlns:a16="http://schemas.microsoft.com/office/drawing/2014/main" id="{00000000-0008-0000-0200-000016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703" name="Text Box 869">
          <a:extLst>
            <a:ext uri="{FF2B5EF4-FFF2-40B4-BE49-F238E27FC236}">
              <a16:creationId xmlns:a16="http://schemas.microsoft.com/office/drawing/2014/main" id="{00000000-0008-0000-0200-000017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20</xdr:row>
      <xdr:rowOff>0</xdr:rowOff>
    </xdr:from>
    <xdr:ext cx="0" cy="38100"/>
    <xdr:sp macro="" textlink="">
      <xdr:nvSpPr>
        <xdr:cNvPr id="7704" name="Text Box 870">
          <a:extLst>
            <a:ext uri="{FF2B5EF4-FFF2-40B4-BE49-F238E27FC236}">
              <a16:creationId xmlns:a16="http://schemas.microsoft.com/office/drawing/2014/main" id="{00000000-0008-0000-0200-0000181E0000}"/>
            </a:ext>
          </a:extLst>
        </xdr:cNvPr>
        <xdr:cNvSpPr txBox="1">
          <a:spLocks noChangeArrowheads="1"/>
        </xdr:cNvSpPr>
      </xdr:nvSpPr>
      <xdr:spPr bwMode="auto">
        <a:xfrm>
          <a:off x="1114425" y="21336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36</xdr:row>
      <xdr:rowOff>0</xdr:rowOff>
    </xdr:from>
    <xdr:ext cx="0" cy="162937"/>
    <xdr:sp macro="" textlink="">
      <xdr:nvSpPr>
        <xdr:cNvPr id="6162" name="Text Box 130">
          <a:extLst>
            <a:ext uri="{FF2B5EF4-FFF2-40B4-BE49-F238E27FC236}">
              <a16:creationId xmlns:a16="http://schemas.microsoft.com/office/drawing/2014/main" id="{00000000-0008-0000-0200-000012180000}"/>
            </a:ext>
          </a:extLst>
        </xdr:cNvPr>
        <xdr:cNvSpPr txBox="1">
          <a:spLocks noChangeArrowheads="1"/>
        </xdr:cNvSpPr>
      </xdr:nvSpPr>
      <xdr:spPr bwMode="auto">
        <a:xfrm>
          <a:off x="1118088" y="2476500"/>
          <a:ext cx="0" cy="162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43</xdr:row>
      <xdr:rowOff>0</xdr:rowOff>
    </xdr:from>
    <xdr:ext cx="0" cy="162937"/>
    <xdr:sp macro="" textlink="">
      <xdr:nvSpPr>
        <xdr:cNvPr id="6163" name="Text Box 130">
          <a:extLst>
            <a:ext uri="{FF2B5EF4-FFF2-40B4-BE49-F238E27FC236}">
              <a16:creationId xmlns:a16="http://schemas.microsoft.com/office/drawing/2014/main" id="{00000000-0008-0000-0200-000013180000}"/>
            </a:ext>
          </a:extLst>
        </xdr:cNvPr>
        <xdr:cNvSpPr txBox="1">
          <a:spLocks noChangeArrowheads="1"/>
        </xdr:cNvSpPr>
      </xdr:nvSpPr>
      <xdr:spPr bwMode="auto">
        <a:xfrm>
          <a:off x="1118088" y="5861538"/>
          <a:ext cx="0" cy="162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dc\dfs\Users\rodrigo%20bazilato\AppData\Local\Microsoft\Windows\Temporary%20Internet%20Files\Content.Outlook\5K7GRJJ2\Mod%20Med%20CAIXA-COHAB\Cnto%20n&#186;%20018\Mucurici%20(72%20casas)\Medi&#231;&#245;es\PLANILHA%20-%20CANTEIRO%20OBR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gor%20Dominicini\Downloads\Modelo%20de%20Detalhamento%20do%20%20BDI%20V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e Medição"/>
      <sheetName val="RESUMO"/>
    </sheetNames>
    <sheetDataSet>
      <sheetData sheetId="0" refreshError="1"/>
      <sheetData sheetId="1">
        <row r="2">
          <cell r="M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hamento do BDI"/>
      <sheetName val="Auxiliar"/>
    </sheetNames>
    <sheetDataSet>
      <sheetData sheetId="0"/>
      <sheetData sheetId="1">
        <row r="17">
          <cell r="A17" t="str">
            <v>Atende</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
  <sheetViews>
    <sheetView showGridLines="0" view="pageLayout" zoomScale="70" zoomScaleNormal="100" zoomScaleSheetLayoutView="140" zoomScalePageLayoutView="70" workbookViewId="0">
      <selection activeCell="E5" sqref="E5:E37"/>
    </sheetView>
  </sheetViews>
  <sheetFormatPr defaultColWidth="10.7109375" defaultRowHeight="15" customHeight="1" x14ac:dyDescent="0.2"/>
  <cols>
    <col min="1" max="1" width="20.7109375" style="1" customWidth="1"/>
    <col min="2" max="2" width="57.7109375" style="1" customWidth="1"/>
    <col min="3" max="3" width="10.7109375" style="1" customWidth="1"/>
    <col min="4" max="4" width="40.7109375" style="1" customWidth="1"/>
    <col min="5" max="16384" width="10.7109375" style="1"/>
  </cols>
  <sheetData>
    <row r="1" spans="1:4" ht="15" customHeight="1" x14ac:dyDescent="0.2">
      <c r="A1" s="209" t="s">
        <v>27</v>
      </c>
      <c r="B1" s="210"/>
      <c r="C1" s="210"/>
      <c r="D1" s="211"/>
    </row>
    <row r="2" spans="1:4" ht="15" customHeight="1" x14ac:dyDescent="0.2">
      <c r="A2" s="195" t="s">
        <v>181</v>
      </c>
      <c r="B2" s="196"/>
      <c r="C2" s="23"/>
      <c r="D2" s="3"/>
    </row>
    <row r="3" spans="1:4" ht="15" customHeight="1" x14ac:dyDescent="0.2">
      <c r="A3" s="195" t="s">
        <v>164</v>
      </c>
      <c r="B3" s="196"/>
      <c r="C3" s="23"/>
    </row>
    <row r="4" spans="1:4" s="2" customFormat="1" ht="15" customHeight="1" x14ac:dyDescent="0.2">
      <c r="A4" s="200" t="s">
        <v>92</v>
      </c>
      <c r="B4" s="201"/>
      <c r="C4" s="22"/>
      <c r="D4" s="171" t="s">
        <v>162</v>
      </c>
    </row>
    <row r="5" spans="1:4" ht="15" customHeight="1" x14ac:dyDescent="0.2">
      <c r="A5" s="212" t="s">
        <v>0</v>
      </c>
      <c r="B5" s="212" t="s">
        <v>17</v>
      </c>
      <c r="C5" s="214" t="s">
        <v>40</v>
      </c>
      <c r="D5" s="213" t="s">
        <v>31</v>
      </c>
    </row>
    <row r="6" spans="1:4" ht="15" customHeight="1" x14ac:dyDescent="0.2">
      <c r="A6" s="212"/>
      <c r="B6" s="212"/>
      <c r="C6" s="215"/>
      <c r="D6" s="213"/>
    </row>
    <row r="7" spans="1:4" ht="15" customHeight="1" x14ac:dyDescent="0.2">
      <c r="A7" s="198" t="s">
        <v>93</v>
      </c>
      <c r="B7" s="197" t="str">
        <f>'Planilha Orçamentária'!D7</f>
        <v>SERVIÇOS PRELIMINARES</v>
      </c>
      <c r="C7" s="202">
        <f>D7/$C$13</f>
        <v>9.0200000000000002E-2</v>
      </c>
      <c r="D7" s="206">
        <f>'Planilha Orçamentária'!H11</f>
        <v>3595.57</v>
      </c>
    </row>
    <row r="8" spans="1:4" ht="15" customHeight="1" x14ac:dyDescent="0.2">
      <c r="A8" s="199"/>
      <c r="B8" s="197"/>
      <c r="C8" s="203"/>
      <c r="D8" s="206"/>
    </row>
    <row r="9" spans="1:4" ht="15" customHeight="1" x14ac:dyDescent="0.2">
      <c r="A9" s="198" t="s">
        <v>97</v>
      </c>
      <c r="B9" s="197" t="str">
        <f>'Planilha Orçamentária'!D13</f>
        <v>DRENAGEM</v>
      </c>
      <c r="C9" s="202">
        <f>D9/$C$13</f>
        <v>0.31059999999999999</v>
      </c>
      <c r="D9" s="206">
        <f>'Planilha Orçamentária'!H17</f>
        <v>12381.96</v>
      </c>
    </row>
    <row r="10" spans="1:4" ht="15" customHeight="1" x14ac:dyDescent="0.2">
      <c r="A10" s="199"/>
      <c r="B10" s="197"/>
      <c r="C10" s="203"/>
      <c r="D10" s="206"/>
    </row>
    <row r="11" spans="1:4" ht="15" customHeight="1" x14ac:dyDescent="0.2">
      <c r="A11" s="198" t="s">
        <v>101</v>
      </c>
      <c r="B11" s="197" t="str">
        <f>'Planilha Orçamentária'!D19</f>
        <v>PAVIMENTAÇÃO</v>
      </c>
      <c r="C11" s="202">
        <f t="shared" ref="C11" si="0">D11/$C$13</f>
        <v>0.59919999999999995</v>
      </c>
      <c r="D11" s="206">
        <f>'Planilha Orçamentária'!H24</f>
        <v>23881.75</v>
      </c>
    </row>
    <row r="12" spans="1:4" ht="15" customHeight="1" x14ac:dyDescent="0.2">
      <c r="A12" s="199"/>
      <c r="B12" s="197"/>
      <c r="C12" s="203"/>
      <c r="D12" s="206"/>
    </row>
    <row r="13" spans="1:4" ht="20.100000000000001" customHeight="1" x14ac:dyDescent="0.2">
      <c r="A13" s="205" t="s">
        <v>25</v>
      </c>
      <c r="B13" s="34" t="s">
        <v>30</v>
      </c>
      <c r="C13" s="207">
        <f>SUM(D7:D12)</f>
        <v>39859.279999999999</v>
      </c>
      <c r="D13" s="207"/>
    </row>
    <row r="14" spans="1:4" ht="20.100000000000001" customHeight="1" x14ac:dyDescent="0.2">
      <c r="A14" s="205"/>
      <c r="B14" s="34" t="s">
        <v>42</v>
      </c>
      <c r="C14" s="208">
        <v>67.56</v>
      </c>
      <c r="D14" s="208"/>
    </row>
    <row r="15" spans="1:4" ht="20.100000000000001" customHeight="1" x14ac:dyDescent="0.2">
      <c r="A15" s="205"/>
      <c r="B15" s="34" t="s">
        <v>28</v>
      </c>
      <c r="C15" s="208">
        <v>276.75</v>
      </c>
      <c r="D15" s="208"/>
    </row>
    <row r="16" spans="1:4" ht="20.100000000000001" customHeight="1" x14ac:dyDescent="0.2">
      <c r="A16" s="205"/>
      <c r="B16" s="34" t="s">
        <v>43</v>
      </c>
      <c r="C16" s="208">
        <f>C13/C14</f>
        <v>589.98</v>
      </c>
      <c r="D16" s="208"/>
    </row>
    <row r="17" spans="1:4" ht="20.100000000000001" customHeight="1" x14ac:dyDescent="0.2">
      <c r="A17" s="205"/>
      <c r="B17" s="34" t="s">
        <v>29</v>
      </c>
      <c r="C17" s="204">
        <f>C13/C15</f>
        <v>144.03</v>
      </c>
      <c r="D17" s="204"/>
    </row>
    <row r="18" spans="1:4" ht="15" customHeight="1" x14ac:dyDescent="0.2">
      <c r="A18" s="35"/>
      <c r="B18" s="35"/>
      <c r="C18" s="35"/>
      <c r="D18" s="35"/>
    </row>
    <row r="19" spans="1:4" ht="15" customHeight="1" x14ac:dyDescent="0.2">
      <c r="A19" s="35"/>
      <c r="B19" s="35"/>
      <c r="C19" s="35"/>
      <c r="D19" s="35"/>
    </row>
    <row r="20" spans="1:4" ht="15" customHeight="1" x14ac:dyDescent="0.2">
      <c r="A20" s="35"/>
      <c r="B20" s="35"/>
      <c r="C20" s="35"/>
      <c r="D20" s="35"/>
    </row>
    <row r="21" spans="1:4" ht="15" customHeight="1" x14ac:dyDescent="0.2">
      <c r="A21" s="35"/>
      <c r="B21" s="35"/>
      <c r="C21" s="35"/>
      <c r="D21" s="35"/>
    </row>
    <row r="22" spans="1:4" ht="15" customHeight="1" x14ac:dyDescent="0.2">
      <c r="A22" s="193" t="s">
        <v>170</v>
      </c>
      <c r="B22" s="194"/>
      <c r="C22" s="194"/>
      <c r="D22" s="194"/>
    </row>
    <row r="23" spans="1:4" ht="15" customHeight="1" x14ac:dyDescent="0.2">
      <c r="A23" s="194" t="s">
        <v>171</v>
      </c>
      <c r="B23" s="194"/>
      <c r="C23" s="194"/>
      <c r="D23" s="194"/>
    </row>
    <row r="24" spans="1:4" ht="15" customHeight="1" x14ac:dyDescent="0.2">
      <c r="A24" s="35"/>
      <c r="B24" s="35"/>
      <c r="C24" s="35"/>
      <c r="D24" s="35"/>
    </row>
  </sheetData>
  <mergeCells count="28">
    <mergeCell ref="A11:A12"/>
    <mergeCell ref="B11:B12"/>
    <mergeCell ref="A1:D1"/>
    <mergeCell ref="A7:A8"/>
    <mergeCell ref="B7:B8"/>
    <mergeCell ref="C7:C8"/>
    <mergeCell ref="D7:D8"/>
    <mergeCell ref="A3:B3"/>
    <mergeCell ref="A5:A6"/>
    <mergeCell ref="B5:B6"/>
    <mergeCell ref="D5:D6"/>
    <mergeCell ref="C5:C6"/>
    <mergeCell ref="A22:D22"/>
    <mergeCell ref="A23:D23"/>
    <mergeCell ref="A2:B2"/>
    <mergeCell ref="B9:B10"/>
    <mergeCell ref="A9:A10"/>
    <mergeCell ref="A4:B4"/>
    <mergeCell ref="C11:C12"/>
    <mergeCell ref="C17:D17"/>
    <mergeCell ref="A13:A17"/>
    <mergeCell ref="C9:C10"/>
    <mergeCell ref="D9:D10"/>
    <mergeCell ref="D11:D12"/>
    <mergeCell ref="C13:D13"/>
    <mergeCell ref="C14:D14"/>
    <mergeCell ref="C15:D15"/>
    <mergeCell ref="C16:D16"/>
  </mergeCells>
  <printOptions horizontalCentered="1" gridLines="1"/>
  <pageMargins left="0.59055118110236227" right="0.59055118110236227" top="1.3779527559055118" bottom="0.59055118110236227" header="0" footer="0"/>
  <pageSetup paperSize="9" scale="85" fitToWidth="0" fitToHeight="0" orientation="landscape" r:id="rId1"/>
  <headerFooter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2"/>
  <sheetViews>
    <sheetView tabSelected="1" view="pageLayout" zoomScaleNormal="85" zoomScaleSheetLayoutView="130" workbookViewId="0">
      <selection activeCell="D23" sqref="D23"/>
    </sheetView>
  </sheetViews>
  <sheetFormatPr defaultColWidth="10.7109375" defaultRowHeight="12.75" x14ac:dyDescent="0.2"/>
  <cols>
    <col min="1" max="1" width="7" style="6" customWidth="1"/>
    <col min="2" max="3" width="8.7109375" style="6" customWidth="1"/>
    <col min="4" max="4" width="61.42578125" style="8" customWidth="1"/>
    <col min="5" max="5" width="12.7109375" style="6" customWidth="1"/>
    <col min="6" max="6" width="15.7109375" style="6" customWidth="1"/>
    <col min="7" max="7" width="16.28515625" style="9" customWidth="1"/>
    <col min="8" max="8" width="20.7109375" style="9" customWidth="1"/>
    <col min="9" max="9" width="14.7109375" style="6" customWidth="1"/>
    <col min="10" max="16384" width="10.7109375" style="6"/>
  </cols>
  <sheetData>
    <row r="1" spans="1:8" s="4" customFormat="1" ht="15" x14ac:dyDescent="0.2">
      <c r="A1" s="216" t="s">
        <v>24</v>
      </c>
      <c r="B1" s="217"/>
      <c r="C1" s="217"/>
      <c r="D1" s="217"/>
      <c r="E1" s="217"/>
      <c r="F1" s="217"/>
      <c r="G1" s="217"/>
      <c r="H1" s="218"/>
    </row>
    <row r="2" spans="1:8" s="4" customFormat="1" ht="15" x14ac:dyDescent="0.2">
      <c r="A2" s="247" t="s">
        <v>182</v>
      </c>
      <c r="B2" s="248"/>
      <c r="C2" s="248"/>
      <c r="D2" s="248"/>
      <c r="E2" s="239" t="s">
        <v>143</v>
      </c>
      <c r="F2" s="239"/>
      <c r="G2" s="193" t="s">
        <v>162</v>
      </c>
      <c r="H2" s="238"/>
    </row>
    <row r="3" spans="1:8" s="4" customFormat="1" ht="15" x14ac:dyDescent="0.2">
      <c r="A3" s="247" t="s">
        <v>165</v>
      </c>
      <c r="B3" s="248"/>
      <c r="C3" s="248"/>
      <c r="D3" s="248"/>
      <c r="E3" s="240" t="s">
        <v>78</v>
      </c>
      <c r="F3" s="240"/>
      <c r="G3" s="241" t="s">
        <v>163</v>
      </c>
      <c r="H3" s="242"/>
    </row>
    <row r="4" spans="1:8" s="4" customFormat="1" ht="15" x14ac:dyDescent="0.2">
      <c r="A4" s="245" t="s">
        <v>166</v>
      </c>
      <c r="B4" s="246"/>
      <c r="C4" s="246"/>
      <c r="D4" s="246"/>
      <c r="E4" s="243" t="s">
        <v>169</v>
      </c>
      <c r="F4" s="243"/>
      <c r="G4" s="243"/>
      <c r="H4" s="244"/>
    </row>
    <row r="5" spans="1:8" s="5" customFormat="1" ht="15" x14ac:dyDescent="0.2">
      <c r="A5" s="222" t="s">
        <v>0</v>
      </c>
      <c r="B5" s="222" t="s">
        <v>1</v>
      </c>
      <c r="C5" s="222" t="s">
        <v>2</v>
      </c>
      <c r="D5" s="224" t="s">
        <v>3</v>
      </c>
      <c r="E5" s="222" t="s">
        <v>32</v>
      </c>
      <c r="F5" s="222" t="s">
        <v>15</v>
      </c>
      <c r="G5" s="226" t="s">
        <v>34</v>
      </c>
      <c r="H5" s="227"/>
    </row>
    <row r="6" spans="1:8" s="5" customFormat="1" ht="15" x14ac:dyDescent="0.2">
      <c r="A6" s="223"/>
      <c r="B6" s="223"/>
      <c r="C6" s="223"/>
      <c r="D6" s="225"/>
      <c r="E6" s="223"/>
      <c r="F6" s="223"/>
      <c r="G6" s="148" t="s">
        <v>33</v>
      </c>
      <c r="H6" s="148" t="s">
        <v>14</v>
      </c>
    </row>
    <row r="7" spans="1:8" s="5" customFormat="1" ht="15" x14ac:dyDescent="0.2">
      <c r="A7" s="149" t="s">
        <v>93</v>
      </c>
      <c r="B7" s="150"/>
      <c r="C7" s="150"/>
      <c r="D7" s="151" t="s">
        <v>72</v>
      </c>
      <c r="E7" s="150"/>
      <c r="F7" s="152" t="s">
        <v>8</v>
      </c>
      <c r="G7" s="153"/>
      <c r="H7" s="154"/>
    </row>
    <row r="8" spans="1:8" s="5" customFormat="1" ht="14.25" x14ac:dyDescent="0.2">
      <c r="A8" s="155" t="s">
        <v>94</v>
      </c>
      <c r="B8" s="156" t="s">
        <v>73</v>
      </c>
      <c r="C8" s="157" t="s">
        <v>68</v>
      </c>
      <c r="D8" s="158" t="s">
        <v>74</v>
      </c>
      <c r="E8" s="155" t="s">
        <v>6</v>
      </c>
      <c r="F8" s="159">
        <v>8</v>
      </c>
      <c r="G8" s="160">
        <v>242.41</v>
      </c>
      <c r="H8" s="161">
        <f>TRUNC(G8*F8,2)</f>
        <v>1939.28</v>
      </c>
    </row>
    <row r="9" spans="1:8" s="5" customFormat="1" ht="42.75" x14ac:dyDescent="0.2">
      <c r="A9" s="155" t="s">
        <v>95</v>
      </c>
      <c r="B9" s="156" t="s">
        <v>75</v>
      </c>
      <c r="C9" s="157" t="s">
        <v>68</v>
      </c>
      <c r="D9" s="158" t="s">
        <v>76</v>
      </c>
      <c r="E9" s="155" t="s">
        <v>77</v>
      </c>
      <c r="F9" s="162">
        <v>1</v>
      </c>
      <c r="G9" s="160">
        <v>532.69000000000005</v>
      </c>
      <c r="H9" s="161">
        <f t="shared" ref="H9:H10" si="0">TRUNC(G9*F9,2)</f>
        <v>532.69000000000005</v>
      </c>
    </row>
    <row r="10" spans="1:8" s="5" customFormat="1" ht="14.25" x14ac:dyDescent="0.2">
      <c r="A10" s="155" t="s">
        <v>96</v>
      </c>
      <c r="B10" s="156" t="s">
        <v>144</v>
      </c>
      <c r="C10" s="157" t="s">
        <v>68</v>
      </c>
      <c r="D10" s="158" t="s">
        <v>145</v>
      </c>
      <c r="E10" s="155" t="s">
        <v>6</v>
      </c>
      <c r="F10" s="159">
        <v>276.75</v>
      </c>
      <c r="G10" s="160">
        <v>4.0599999999999996</v>
      </c>
      <c r="H10" s="161">
        <f t="shared" si="0"/>
        <v>1123.5999999999999</v>
      </c>
    </row>
    <row r="11" spans="1:8" s="5" customFormat="1" ht="15" x14ac:dyDescent="0.2">
      <c r="A11" s="229"/>
      <c r="B11" s="230"/>
      <c r="C11" s="231"/>
      <c r="D11" s="163" t="s">
        <v>70</v>
      </c>
      <c r="E11" s="219"/>
      <c r="F11" s="220"/>
      <c r="G11" s="221"/>
      <c r="H11" s="164">
        <f>SUM(H8:H10)</f>
        <v>3595.57</v>
      </c>
    </row>
    <row r="12" spans="1:8" s="5" customFormat="1" ht="14.25" x14ac:dyDescent="0.2">
      <c r="A12" s="229"/>
      <c r="B12" s="230"/>
      <c r="C12" s="230"/>
      <c r="D12" s="230"/>
      <c r="E12" s="230"/>
      <c r="F12" s="230"/>
      <c r="G12" s="230"/>
      <c r="H12" s="231"/>
    </row>
    <row r="13" spans="1:8" s="5" customFormat="1" ht="15" x14ac:dyDescent="0.2">
      <c r="A13" s="149" t="s">
        <v>97</v>
      </c>
      <c r="B13" s="150"/>
      <c r="C13" s="150"/>
      <c r="D13" s="151" t="s">
        <v>7</v>
      </c>
      <c r="E13" s="150"/>
      <c r="F13" s="152" t="s">
        <v>8</v>
      </c>
      <c r="G13" s="153"/>
      <c r="H13" s="154"/>
    </row>
    <row r="14" spans="1:8" s="12" customFormat="1" ht="28.5" x14ac:dyDescent="0.2">
      <c r="A14" s="155" t="s">
        <v>98</v>
      </c>
      <c r="B14" s="155">
        <v>40424</v>
      </c>
      <c r="C14" s="155" t="s">
        <v>147</v>
      </c>
      <c r="D14" s="158" t="s">
        <v>146</v>
      </c>
      <c r="E14" s="155" t="s">
        <v>5</v>
      </c>
      <c r="F14" s="159">
        <v>23.94</v>
      </c>
      <c r="G14" s="160">
        <v>195.46</v>
      </c>
      <c r="H14" s="161">
        <f>TRUNC(G14*F14,2)</f>
        <v>4679.3100000000004</v>
      </c>
    </row>
    <row r="15" spans="1:8" s="12" customFormat="1" ht="28.5" x14ac:dyDescent="0.2">
      <c r="A15" s="155" t="s">
        <v>99</v>
      </c>
      <c r="B15" s="228" t="s">
        <v>160</v>
      </c>
      <c r="C15" s="228"/>
      <c r="D15" s="158" t="s">
        <v>187</v>
      </c>
      <c r="E15" s="165" t="s">
        <v>4</v>
      </c>
      <c r="F15" s="159">
        <v>1</v>
      </c>
      <c r="G15" s="166">
        <v>3721.89</v>
      </c>
      <c r="H15" s="161">
        <f t="shared" ref="H15:H16" si="1">TRUNC(G15*F15,2)</f>
        <v>3721.89</v>
      </c>
    </row>
    <row r="16" spans="1:8" s="12" customFormat="1" ht="28.5" x14ac:dyDescent="0.2">
      <c r="A16" s="155" t="s">
        <v>100</v>
      </c>
      <c r="B16" s="155">
        <v>40553</v>
      </c>
      <c r="C16" s="167" t="s">
        <v>147</v>
      </c>
      <c r="D16" s="158" t="s">
        <v>148</v>
      </c>
      <c r="E16" s="155" t="s">
        <v>4</v>
      </c>
      <c r="F16" s="159">
        <v>1</v>
      </c>
      <c r="G16" s="160">
        <v>3980.76</v>
      </c>
      <c r="H16" s="161">
        <f t="shared" si="1"/>
        <v>3980.76</v>
      </c>
    </row>
    <row r="17" spans="1:15" s="5" customFormat="1" ht="15" x14ac:dyDescent="0.2">
      <c r="A17" s="229"/>
      <c r="B17" s="230"/>
      <c r="C17" s="231"/>
      <c r="D17" s="163" t="s">
        <v>71</v>
      </c>
      <c r="E17" s="219"/>
      <c r="F17" s="220"/>
      <c r="G17" s="221"/>
      <c r="H17" s="164">
        <f>SUM(H14:H16)</f>
        <v>12381.96</v>
      </c>
    </row>
    <row r="18" spans="1:15" ht="14.25" x14ac:dyDescent="0.2">
      <c r="A18" s="229"/>
      <c r="B18" s="230"/>
      <c r="C18" s="230"/>
      <c r="D18" s="230"/>
      <c r="E18" s="230"/>
      <c r="F18" s="230"/>
      <c r="G18" s="230"/>
      <c r="H18" s="231"/>
    </row>
    <row r="19" spans="1:15" s="5" customFormat="1" ht="15" x14ac:dyDescent="0.2">
      <c r="A19" s="149" t="s">
        <v>101</v>
      </c>
      <c r="B19" s="150"/>
      <c r="C19" s="150"/>
      <c r="D19" s="151" t="s">
        <v>9</v>
      </c>
      <c r="E19" s="150"/>
      <c r="F19" s="152"/>
      <c r="G19" s="153"/>
      <c r="H19" s="154"/>
    </row>
    <row r="20" spans="1:15" s="13" customFormat="1" ht="14.25" x14ac:dyDescent="0.2">
      <c r="A20" s="155" t="s">
        <v>102</v>
      </c>
      <c r="B20" s="155">
        <v>40754</v>
      </c>
      <c r="C20" s="155" t="s">
        <v>147</v>
      </c>
      <c r="D20" s="360" t="s">
        <v>149</v>
      </c>
      <c r="E20" s="155" t="s">
        <v>11</v>
      </c>
      <c r="F20" s="159">
        <v>276.75</v>
      </c>
      <c r="G20" s="160">
        <v>1.29</v>
      </c>
      <c r="H20" s="161">
        <f>TRUNC(G20*F20,2)</f>
        <v>357</v>
      </c>
    </row>
    <row r="21" spans="1:15" s="13" customFormat="1" ht="28.5" x14ac:dyDescent="0.2">
      <c r="A21" s="155" t="s">
        <v>103</v>
      </c>
      <c r="B21" s="168">
        <v>92399</v>
      </c>
      <c r="C21" s="155" t="s">
        <v>67</v>
      </c>
      <c r="D21" s="172" t="s">
        <v>150</v>
      </c>
      <c r="E21" s="168" t="s">
        <v>11</v>
      </c>
      <c r="F21" s="159">
        <v>276.75</v>
      </c>
      <c r="G21" s="169">
        <v>65.739999999999995</v>
      </c>
      <c r="H21" s="161">
        <f t="shared" ref="H21:H23" si="2">TRUNC(G21*F21,2)</f>
        <v>18193.54</v>
      </c>
      <c r="L21" s="36"/>
      <c r="O21" s="36"/>
    </row>
    <row r="22" spans="1:15" s="12" customFormat="1" ht="28.5" x14ac:dyDescent="0.2">
      <c r="A22" s="155" t="s">
        <v>104</v>
      </c>
      <c r="B22" s="165">
        <v>94266</v>
      </c>
      <c r="C22" s="155" t="s">
        <v>67</v>
      </c>
      <c r="D22" s="158" t="s">
        <v>151</v>
      </c>
      <c r="E22" s="165" t="s">
        <v>10</v>
      </c>
      <c r="F22" s="159">
        <v>126.46</v>
      </c>
      <c r="G22" s="166">
        <v>38.94</v>
      </c>
      <c r="H22" s="161">
        <f t="shared" si="2"/>
        <v>4924.3500000000004</v>
      </c>
      <c r="L22" s="37"/>
    </row>
    <row r="23" spans="1:15" s="12" customFormat="1" ht="14.25" x14ac:dyDescent="0.2">
      <c r="A23" s="155" t="s">
        <v>105</v>
      </c>
      <c r="B23" s="170">
        <v>40890</v>
      </c>
      <c r="C23" s="165" t="s">
        <v>147</v>
      </c>
      <c r="D23" s="361" t="s">
        <v>152</v>
      </c>
      <c r="E23" s="165" t="s">
        <v>11</v>
      </c>
      <c r="F23" s="159">
        <f>'Memorial de Cálculo'!I58</f>
        <v>6</v>
      </c>
      <c r="G23" s="166">
        <v>67.81</v>
      </c>
      <c r="H23" s="161">
        <f t="shared" si="2"/>
        <v>406.86</v>
      </c>
      <c r="L23" s="37"/>
    </row>
    <row r="24" spans="1:15" s="5" customFormat="1" ht="15" x14ac:dyDescent="0.2">
      <c r="A24" s="219"/>
      <c r="B24" s="220"/>
      <c r="C24" s="221"/>
      <c r="D24" s="163" t="s">
        <v>41</v>
      </c>
      <c r="E24" s="219"/>
      <c r="F24" s="220"/>
      <c r="G24" s="221"/>
      <c r="H24" s="164">
        <f>SUM(H20:H23)</f>
        <v>23881.75</v>
      </c>
    </row>
    <row r="25" spans="1:15" s="5" customFormat="1" ht="15" x14ac:dyDescent="0.2">
      <c r="A25" s="219"/>
      <c r="B25" s="220"/>
      <c r="C25" s="220"/>
      <c r="D25" s="220"/>
      <c r="E25" s="220"/>
      <c r="F25" s="220"/>
      <c r="G25" s="220"/>
      <c r="H25" s="221"/>
    </row>
    <row r="26" spans="1:15" s="5" customFormat="1" ht="22.15" customHeight="1" x14ac:dyDescent="0.2">
      <c r="A26" s="219" t="s">
        <v>12</v>
      </c>
      <c r="B26" s="220"/>
      <c r="C26" s="220"/>
      <c r="D26" s="220"/>
      <c r="E26" s="220"/>
      <c r="F26" s="220"/>
      <c r="G26" s="221"/>
      <c r="H26" s="164">
        <f>H11+H24+H17</f>
        <v>39859.279999999999</v>
      </c>
    </row>
    <row r="27" spans="1:15" x14ac:dyDescent="0.2">
      <c r="A27" s="232" t="s">
        <v>168</v>
      </c>
      <c r="B27" s="233"/>
      <c r="C27" s="233"/>
      <c r="D27" s="233"/>
      <c r="E27" s="233"/>
      <c r="F27" s="233"/>
      <c r="G27" s="233"/>
      <c r="H27" s="234"/>
    </row>
    <row r="28" spans="1:15" x14ac:dyDescent="0.2">
      <c r="A28" s="235"/>
      <c r="B28" s="236"/>
      <c r="C28" s="236"/>
      <c r="D28" s="236"/>
      <c r="E28" s="236"/>
      <c r="F28" s="236"/>
      <c r="G28" s="236"/>
      <c r="H28" s="237"/>
    </row>
    <row r="29" spans="1:15" x14ac:dyDescent="0.2">
      <c r="A29" s="13" t="s">
        <v>8</v>
      </c>
    </row>
    <row r="30" spans="1:15" x14ac:dyDescent="0.2">
      <c r="A30" s="12"/>
    </row>
    <row r="32" spans="1:15" x14ac:dyDescent="0.2">
      <c r="A32" s="13" t="s">
        <v>8</v>
      </c>
      <c r="B32" s="12"/>
      <c r="C32" s="12"/>
      <c r="D32" s="14"/>
      <c r="E32" s="12"/>
      <c r="F32" s="12"/>
      <c r="G32" s="6"/>
      <c r="H32" s="6"/>
    </row>
  </sheetData>
  <mergeCells count="28">
    <mergeCell ref="A27:H28"/>
    <mergeCell ref="G2:H2"/>
    <mergeCell ref="E2:F2"/>
    <mergeCell ref="E3:F3"/>
    <mergeCell ref="G3:H3"/>
    <mergeCell ref="A12:H12"/>
    <mergeCell ref="E4:H4"/>
    <mergeCell ref="A11:C11"/>
    <mergeCell ref="E11:G11"/>
    <mergeCell ref="A4:D4"/>
    <mergeCell ref="A3:D3"/>
    <mergeCell ref="A2:D2"/>
    <mergeCell ref="A1:H1"/>
    <mergeCell ref="A26:G26"/>
    <mergeCell ref="A5:A6"/>
    <mergeCell ref="B5:B6"/>
    <mergeCell ref="C5:C6"/>
    <mergeCell ref="D5:D6"/>
    <mergeCell ref="E5:E6"/>
    <mergeCell ref="F5:F6"/>
    <mergeCell ref="G5:H5"/>
    <mergeCell ref="B15:C15"/>
    <mergeCell ref="A18:H18"/>
    <mergeCell ref="A25:H25"/>
    <mergeCell ref="A17:C17"/>
    <mergeCell ref="E17:G17"/>
    <mergeCell ref="A24:C24"/>
    <mergeCell ref="E24:G24"/>
  </mergeCells>
  <phoneticPr fontId="39" type="noConversion"/>
  <printOptions horizontalCentered="1" gridLines="1"/>
  <pageMargins left="0.59055118110236227" right="0.59055118110236227" top="0.98425196850393704" bottom="0.78740157480314965" header="0" footer="0"/>
  <pageSetup paperSize="9" scale="85" orientation="landscape" r:id="rId1"/>
  <headerFooter alignWithMargins="0">
    <oddHeader>&amp;C&amp;G</oddHeader>
    <oddFooter>&amp;C&amp;"Arial,Negrito"&amp;11Catarina Demoner Diniz
&amp;"Arial,Normal"Engenheira Civil | CREA ES-0048118/D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8"/>
  <sheetViews>
    <sheetView showGridLines="0" view="pageLayout" topLeftCell="A37" zoomScaleNormal="80" zoomScaleSheetLayoutView="130" workbookViewId="0">
      <selection activeCell="J54" sqref="B51:J54"/>
    </sheetView>
  </sheetViews>
  <sheetFormatPr defaultColWidth="10.7109375" defaultRowHeight="12.75" x14ac:dyDescent="0.2"/>
  <cols>
    <col min="1" max="1" width="9.28515625" style="45" customWidth="1"/>
    <col min="2" max="2" width="57.5703125" style="46" customWidth="1"/>
    <col min="3" max="3" width="13" style="47" customWidth="1"/>
    <col min="4" max="4" width="11.85546875" style="47" customWidth="1"/>
    <col min="5" max="5" width="11.42578125" style="47" customWidth="1"/>
    <col min="6" max="6" width="9.28515625" style="47" customWidth="1"/>
    <col min="7" max="7" width="7.7109375" style="47" customWidth="1"/>
    <col min="8" max="8" width="9.42578125" style="47" customWidth="1"/>
    <col min="9" max="9" width="7" style="47" customWidth="1"/>
    <col min="10" max="10" width="10.28515625" style="47" customWidth="1"/>
    <col min="11" max="16384" width="10.7109375" style="28"/>
  </cols>
  <sheetData>
    <row r="1" spans="1:10" ht="12.75" customHeight="1" x14ac:dyDescent="0.2">
      <c r="A1" s="249" t="s">
        <v>26</v>
      </c>
      <c r="B1" s="250"/>
      <c r="C1" s="250"/>
      <c r="D1" s="250"/>
      <c r="E1" s="250"/>
      <c r="F1" s="250"/>
      <c r="G1" s="250"/>
      <c r="H1" s="250"/>
      <c r="I1" s="250"/>
      <c r="J1" s="173"/>
    </row>
    <row r="2" spans="1:10" x14ac:dyDescent="0.15">
      <c r="A2" s="255" t="s">
        <v>181</v>
      </c>
      <c r="B2" s="256"/>
      <c r="C2" s="44"/>
      <c r="D2" s="44"/>
      <c r="E2" s="44"/>
      <c r="F2" s="44"/>
      <c r="G2" s="44"/>
      <c r="H2" s="44"/>
      <c r="I2" s="44"/>
      <c r="J2" s="53"/>
    </row>
    <row r="3" spans="1:10" ht="15" x14ac:dyDescent="0.25">
      <c r="A3" s="255" t="s">
        <v>164</v>
      </c>
      <c r="B3" s="256"/>
      <c r="C3" s="44"/>
      <c r="D3" s="44"/>
      <c r="E3" s="44"/>
      <c r="F3" s="44"/>
      <c r="G3" s="257" t="s">
        <v>162</v>
      </c>
      <c r="H3" s="258"/>
      <c r="I3" s="258"/>
      <c r="J3" s="259"/>
    </row>
    <row r="4" spans="1:10" s="29" customFormat="1" x14ac:dyDescent="0.15">
      <c r="A4" s="265" t="s">
        <v>92</v>
      </c>
      <c r="B4" s="266"/>
      <c r="C4" s="48"/>
      <c r="D4" s="48"/>
      <c r="E4" s="48"/>
      <c r="F4" s="48"/>
      <c r="G4" s="48"/>
      <c r="H4" s="48"/>
      <c r="I4" s="48"/>
      <c r="J4" s="52"/>
    </row>
    <row r="5" spans="1:10" s="30" customFormat="1" x14ac:dyDescent="0.2">
      <c r="A5" s="267" t="s">
        <v>1</v>
      </c>
      <c r="B5" s="269" t="s">
        <v>3</v>
      </c>
      <c r="C5" s="251" t="s">
        <v>15</v>
      </c>
      <c r="D5" s="253" t="s">
        <v>35</v>
      </c>
      <c r="E5" s="253" t="s">
        <v>36</v>
      </c>
      <c r="F5" s="253" t="s">
        <v>39</v>
      </c>
      <c r="G5" s="253" t="s">
        <v>37</v>
      </c>
      <c r="H5" s="253" t="s">
        <v>38</v>
      </c>
      <c r="I5" s="251" t="s">
        <v>14</v>
      </c>
      <c r="J5" s="260" t="s">
        <v>32</v>
      </c>
    </row>
    <row r="6" spans="1:10" s="30" customFormat="1" x14ac:dyDescent="0.2">
      <c r="A6" s="268"/>
      <c r="B6" s="270"/>
      <c r="C6" s="252"/>
      <c r="D6" s="254"/>
      <c r="E6" s="254"/>
      <c r="F6" s="254"/>
      <c r="G6" s="254"/>
      <c r="H6" s="254"/>
      <c r="I6" s="252"/>
      <c r="J6" s="261"/>
    </row>
    <row r="7" spans="1:10" s="30" customFormat="1" x14ac:dyDescent="0.2">
      <c r="A7" s="54" t="s">
        <v>93</v>
      </c>
      <c r="B7" s="55" t="s">
        <v>72</v>
      </c>
      <c r="C7" s="57"/>
      <c r="D7" s="58"/>
      <c r="E7" s="57"/>
      <c r="F7" s="57"/>
      <c r="G7" s="57"/>
      <c r="H7" s="57"/>
      <c r="I7" s="59"/>
      <c r="J7" s="60"/>
    </row>
    <row r="8" spans="1:10" s="30" customFormat="1" x14ac:dyDescent="0.2">
      <c r="A8" s="61" t="s">
        <v>94</v>
      </c>
      <c r="B8" s="262" t="str">
        <f>'Planilha Orçamentária'!D8</f>
        <v>Placa de obra nas dimensões de 2.0 x 4.0 m, padrão PMI</v>
      </c>
      <c r="C8" s="263"/>
      <c r="D8" s="263"/>
      <c r="E8" s="263"/>
      <c r="F8" s="263"/>
      <c r="G8" s="263"/>
      <c r="H8" s="263"/>
      <c r="I8" s="264"/>
      <c r="J8" s="62">
        <v>423</v>
      </c>
    </row>
    <row r="9" spans="1:10" s="30" customFormat="1" x14ac:dyDescent="0.2">
      <c r="A9" s="61"/>
      <c r="B9" s="63"/>
      <c r="C9" s="57"/>
      <c r="D9" s="58">
        <v>4</v>
      </c>
      <c r="E9" s="57">
        <v>2</v>
      </c>
      <c r="F9" s="57"/>
      <c r="G9" s="57">
        <v>8</v>
      </c>
      <c r="H9" s="57"/>
      <c r="I9" s="59">
        <f>G9</f>
        <v>8</v>
      </c>
      <c r="J9" s="60"/>
    </row>
    <row r="10" spans="1:10" s="30" customFormat="1" x14ac:dyDescent="0.2">
      <c r="A10" s="61"/>
      <c r="B10" s="64" t="s">
        <v>15</v>
      </c>
      <c r="C10" s="65"/>
      <c r="D10" s="66"/>
      <c r="E10" s="66"/>
      <c r="F10" s="66"/>
      <c r="G10" s="66"/>
      <c r="H10" s="66"/>
      <c r="I10" s="67">
        <f>SUM(I9:I9)</f>
        <v>8</v>
      </c>
      <c r="J10" s="68" t="s">
        <v>6</v>
      </c>
    </row>
    <row r="11" spans="1:10" s="30" customFormat="1" x14ac:dyDescent="0.2">
      <c r="A11" s="61"/>
      <c r="B11" s="69"/>
      <c r="C11" s="56"/>
      <c r="D11" s="70"/>
      <c r="E11" s="70"/>
      <c r="F11" s="70"/>
      <c r="G11" s="70"/>
      <c r="H11" s="70"/>
      <c r="I11" s="71"/>
      <c r="J11" s="72"/>
    </row>
    <row r="12" spans="1:10" s="30" customFormat="1" ht="15" customHeight="1" x14ac:dyDescent="0.2">
      <c r="A12" s="61" t="s">
        <v>95</v>
      </c>
      <c r="B12" s="262" t="str">
        <f>'Planilha Orçamentária'!D9</f>
        <v>Aluguel mensal container para almoxarifado, incl. porta, 2 janelas, 1 pt iluminação, Isolamento térmico (teto), piso em comp. Naval pintado, cert. NR18, incl. laudo descontaminação.</v>
      </c>
      <c r="C12" s="263"/>
      <c r="D12" s="263"/>
      <c r="E12" s="263"/>
      <c r="F12" s="263"/>
      <c r="G12" s="263"/>
      <c r="H12" s="263"/>
      <c r="I12" s="264"/>
      <c r="J12" s="62">
        <v>423</v>
      </c>
    </row>
    <row r="13" spans="1:10" s="30" customFormat="1" x14ac:dyDescent="0.2">
      <c r="A13" s="61"/>
      <c r="B13" s="63"/>
      <c r="C13" s="82">
        <v>1</v>
      </c>
      <c r="D13" s="58"/>
      <c r="E13" s="57"/>
      <c r="F13" s="57"/>
      <c r="G13" s="57"/>
      <c r="H13" s="57"/>
      <c r="I13" s="59">
        <f>C13</f>
        <v>1</v>
      </c>
      <c r="J13" s="60"/>
    </row>
    <row r="14" spans="1:10" s="30" customFormat="1" x14ac:dyDescent="0.2">
      <c r="A14" s="61"/>
      <c r="B14" s="64" t="s">
        <v>15</v>
      </c>
      <c r="C14" s="65"/>
      <c r="D14" s="66"/>
      <c r="E14" s="66"/>
      <c r="F14" s="66"/>
      <c r="G14" s="66"/>
      <c r="H14" s="66"/>
      <c r="I14" s="67">
        <f>SUM(I13:I13)</f>
        <v>1</v>
      </c>
      <c r="J14" s="68" t="s">
        <v>77</v>
      </c>
    </row>
    <row r="15" spans="1:10" s="30" customFormat="1" x14ac:dyDescent="0.2">
      <c r="A15" s="61"/>
      <c r="B15" s="69"/>
      <c r="C15" s="56"/>
      <c r="D15" s="70"/>
      <c r="E15" s="70"/>
      <c r="F15" s="70"/>
      <c r="G15" s="70"/>
      <c r="H15" s="70"/>
      <c r="I15" s="71"/>
      <c r="J15" s="72"/>
    </row>
    <row r="16" spans="1:10" s="30" customFormat="1" ht="12.75" customHeight="1" x14ac:dyDescent="0.2">
      <c r="A16" s="61" t="s">
        <v>96</v>
      </c>
      <c r="B16" s="262" t="str">
        <f>'Planilha Orçamentária'!D10</f>
        <v>Raspagem e limpeza do terreno (manual)</v>
      </c>
      <c r="C16" s="263"/>
      <c r="D16" s="263"/>
      <c r="E16" s="263"/>
      <c r="F16" s="263"/>
      <c r="G16" s="263"/>
      <c r="H16" s="263"/>
      <c r="I16" s="264"/>
      <c r="J16" s="62">
        <v>423</v>
      </c>
    </row>
    <row r="17" spans="1:10" s="30" customFormat="1" x14ac:dyDescent="0.2">
      <c r="A17" s="61"/>
      <c r="B17" s="63" t="s">
        <v>172</v>
      </c>
      <c r="C17" s="57"/>
      <c r="D17" s="58"/>
      <c r="E17" s="57"/>
      <c r="F17" s="57"/>
      <c r="G17" s="57">
        <v>67.47</v>
      </c>
      <c r="H17" s="57"/>
      <c r="I17" s="59">
        <f>G17</f>
        <v>67.47</v>
      </c>
      <c r="J17" s="60"/>
    </row>
    <row r="18" spans="1:10" s="30" customFormat="1" x14ac:dyDescent="0.2">
      <c r="A18" s="61"/>
      <c r="B18" s="63" t="s">
        <v>173</v>
      </c>
      <c r="C18" s="57"/>
      <c r="D18" s="58"/>
      <c r="E18" s="57"/>
      <c r="F18" s="57"/>
      <c r="G18" s="57">
        <v>59.04</v>
      </c>
      <c r="H18" s="57"/>
      <c r="I18" s="59">
        <f t="shared" ref="I18:I20" si="0">G18</f>
        <v>59.04</v>
      </c>
      <c r="J18" s="60"/>
    </row>
    <row r="19" spans="1:10" s="30" customFormat="1" x14ac:dyDescent="0.2">
      <c r="A19" s="61"/>
      <c r="B19" s="63" t="s">
        <v>174</v>
      </c>
      <c r="C19" s="57"/>
      <c r="D19" s="58"/>
      <c r="E19" s="57"/>
      <c r="F19" s="57"/>
      <c r="G19" s="57">
        <v>76</v>
      </c>
      <c r="H19" s="57"/>
      <c r="I19" s="59">
        <f t="shared" si="0"/>
        <v>76</v>
      </c>
      <c r="J19" s="60"/>
    </row>
    <row r="20" spans="1:10" s="30" customFormat="1" x14ac:dyDescent="0.2">
      <c r="A20" s="61"/>
      <c r="B20" s="63" t="s">
        <v>175</v>
      </c>
      <c r="C20" s="57"/>
      <c r="D20" s="58"/>
      <c r="E20" s="57"/>
      <c r="F20" s="57"/>
      <c r="G20" s="57">
        <v>74.239999999999995</v>
      </c>
      <c r="H20" s="57"/>
      <c r="I20" s="59">
        <f t="shared" si="0"/>
        <v>74.239999999999995</v>
      </c>
      <c r="J20" s="60"/>
    </row>
    <row r="21" spans="1:10" s="30" customFormat="1" x14ac:dyDescent="0.2">
      <c r="A21" s="61"/>
      <c r="B21" s="64" t="s">
        <v>15</v>
      </c>
      <c r="C21" s="65"/>
      <c r="D21" s="66"/>
      <c r="E21" s="66"/>
      <c r="F21" s="66"/>
      <c r="G21" s="66"/>
      <c r="H21" s="66"/>
      <c r="I21" s="67">
        <f>SUM(I17:I20)</f>
        <v>276.75</v>
      </c>
      <c r="J21" s="68" t="s">
        <v>6</v>
      </c>
    </row>
    <row r="22" spans="1:10" s="30" customFormat="1" x14ac:dyDescent="0.2">
      <c r="A22" s="61"/>
      <c r="B22" s="69"/>
      <c r="C22" s="56"/>
      <c r="D22" s="70"/>
      <c r="E22" s="70"/>
      <c r="F22" s="70"/>
      <c r="G22" s="70"/>
      <c r="H22" s="70"/>
      <c r="I22" s="71"/>
      <c r="J22" s="72"/>
    </row>
    <row r="23" spans="1:10" s="30" customFormat="1" x14ac:dyDescent="0.2">
      <c r="A23" s="54" t="s">
        <v>97</v>
      </c>
      <c r="B23" s="55" t="s">
        <v>7</v>
      </c>
      <c r="C23" s="57"/>
      <c r="D23" s="58"/>
      <c r="E23" s="57"/>
      <c r="F23" s="57"/>
      <c r="G23" s="57"/>
      <c r="H23" s="57"/>
      <c r="I23" s="59"/>
      <c r="J23" s="60"/>
    </row>
    <row r="24" spans="1:10" s="30" customFormat="1" x14ac:dyDescent="0.2">
      <c r="A24" s="61" t="s">
        <v>98</v>
      </c>
      <c r="B24" s="262" t="str">
        <f>'Planilha Orçamentária'!D14</f>
        <v>Corpo BSTC (greide) diâmetro 0,40 m CA-1 MF inclusive escavação, reaterro e transporte do tubo</v>
      </c>
      <c r="C24" s="263"/>
      <c r="D24" s="263"/>
      <c r="E24" s="263"/>
      <c r="F24" s="263"/>
      <c r="G24" s="263"/>
      <c r="H24" s="263"/>
      <c r="I24" s="264"/>
      <c r="J24" s="62">
        <v>423</v>
      </c>
    </row>
    <row r="25" spans="1:10" s="30" customFormat="1" x14ac:dyDescent="0.2">
      <c r="A25" s="61"/>
      <c r="B25" s="63" t="s">
        <v>62</v>
      </c>
      <c r="C25" s="57"/>
      <c r="D25" s="58">
        <v>23.94</v>
      </c>
      <c r="E25" s="57"/>
      <c r="F25" s="57"/>
      <c r="G25" s="57"/>
      <c r="H25" s="57"/>
      <c r="I25" s="59">
        <f>D25</f>
        <v>23.94</v>
      </c>
      <c r="J25" s="60"/>
    </row>
    <row r="26" spans="1:10" s="30" customFormat="1" x14ac:dyDescent="0.2">
      <c r="A26" s="61"/>
      <c r="B26" s="64" t="s">
        <v>15</v>
      </c>
      <c r="C26" s="65"/>
      <c r="D26" s="66"/>
      <c r="E26" s="66"/>
      <c r="F26" s="66"/>
      <c r="G26" s="66"/>
      <c r="H26" s="66"/>
      <c r="I26" s="67">
        <f>SUM(I25:I25)</f>
        <v>23.94</v>
      </c>
      <c r="J26" s="68" t="s">
        <v>5</v>
      </c>
    </row>
    <row r="27" spans="1:10" s="30" customFormat="1" x14ac:dyDescent="0.2">
      <c r="A27" s="61"/>
      <c r="B27" s="63"/>
      <c r="C27" s="57"/>
      <c r="D27" s="58"/>
      <c r="E27" s="57"/>
      <c r="F27" s="57"/>
      <c r="G27" s="57"/>
      <c r="H27" s="57"/>
      <c r="I27" s="59"/>
      <c r="J27" s="60"/>
    </row>
    <row r="28" spans="1:10" s="31" customFormat="1" x14ac:dyDescent="0.2">
      <c r="A28" s="61" t="s">
        <v>99</v>
      </c>
      <c r="B28" s="262" t="str">
        <f>'Planilha Orçamentária'!D15</f>
        <v>Trincheira drenante em concreto armado - inclusive grelha em ferro fundido, escavação e reaterro</v>
      </c>
      <c r="C28" s="263"/>
      <c r="D28" s="263"/>
      <c r="E28" s="263"/>
      <c r="F28" s="263"/>
      <c r="G28" s="263"/>
      <c r="H28" s="263"/>
      <c r="I28" s="264"/>
      <c r="J28" s="62">
        <v>219</v>
      </c>
    </row>
    <row r="29" spans="1:10" s="30" customFormat="1" x14ac:dyDescent="0.2">
      <c r="A29" s="61"/>
      <c r="B29" s="63" t="s">
        <v>62</v>
      </c>
      <c r="C29" s="57">
        <v>1</v>
      </c>
      <c r="D29" s="58"/>
      <c r="E29" s="57"/>
      <c r="F29" s="57"/>
      <c r="G29" s="57"/>
      <c r="H29" s="57"/>
      <c r="I29" s="59">
        <f>C29</f>
        <v>1</v>
      </c>
      <c r="J29" s="60"/>
    </row>
    <row r="30" spans="1:10" s="30" customFormat="1" x14ac:dyDescent="0.2">
      <c r="A30" s="61"/>
      <c r="B30" s="64" t="s">
        <v>15</v>
      </c>
      <c r="C30" s="65"/>
      <c r="D30" s="66"/>
      <c r="E30" s="66"/>
      <c r="F30" s="66"/>
      <c r="G30" s="66"/>
      <c r="H30" s="66"/>
      <c r="I30" s="67">
        <f>SUM(I29:I29)</f>
        <v>1</v>
      </c>
      <c r="J30" s="68" t="s">
        <v>4</v>
      </c>
    </row>
    <row r="31" spans="1:10" s="30" customFormat="1" x14ac:dyDescent="0.2">
      <c r="A31" s="61"/>
      <c r="B31" s="69"/>
      <c r="C31" s="56"/>
      <c r="D31" s="70"/>
      <c r="E31" s="70"/>
      <c r="F31" s="70"/>
      <c r="G31" s="70"/>
      <c r="H31" s="70"/>
      <c r="I31" s="71"/>
      <c r="J31" s="72"/>
    </row>
    <row r="32" spans="1:10" s="31" customFormat="1" x14ac:dyDescent="0.2">
      <c r="A32" s="61" t="s">
        <v>100</v>
      </c>
      <c r="B32" s="262" t="str">
        <f>'Planilha Orçamentária'!D16</f>
        <v>Poço de visita (tubo D=0,40 m) H=1,50 m com tampão F.F.A.P., inclusive escavação e transporte do tampão</v>
      </c>
      <c r="C32" s="263"/>
      <c r="D32" s="263"/>
      <c r="E32" s="263"/>
      <c r="F32" s="263"/>
      <c r="G32" s="263"/>
      <c r="H32" s="263"/>
      <c r="I32" s="264"/>
      <c r="J32" s="62">
        <v>219</v>
      </c>
    </row>
    <row r="33" spans="1:10" s="30" customFormat="1" x14ac:dyDescent="0.2">
      <c r="A33" s="61"/>
      <c r="B33" s="63" t="s">
        <v>62</v>
      </c>
      <c r="C33" s="57">
        <v>1</v>
      </c>
      <c r="D33" s="58"/>
      <c r="E33" s="57"/>
      <c r="F33" s="57"/>
      <c r="G33" s="57"/>
      <c r="H33" s="57"/>
      <c r="I33" s="59">
        <f>C33</f>
        <v>1</v>
      </c>
      <c r="J33" s="60"/>
    </row>
    <row r="34" spans="1:10" s="30" customFormat="1" x14ac:dyDescent="0.2">
      <c r="A34" s="61"/>
      <c r="B34" s="64" t="s">
        <v>15</v>
      </c>
      <c r="C34" s="65"/>
      <c r="D34" s="66"/>
      <c r="E34" s="66"/>
      <c r="F34" s="66"/>
      <c r="G34" s="66"/>
      <c r="H34" s="66"/>
      <c r="I34" s="67">
        <f>SUM(I33:I33)</f>
        <v>1</v>
      </c>
      <c r="J34" s="68" t="s">
        <v>4</v>
      </c>
    </row>
    <row r="35" spans="1:10" s="30" customFormat="1" x14ac:dyDescent="0.2">
      <c r="A35" s="61"/>
      <c r="B35" s="69"/>
      <c r="C35" s="56"/>
      <c r="D35" s="70"/>
      <c r="E35" s="70"/>
      <c r="F35" s="70"/>
      <c r="G35" s="70"/>
      <c r="H35" s="70"/>
      <c r="I35" s="71"/>
      <c r="J35" s="72"/>
    </row>
    <row r="36" spans="1:10" s="30" customFormat="1" x14ac:dyDescent="0.2">
      <c r="A36" s="73" t="s">
        <v>101</v>
      </c>
      <c r="B36" s="74" t="s">
        <v>9</v>
      </c>
      <c r="C36" s="75"/>
      <c r="D36" s="76"/>
      <c r="E36" s="75"/>
      <c r="F36" s="77"/>
      <c r="G36" s="75"/>
      <c r="H36" s="77"/>
      <c r="I36" s="78"/>
      <c r="J36" s="79"/>
    </row>
    <row r="37" spans="1:10" s="30" customFormat="1" x14ac:dyDescent="0.2">
      <c r="A37" s="61" t="s">
        <v>102</v>
      </c>
      <c r="B37" s="262" t="str">
        <f>'Planilha Orçamentária'!D20</f>
        <v>Regularização e compactação do sub-leito (100% P.I.) H = 0,20 m</v>
      </c>
      <c r="C37" s="263"/>
      <c r="D37" s="263"/>
      <c r="E37" s="263"/>
      <c r="F37" s="263"/>
      <c r="G37" s="263"/>
      <c r="H37" s="263"/>
      <c r="I37" s="264"/>
      <c r="J37" s="62">
        <v>9986.65</v>
      </c>
    </row>
    <row r="38" spans="1:10" s="30" customFormat="1" x14ac:dyDescent="0.2">
      <c r="A38" s="61"/>
      <c r="B38" s="63" t="s">
        <v>172</v>
      </c>
      <c r="C38" s="57"/>
      <c r="D38" s="58"/>
      <c r="E38" s="57"/>
      <c r="F38" s="57"/>
      <c r="G38" s="57">
        <v>67.47</v>
      </c>
      <c r="H38" s="57"/>
      <c r="I38" s="59">
        <f>G38</f>
        <v>67.47</v>
      </c>
      <c r="J38" s="62"/>
    </row>
    <row r="39" spans="1:10" s="30" customFormat="1" x14ac:dyDescent="0.2">
      <c r="A39" s="61"/>
      <c r="B39" s="63" t="s">
        <v>173</v>
      </c>
      <c r="C39" s="57"/>
      <c r="D39" s="58"/>
      <c r="E39" s="57"/>
      <c r="F39" s="57"/>
      <c r="G39" s="57">
        <v>59.04</v>
      </c>
      <c r="H39" s="57"/>
      <c r="I39" s="59">
        <f t="shared" ref="I39:I41" si="1">G39</f>
        <v>59.04</v>
      </c>
      <c r="J39" s="62"/>
    </row>
    <row r="40" spans="1:10" s="30" customFormat="1" x14ac:dyDescent="0.2">
      <c r="A40" s="61"/>
      <c r="B40" s="63" t="s">
        <v>174</v>
      </c>
      <c r="C40" s="57"/>
      <c r="D40" s="58"/>
      <c r="E40" s="57"/>
      <c r="F40" s="57"/>
      <c r="G40" s="57">
        <v>76</v>
      </c>
      <c r="H40" s="57"/>
      <c r="I40" s="59">
        <f t="shared" si="1"/>
        <v>76</v>
      </c>
      <c r="J40" s="62"/>
    </row>
    <row r="41" spans="1:10" s="30" customFormat="1" x14ac:dyDescent="0.2">
      <c r="A41" s="61"/>
      <c r="B41" s="63" t="s">
        <v>175</v>
      </c>
      <c r="C41" s="57"/>
      <c r="D41" s="58"/>
      <c r="E41" s="57"/>
      <c r="F41" s="57"/>
      <c r="G41" s="57">
        <v>74.239999999999995</v>
      </c>
      <c r="H41" s="57"/>
      <c r="I41" s="59">
        <f t="shared" si="1"/>
        <v>74.239999999999995</v>
      </c>
      <c r="J41" s="62"/>
    </row>
    <row r="42" spans="1:10" s="30" customFormat="1" x14ac:dyDescent="0.2">
      <c r="A42" s="61"/>
      <c r="B42" s="64" t="s">
        <v>15</v>
      </c>
      <c r="C42" s="65"/>
      <c r="D42" s="66"/>
      <c r="E42" s="66"/>
      <c r="F42" s="66"/>
      <c r="G42" s="66"/>
      <c r="H42" s="66"/>
      <c r="I42" s="67">
        <f>SUM(I38:I41)</f>
        <v>276.75</v>
      </c>
      <c r="J42" s="68" t="s">
        <v>11</v>
      </c>
    </row>
    <row r="43" spans="1:10" s="30" customFormat="1" x14ac:dyDescent="0.2">
      <c r="A43" s="61"/>
      <c r="B43" s="69"/>
      <c r="C43" s="57"/>
      <c r="D43" s="80"/>
      <c r="E43" s="57"/>
      <c r="F43" s="81"/>
      <c r="G43" s="57"/>
      <c r="H43" s="81"/>
      <c r="I43" s="71"/>
      <c r="J43" s="72"/>
    </row>
    <row r="44" spans="1:10" s="32" customFormat="1" x14ac:dyDescent="0.2">
      <c r="A44" s="61" t="s">
        <v>103</v>
      </c>
      <c r="B44" s="262" t="str">
        <f>'Planilha Orçamentária'!D21</f>
        <v>Execução de via em piso intertravado, com bloco retangular, cor natural, de 20x10 cm, espessura de 8 cm</v>
      </c>
      <c r="C44" s="263"/>
      <c r="D44" s="263"/>
      <c r="E44" s="263"/>
      <c r="F44" s="263"/>
      <c r="G44" s="263"/>
      <c r="H44" s="263"/>
      <c r="I44" s="264"/>
      <c r="J44" s="62"/>
    </row>
    <row r="45" spans="1:10" s="32" customFormat="1" x14ac:dyDescent="0.2">
      <c r="A45" s="61"/>
      <c r="B45" s="63" t="s">
        <v>172</v>
      </c>
      <c r="C45" s="57"/>
      <c r="D45" s="58"/>
      <c r="E45" s="57"/>
      <c r="F45" s="57"/>
      <c r="G45" s="57">
        <v>67.47</v>
      </c>
      <c r="H45" s="57"/>
      <c r="I45" s="59">
        <f>G45</f>
        <v>67.47</v>
      </c>
      <c r="J45" s="60"/>
    </row>
    <row r="46" spans="1:10" s="32" customFormat="1" x14ac:dyDescent="0.2">
      <c r="A46" s="61"/>
      <c r="B46" s="63" t="s">
        <v>173</v>
      </c>
      <c r="C46" s="57"/>
      <c r="D46" s="58"/>
      <c r="E46" s="57"/>
      <c r="F46" s="57"/>
      <c r="G46" s="57">
        <v>59.04</v>
      </c>
      <c r="H46" s="57"/>
      <c r="I46" s="59">
        <f t="shared" ref="I46:I48" si="2">G46</f>
        <v>59.04</v>
      </c>
      <c r="J46" s="60"/>
    </row>
    <row r="47" spans="1:10" s="32" customFormat="1" x14ac:dyDescent="0.2">
      <c r="A47" s="61"/>
      <c r="B47" s="63" t="s">
        <v>174</v>
      </c>
      <c r="C47" s="57"/>
      <c r="D47" s="58"/>
      <c r="E47" s="57"/>
      <c r="F47" s="57"/>
      <c r="G47" s="57">
        <v>76</v>
      </c>
      <c r="H47" s="57"/>
      <c r="I47" s="59">
        <f t="shared" si="2"/>
        <v>76</v>
      </c>
      <c r="J47" s="60"/>
    </row>
    <row r="48" spans="1:10" s="32" customFormat="1" x14ac:dyDescent="0.2">
      <c r="A48" s="61"/>
      <c r="B48" s="63" t="s">
        <v>175</v>
      </c>
      <c r="C48" s="57"/>
      <c r="D48" s="58"/>
      <c r="E48" s="57"/>
      <c r="F48" s="57"/>
      <c r="G48" s="57">
        <v>74.239999999999995</v>
      </c>
      <c r="H48" s="57"/>
      <c r="I48" s="59">
        <f t="shared" si="2"/>
        <v>74.239999999999995</v>
      </c>
      <c r="J48" s="60"/>
    </row>
    <row r="49" spans="1:10" s="32" customFormat="1" x14ac:dyDescent="0.2">
      <c r="A49" s="61"/>
      <c r="B49" s="64" t="s">
        <v>15</v>
      </c>
      <c r="C49" s="65"/>
      <c r="D49" s="66"/>
      <c r="E49" s="66"/>
      <c r="F49" s="66"/>
      <c r="G49" s="66"/>
      <c r="H49" s="66"/>
      <c r="I49" s="67">
        <f>SUM(I45:I48)</f>
        <v>276.75</v>
      </c>
      <c r="J49" s="68" t="s">
        <v>11</v>
      </c>
    </row>
    <row r="50" spans="1:10" s="32" customFormat="1" x14ac:dyDescent="0.2">
      <c r="A50" s="180"/>
      <c r="B50" s="274"/>
      <c r="C50" s="274"/>
      <c r="D50" s="274"/>
      <c r="E50" s="274"/>
      <c r="F50" s="274"/>
      <c r="G50" s="274"/>
      <c r="H50" s="274"/>
      <c r="I50" s="275"/>
      <c r="J50" s="176"/>
    </row>
    <row r="51" spans="1:10" s="32" customFormat="1" x14ac:dyDescent="0.2">
      <c r="A51" s="180" t="s">
        <v>104</v>
      </c>
      <c r="B51" s="271" t="str">
        <f>'Planilha Orçamentária'!D22</f>
        <v>Guia (meio-fio) concreto, moldada in loco em trecho curvo com extrusora, 15 cm de base x 30 cm de altura</v>
      </c>
      <c r="C51" s="272"/>
      <c r="D51" s="272"/>
      <c r="E51" s="272"/>
      <c r="F51" s="272"/>
      <c r="G51" s="272"/>
      <c r="H51" s="272"/>
      <c r="I51" s="273"/>
      <c r="J51" s="177">
        <v>3243.09</v>
      </c>
    </row>
    <row r="52" spans="1:10" s="32" customFormat="1" x14ac:dyDescent="0.2">
      <c r="A52" s="180"/>
      <c r="B52" s="178" t="s">
        <v>176</v>
      </c>
      <c r="C52" s="82"/>
      <c r="D52" s="83">
        <v>58.76</v>
      </c>
      <c r="E52" s="82"/>
      <c r="F52" s="82"/>
      <c r="G52" s="82"/>
      <c r="H52" s="82"/>
      <c r="I52" s="84">
        <f t="shared" ref="I52:I53" si="3">D52</f>
        <v>58.76</v>
      </c>
      <c r="J52" s="179"/>
    </row>
    <row r="53" spans="1:10" s="32" customFormat="1" x14ac:dyDescent="0.2">
      <c r="A53" s="180"/>
      <c r="B53" s="178" t="s">
        <v>177</v>
      </c>
      <c r="C53" s="86"/>
      <c r="D53" s="83">
        <v>64.7</v>
      </c>
      <c r="E53" s="86"/>
      <c r="F53" s="82"/>
      <c r="G53" s="86"/>
      <c r="H53" s="86"/>
      <c r="I53" s="87">
        <f t="shared" si="3"/>
        <v>64.7</v>
      </c>
      <c r="J53" s="85"/>
    </row>
    <row r="54" spans="1:10" s="30" customFormat="1" x14ac:dyDescent="0.2">
      <c r="A54" s="61"/>
      <c r="B54" s="276" t="s">
        <v>15</v>
      </c>
      <c r="C54" s="277"/>
      <c r="D54" s="277"/>
      <c r="E54" s="277"/>
      <c r="F54" s="277"/>
      <c r="G54" s="277"/>
      <c r="H54" s="277"/>
      <c r="I54" s="88">
        <f>SUM(I52:I53)</f>
        <v>123.46</v>
      </c>
      <c r="J54" s="175" t="s">
        <v>10</v>
      </c>
    </row>
    <row r="55" spans="1:10" s="30" customFormat="1" x14ac:dyDescent="0.2">
      <c r="A55" s="61"/>
      <c r="B55" s="63"/>
      <c r="C55" s="57"/>
      <c r="D55" s="58"/>
      <c r="E55" s="57"/>
      <c r="F55" s="57"/>
      <c r="G55" s="57"/>
      <c r="H55" s="57"/>
      <c r="I55" s="59"/>
      <c r="J55" s="60"/>
    </row>
    <row r="56" spans="1:10" s="32" customFormat="1" x14ac:dyDescent="0.2">
      <c r="A56" s="61" t="s">
        <v>105</v>
      </c>
      <c r="B56" s="262" t="str">
        <f>'Planilha Orçamentária'!D23</f>
        <v>Remoção e reassentamento de blocos de concreto, inclusive perdas</v>
      </c>
      <c r="C56" s="263"/>
      <c r="D56" s="263"/>
      <c r="E56" s="263"/>
      <c r="F56" s="263"/>
      <c r="G56" s="263"/>
      <c r="H56" s="263"/>
      <c r="I56" s="264"/>
      <c r="J56" s="62"/>
    </row>
    <row r="57" spans="1:10" s="32" customFormat="1" x14ac:dyDescent="0.2">
      <c r="A57" s="61"/>
      <c r="B57" s="63" t="s">
        <v>178</v>
      </c>
      <c r="C57" s="57"/>
      <c r="D57" s="58"/>
      <c r="E57" s="57"/>
      <c r="F57" s="57"/>
      <c r="G57" s="57">
        <v>6</v>
      </c>
      <c r="H57" s="57"/>
      <c r="I57" s="59">
        <f>G57</f>
        <v>6</v>
      </c>
      <c r="J57" s="60"/>
    </row>
    <row r="58" spans="1:10" s="32" customFormat="1" x14ac:dyDescent="0.2">
      <c r="A58" s="174"/>
      <c r="B58" s="64" t="s">
        <v>15</v>
      </c>
      <c r="C58" s="65"/>
      <c r="D58" s="66"/>
      <c r="E58" s="66"/>
      <c r="F58" s="66"/>
      <c r="G58" s="66"/>
      <c r="H58" s="66"/>
      <c r="I58" s="67">
        <f>SUM(I57:I57)</f>
        <v>6</v>
      </c>
      <c r="J58" s="68" t="s">
        <v>11</v>
      </c>
    </row>
  </sheetData>
  <mergeCells count="27">
    <mergeCell ref="B37:I37"/>
    <mergeCell ref="B51:I51"/>
    <mergeCell ref="B44:I44"/>
    <mergeCell ref="B56:I56"/>
    <mergeCell ref="B50:I50"/>
    <mergeCell ref="B54:H54"/>
    <mergeCell ref="B28:I28"/>
    <mergeCell ref="B24:I24"/>
    <mergeCell ref="B32:I32"/>
    <mergeCell ref="A3:B3"/>
    <mergeCell ref="A4:B4"/>
    <mergeCell ref="I5:I6"/>
    <mergeCell ref="G5:G6"/>
    <mergeCell ref="H5:H6"/>
    <mergeCell ref="F5:F6"/>
    <mergeCell ref="A5:A6"/>
    <mergeCell ref="B5:B6"/>
    <mergeCell ref="B8:I8"/>
    <mergeCell ref="B12:I12"/>
    <mergeCell ref="B16:I16"/>
    <mergeCell ref="A1:I1"/>
    <mergeCell ref="C5:C6"/>
    <mergeCell ref="D5:D6"/>
    <mergeCell ref="A2:B2"/>
    <mergeCell ref="E5:E6"/>
    <mergeCell ref="G3:J3"/>
    <mergeCell ref="J5:J6"/>
  </mergeCells>
  <printOptions gridLines="1"/>
  <pageMargins left="0" right="0" top="1.125" bottom="0.74803149606299213" header="0.31496062992125984" footer="0.31496062992125984"/>
  <pageSetup paperSize="9" orientation="landscape" r:id="rId1"/>
  <headerFooter alignWithMargins="0">
    <oddHeader>&amp;C&amp;G</oddHeader>
    <oddFooter>&amp;C&amp;"Arial,Negrito"Catarina Demoner Diniz
&amp;"Arial,Normal"Engenheira Civil | CREA ES-0048118/D</oddFooter>
  </headerFooter>
  <rowBreaks count="1" manualBreakCount="1">
    <brk id="34" max="9"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
  <sheetViews>
    <sheetView view="pageLayout" topLeftCell="A10" zoomScale="110" zoomScaleNormal="80" zoomScaleSheetLayoutView="140" zoomScalePageLayoutView="110" workbookViewId="0">
      <selection activeCell="D2" sqref="D2"/>
    </sheetView>
  </sheetViews>
  <sheetFormatPr defaultColWidth="10.7109375" defaultRowHeight="15" customHeight="1" x14ac:dyDescent="0.2"/>
  <cols>
    <col min="1" max="1" width="10.7109375" style="15" customWidth="1"/>
    <col min="2" max="2" width="35.7109375" style="15" customWidth="1"/>
    <col min="3" max="3" width="20.7109375" style="15" customWidth="1"/>
    <col min="4" max="4" width="19.5703125" style="15" bestFit="1" customWidth="1"/>
    <col min="5" max="6" width="12.7109375" style="15" customWidth="1"/>
    <col min="7" max="8" width="11.7109375" style="15" bestFit="1" customWidth="1"/>
    <col min="9" max="16384" width="10.7109375" style="15"/>
  </cols>
  <sheetData>
    <row r="1" spans="1:6" ht="15" customHeight="1" x14ac:dyDescent="0.2">
      <c r="A1" s="286" t="s">
        <v>16</v>
      </c>
      <c r="B1" s="287"/>
      <c r="C1" s="287"/>
      <c r="D1" s="287"/>
      <c r="E1" s="287"/>
      <c r="F1" s="287"/>
    </row>
    <row r="2" spans="1:6" ht="15" customHeight="1" x14ac:dyDescent="0.2">
      <c r="A2" s="290" t="s">
        <v>181</v>
      </c>
      <c r="B2" s="291"/>
      <c r="C2" s="291"/>
      <c r="D2" s="18"/>
      <c r="E2" s="295" t="s">
        <v>162</v>
      </c>
      <c r="F2" s="295"/>
    </row>
    <row r="3" spans="1:6" ht="15" customHeight="1" x14ac:dyDescent="0.2">
      <c r="A3" s="290" t="s">
        <v>179</v>
      </c>
      <c r="B3" s="291"/>
      <c r="C3" s="291"/>
      <c r="D3" s="291"/>
      <c r="E3" s="17"/>
      <c r="F3" s="16"/>
    </row>
    <row r="4" spans="1:6" s="10" customFormat="1" ht="15" customHeight="1" x14ac:dyDescent="0.2">
      <c r="A4" s="292" t="s">
        <v>92</v>
      </c>
      <c r="B4" s="293"/>
      <c r="C4" s="293"/>
      <c r="D4" s="293"/>
      <c r="E4" s="296"/>
      <c r="F4" s="296"/>
    </row>
    <row r="5" spans="1:6" ht="24.95" customHeight="1" x14ac:dyDescent="0.2">
      <c r="A5" s="288" t="s">
        <v>0</v>
      </c>
      <c r="B5" s="288" t="s">
        <v>17</v>
      </c>
      <c r="C5" s="288"/>
      <c r="D5" s="294" t="s">
        <v>31</v>
      </c>
      <c r="E5" s="288" t="s">
        <v>180</v>
      </c>
      <c r="F5" s="289"/>
    </row>
    <row r="6" spans="1:6" ht="24.95" customHeight="1" x14ac:dyDescent="0.2">
      <c r="A6" s="288"/>
      <c r="B6" s="288"/>
      <c r="C6" s="288"/>
      <c r="D6" s="294"/>
      <c r="E6" s="19">
        <v>1</v>
      </c>
      <c r="F6" s="19">
        <v>2</v>
      </c>
    </row>
    <row r="7" spans="1:6" ht="24.95" customHeight="1" x14ac:dyDescent="0.2">
      <c r="A7" s="278">
        <v>1</v>
      </c>
      <c r="B7" s="280" t="str">
        <f>'Planilha Orçamentária'!D7</f>
        <v>SERVIÇOS PRELIMINARES</v>
      </c>
      <c r="C7" s="21" t="s">
        <v>18</v>
      </c>
      <c r="D7" s="282">
        <f>'Planilha Orçamentária'!H11</f>
        <v>3595.57</v>
      </c>
      <c r="E7" s="24">
        <v>1</v>
      </c>
      <c r="F7" s="24"/>
    </row>
    <row r="8" spans="1:6" ht="24.95" customHeight="1" x14ac:dyDescent="0.2">
      <c r="A8" s="279"/>
      <c r="B8" s="281"/>
      <c r="C8" s="20" t="s">
        <v>19</v>
      </c>
      <c r="D8" s="283"/>
      <c r="E8" s="25">
        <f>E7*D7</f>
        <v>3595.57</v>
      </c>
      <c r="F8" s="25">
        <f>D7*$F$7</f>
        <v>0</v>
      </c>
    </row>
    <row r="9" spans="1:6" ht="24.95" customHeight="1" x14ac:dyDescent="0.2">
      <c r="A9" s="278">
        <v>2</v>
      </c>
      <c r="B9" s="280" t="str">
        <f>'Planilha Orçamentária'!D13</f>
        <v>DRENAGEM</v>
      </c>
      <c r="C9" s="21" t="s">
        <v>18</v>
      </c>
      <c r="D9" s="282">
        <f>'Planilha Orçamentária'!H17</f>
        <v>12381.96</v>
      </c>
      <c r="E9" s="24">
        <v>0.9</v>
      </c>
      <c r="F9" s="24">
        <v>0.1</v>
      </c>
    </row>
    <row r="10" spans="1:6" ht="24.95" customHeight="1" x14ac:dyDescent="0.2">
      <c r="A10" s="279"/>
      <c r="B10" s="281"/>
      <c r="C10" s="20" t="s">
        <v>19</v>
      </c>
      <c r="D10" s="283"/>
      <c r="E10" s="25">
        <f>E9*D9</f>
        <v>11143.76</v>
      </c>
      <c r="F10" s="25">
        <f>F9*$D$9</f>
        <v>1238.2</v>
      </c>
    </row>
    <row r="11" spans="1:6" ht="24.95" customHeight="1" x14ac:dyDescent="0.2">
      <c r="A11" s="278">
        <v>3</v>
      </c>
      <c r="B11" s="280" t="str">
        <f>'Planilha Orçamentária'!D19</f>
        <v>PAVIMENTAÇÃO</v>
      </c>
      <c r="C11" s="21" t="s">
        <v>18</v>
      </c>
      <c r="D11" s="282">
        <f>'Planilha Orçamentária'!H24</f>
        <v>23881.75</v>
      </c>
      <c r="E11" s="24">
        <v>0.25</v>
      </c>
      <c r="F11" s="24">
        <v>0.75</v>
      </c>
    </row>
    <row r="12" spans="1:6" ht="24.95" customHeight="1" x14ac:dyDescent="0.2">
      <c r="A12" s="279"/>
      <c r="B12" s="281"/>
      <c r="C12" s="20" t="s">
        <v>19</v>
      </c>
      <c r="D12" s="283"/>
      <c r="E12" s="25">
        <f>E11*D11</f>
        <v>5970.44</v>
      </c>
      <c r="F12" s="25">
        <f>F11*D11</f>
        <v>17911.310000000001</v>
      </c>
    </row>
    <row r="13" spans="1:6" ht="24.95" customHeight="1" x14ac:dyDescent="0.2">
      <c r="A13" s="285" t="s">
        <v>20</v>
      </c>
      <c r="B13" s="285"/>
      <c r="C13" s="285"/>
      <c r="D13" s="284">
        <f>SUM(D7:D12)</f>
        <v>39859.279999999999</v>
      </c>
      <c r="E13" s="26">
        <f>E15/$D$13</f>
        <v>0.51959999999999995</v>
      </c>
      <c r="F13" s="26">
        <f>F15/$D$13</f>
        <v>0.48039999999999999</v>
      </c>
    </row>
    <row r="14" spans="1:6" ht="24.95" customHeight="1" x14ac:dyDescent="0.2">
      <c r="A14" s="285" t="s">
        <v>21</v>
      </c>
      <c r="B14" s="285"/>
      <c r="C14" s="285"/>
      <c r="D14" s="284"/>
      <c r="E14" s="26">
        <f>E13</f>
        <v>0.51959999999999995</v>
      </c>
      <c r="F14" s="26">
        <f>F13+E14</f>
        <v>1</v>
      </c>
    </row>
    <row r="15" spans="1:6" ht="24.95" customHeight="1" x14ac:dyDescent="0.2">
      <c r="A15" s="285" t="s">
        <v>22</v>
      </c>
      <c r="B15" s="285"/>
      <c r="C15" s="285"/>
      <c r="D15" s="284"/>
      <c r="E15" s="27">
        <f>SUM(E12,E10,E8)</f>
        <v>20709.77</v>
      </c>
      <c r="F15" s="27">
        <f>SUM(F12,F10)</f>
        <v>19149.509999999998</v>
      </c>
    </row>
    <row r="16" spans="1:6" ht="24.95" customHeight="1" x14ac:dyDescent="0.2">
      <c r="A16" s="285" t="s">
        <v>23</v>
      </c>
      <c r="B16" s="285"/>
      <c r="C16" s="285"/>
      <c r="D16" s="284"/>
      <c r="E16" s="27">
        <f>E15</f>
        <v>20709.77</v>
      </c>
      <c r="F16" s="27">
        <f>F15+E16</f>
        <v>39859.279999999999</v>
      </c>
    </row>
  </sheetData>
  <mergeCells count="24">
    <mergeCell ref="A1:F1"/>
    <mergeCell ref="E5:F5"/>
    <mergeCell ref="A3:D3"/>
    <mergeCell ref="A4:D4"/>
    <mergeCell ref="A2:C2"/>
    <mergeCell ref="A5:A6"/>
    <mergeCell ref="B5:C6"/>
    <mergeCell ref="D5:D6"/>
    <mergeCell ref="E2:F2"/>
    <mergeCell ref="E4:F4"/>
    <mergeCell ref="D13:D16"/>
    <mergeCell ref="A13:C13"/>
    <mergeCell ref="A14:C14"/>
    <mergeCell ref="A15:C15"/>
    <mergeCell ref="A16:C16"/>
    <mergeCell ref="A7:A8"/>
    <mergeCell ref="B7:B8"/>
    <mergeCell ref="D7:D8"/>
    <mergeCell ref="D9:D10"/>
    <mergeCell ref="D11:D12"/>
    <mergeCell ref="A9:A10"/>
    <mergeCell ref="A11:A12"/>
    <mergeCell ref="B9:B10"/>
    <mergeCell ref="B11:B12"/>
  </mergeCells>
  <conditionalFormatting sqref="E9:F16">
    <cfRule type="cellIs" dxfId="2" priority="15" operator="equal">
      <formula>0</formula>
    </cfRule>
  </conditionalFormatting>
  <conditionalFormatting sqref="E7:F8">
    <cfRule type="cellIs" dxfId="1" priority="1" operator="equal">
      <formula>0</formula>
    </cfRule>
  </conditionalFormatting>
  <printOptions horizontalCentered="1" gridLines="1"/>
  <pageMargins left="0.51181102362204722" right="0.51181102362204722" top="1.2598425196850394" bottom="0.78740157480314965" header="0.31496062992125984" footer="0.31496062992125984"/>
  <pageSetup paperSize="9" fitToWidth="0" fitToHeight="0" orientation="landscape" r:id="rId1"/>
  <headerFooter alignWithMargins="0">
    <oddHeader>&amp;C&amp;G</oddHeader>
    <oddFooter>&amp;C&amp;"Arial,Negrito"Catarina Demoner Diniz&amp;"Arial,Normal"
Engenheira Civil | CREA ES-0048118/D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3"/>
  <sheetViews>
    <sheetView view="pageLayout" zoomScale="90" zoomScaleNormal="100" zoomScaleSheetLayoutView="120" zoomScalePageLayoutView="90" workbookViewId="0">
      <selection activeCell="A5" sqref="A5:E5"/>
    </sheetView>
  </sheetViews>
  <sheetFormatPr defaultRowHeight="12.75" x14ac:dyDescent="0.2"/>
  <cols>
    <col min="1" max="1" width="45.7109375" style="38" customWidth="1"/>
    <col min="2" max="2" width="5.85546875" style="38" bestFit="1" customWidth="1"/>
    <col min="3" max="3" width="7.7109375" style="38" bestFit="1" customWidth="1"/>
    <col min="4" max="4" width="6.42578125" style="38" bestFit="1" customWidth="1"/>
    <col min="5" max="5" width="8.28515625" style="38" bestFit="1" customWidth="1"/>
    <col min="6" max="6" width="11.140625" style="38" bestFit="1" customWidth="1"/>
    <col min="7" max="7" width="10.5703125" bestFit="1" customWidth="1"/>
    <col min="8" max="8" width="8.85546875" style="33"/>
  </cols>
  <sheetData>
    <row r="1" spans="1:8" ht="15" x14ac:dyDescent="0.2">
      <c r="A1" s="304" t="s">
        <v>44</v>
      </c>
      <c r="B1" s="305"/>
      <c r="C1" s="305"/>
      <c r="D1" s="305"/>
      <c r="E1" s="305"/>
      <c r="F1" s="306"/>
      <c r="G1" s="181"/>
    </row>
    <row r="2" spans="1:8" ht="15" x14ac:dyDescent="0.2">
      <c r="A2" s="247" t="s">
        <v>185</v>
      </c>
      <c r="B2" s="248"/>
      <c r="C2" s="248"/>
      <c r="D2" s="248"/>
      <c r="E2" s="310"/>
      <c r="F2" s="311"/>
      <c r="G2" s="183"/>
    </row>
    <row r="3" spans="1:8" ht="15" x14ac:dyDescent="0.2">
      <c r="A3" s="186" t="s">
        <v>186</v>
      </c>
      <c r="B3" s="187"/>
      <c r="C3" s="312" t="s">
        <v>162</v>
      </c>
      <c r="D3" s="312"/>
      <c r="E3" s="312"/>
      <c r="F3" s="313"/>
      <c r="G3" s="182"/>
    </row>
    <row r="4" spans="1:8" ht="15" x14ac:dyDescent="0.2">
      <c r="A4" s="307" t="s">
        <v>184</v>
      </c>
      <c r="B4" s="308"/>
      <c r="C4" s="308"/>
      <c r="D4" s="308"/>
      <c r="E4" s="308"/>
      <c r="F4" s="309"/>
      <c r="G4" s="182"/>
    </row>
    <row r="5" spans="1:8" ht="28.5" customHeight="1" x14ac:dyDescent="0.2">
      <c r="A5" s="297" t="s">
        <v>187</v>
      </c>
      <c r="B5" s="297"/>
      <c r="C5" s="297"/>
      <c r="D5" s="297"/>
      <c r="E5" s="297"/>
      <c r="F5" s="185" t="s">
        <v>160</v>
      </c>
      <c r="G5" s="182"/>
    </row>
    <row r="6" spans="1:8" x14ac:dyDescent="0.2">
      <c r="A6" s="39" t="s">
        <v>51</v>
      </c>
      <c r="B6" s="39" t="s">
        <v>45</v>
      </c>
      <c r="C6" s="39" t="s">
        <v>46</v>
      </c>
      <c r="D6" s="39" t="s">
        <v>47</v>
      </c>
      <c r="E6" s="39" t="s">
        <v>48</v>
      </c>
      <c r="F6" s="39" t="s">
        <v>49</v>
      </c>
    </row>
    <row r="7" spans="1:8" ht="40.5" customHeight="1" x14ac:dyDescent="0.2">
      <c r="A7" s="49" t="s">
        <v>153</v>
      </c>
      <c r="B7" s="145" t="s">
        <v>6</v>
      </c>
      <c r="C7" s="50" t="s">
        <v>154</v>
      </c>
      <c r="D7" s="41">
        <v>16.399999999999999</v>
      </c>
      <c r="E7" s="51">
        <v>60.05</v>
      </c>
      <c r="F7" s="41">
        <f>TRUNC(E7*D7,2)</f>
        <v>984.82</v>
      </c>
      <c r="G7" s="33"/>
      <c r="H7" s="11"/>
    </row>
    <row r="8" spans="1:8" ht="27" customHeight="1" x14ac:dyDescent="0.2">
      <c r="A8" s="49" t="s">
        <v>64</v>
      </c>
      <c r="B8" s="145" t="s">
        <v>52</v>
      </c>
      <c r="C8" s="50" t="s">
        <v>63</v>
      </c>
      <c r="D8" s="145">
        <v>86.72</v>
      </c>
      <c r="E8" s="51">
        <v>6.96</v>
      </c>
      <c r="F8" s="41">
        <f t="shared" ref="F8:F12" si="0">TRUNC(E8*D8,2)</f>
        <v>603.57000000000005</v>
      </c>
      <c r="G8" s="33"/>
      <c r="H8" s="11"/>
    </row>
    <row r="9" spans="1:8" ht="40.5" customHeight="1" x14ac:dyDescent="0.2">
      <c r="A9" s="49" t="s">
        <v>66</v>
      </c>
      <c r="B9" s="145" t="s">
        <v>13</v>
      </c>
      <c r="C9" s="40" t="s">
        <v>65</v>
      </c>
      <c r="D9" s="145">
        <v>1.64</v>
      </c>
      <c r="E9" s="51">
        <v>528.75</v>
      </c>
      <c r="F9" s="41">
        <f t="shared" si="0"/>
        <v>867.15</v>
      </c>
      <c r="G9" s="33"/>
      <c r="H9" s="11"/>
    </row>
    <row r="10" spans="1:8" ht="38.25" x14ac:dyDescent="0.2">
      <c r="A10" s="89" t="s">
        <v>155</v>
      </c>
      <c r="B10" s="145" t="s">
        <v>5</v>
      </c>
      <c r="C10" s="145">
        <v>141109</v>
      </c>
      <c r="D10" s="41">
        <v>2</v>
      </c>
      <c r="E10" s="51">
        <v>109.13</v>
      </c>
      <c r="F10" s="41">
        <f t="shared" si="0"/>
        <v>218.26</v>
      </c>
      <c r="G10" s="33"/>
      <c r="H10" s="42"/>
    </row>
    <row r="11" spans="1:8" ht="25.5" x14ac:dyDescent="0.2">
      <c r="A11" s="49" t="s">
        <v>156</v>
      </c>
      <c r="B11" s="145" t="s">
        <v>13</v>
      </c>
      <c r="C11" s="40" t="s">
        <v>69</v>
      </c>
      <c r="D11" s="145">
        <v>5.41</v>
      </c>
      <c r="E11" s="51">
        <v>41.31</v>
      </c>
      <c r="F11" s="41">
        <f t="shared" si="0"/>
        <v>223.48</v>
      </c>
      <c r="G11" s="33"/>
      <c r="H11" s="11"/>
    </row>
    <row r="12" spans="1:8" x14ac:dyDescent="0.2">
      <c r="A12" s="184" t="s">
        <v>157</v>
      </c>
      <c r="B12" s="145" t="s">
        <v>13</v>
      </c>
      <c r="C12" s="40" t="s">
        <v>158</v>
      </c>
      <c r="D12" s="41">
        <v>2.4500000000000002</v>
      </c>
      <c r="E12" s="51">
        <v>5.72</v>
      </c>
      <c r="F12" s="41">
        <f t="shared" si="0"/>
        <v>14.01</v>
      </c>
      <c r="G12" s="33"/>
      <c r="H12" s="41"/>
    </row>
    <row r="13" spans="1:8" x14ac:dyDescent="0.2">
      <c r="A13" s="298" t="s">
        <v>50</v>
      </c>
      <c r="B13" s="299"/>
      <c r="C13" s="299"/>
      <c r="D13" s="299"/>
      <c r="E13" s="300"/>
      <c r="F13" s="7">
        <f>SUM(F7:F12)</f>
        <v>2911.29</v>
      </c>
    </row>
    <row r="14" spans="1:8" x14ac:dyDescent="0.2">
      <c r="A14" s="301"/>
      <c r="B14" s="302"/>
      <c r="C14" s="302"/>
      <c r="D14" s="302"/>
      <c r="E14" s="302"/>
      <c r="F14" s="303"/>
    </row>
    <row r="15" spans="1:8" x14ac:dyDescent="0.2">
      <c r="A15" s="314" t="s">
        <v>53</v>
      </c>
      <c r="B15" s="314"/>
      <c r="C15" s="314"/>
      <c r="D15" s="318" t="s">
        <v>159</v>
      </c>
      <c r="E15" s="319"/>
      <c r="F15" s="320"/>
    </row>
    <row r="16" spans="1:8" ht="12.75" customHeight="1" x14ac:dyDescent="0.2">
      <c r="A16" s="39" t="s">
        <v>54</v>
      </c>
      <c r="B16" s="301" t="s">
        <v>55</v>
      </c>
      <c r="C16" s="303"/>
      <c r="D16" s="321"/>
      <c r="E16" s="322"/>
      <c r="F16" s="323"/>
    </row>
    <row r="17" spans="1:6" x14ac:dyDescent="0.2">
      <c r="A17" s="43" t="s">
        <v>56</v>
      </c>
      <c r="B17" s="327">
        <v>0</v>
      </c>
      <c r="C17" s="328"/>
      <c r="D17" s="321"/>
      <c r="E17" s="322"/>
      <c r="F17" s="323"/>
    </row>
    <row r="18" spans="1:6" x14ac:dyDescent="0.2">
      <c r="A18" s="43" t="s">
        <v>57</v>
      </c>
      <c r="B18" s="327">
        <f>F13</f>
        <v>2911.29</v>
      </c>
      <c r="C18" s="328"/>
      <c r="D18" s="321"/>
      <c r="E18" s="322"/>
      <c r="F18" s="323"/>
    </row>
    <row r="19" spans="1:6" x14ac:dyDescent="0.2">
      <c r="A19" s="43" t="s">
        <v>58</v>
      </c>
      <c r="B19" s="327">
        <v>1</v>
      </c>
      <c r="C19" s="328"/>
      <c r="D19" s="321"/>
      <c r="E19" s="322"/>
      <c r="F19" s="323"/>
    </row>
    <row r="20" spans="1:6" x14ac:dyDescent="0.2">
      <c r="A20" s="43" t="s">
        <v>59</v>
      </c>
      <c r="B20" s="327">
        <f>B17</f>
        <v>0</v>
      </c>
      <c r="C20" s="328"/>
      <c r="D20" s="321"/>
      <c r="E20" s="322"/>
      <c r="F20" s="323"/>
    </row>
    <row r="21" spans="1:6" x14ac:dyDescent="0.2">
      <c r="A21" s="43" t="s">
        <v>60</v>
      </c>
      <c r="B21" s="327">
        <f>(B17)/B19</f>
        <v>0</v>
      </c>
      <c r="C21" s="328"/>
      <c r="D21" s="321"/>
      <c r="E21" s="322"/>
      <c r="F21" s="323"/>
    </row>
    <row r="22" spans="1:6" x14ac:dyDescent="0.2">
      <c r="A22" s="43" t="s">
        <v>61</v>
      </c>
      <c r="B22" s="327">
        <f>B18+B21</f>
        <v>2911.29</v>
      </c>
      <c r="C22" s="328"/>
      <c r="D22" s="324"/>
      <c r="E22" s="325"/>
      <c r="F22" s="326"/>
    </row>
    <row r="23" spans="1:6" x14ac:dyDescent="0.2">
      <c r="A23" s="315"/>
      <c r="B23" s="316"/>
      <c r="C23" s="316"/>
      <c r="D23" s="316"/>
      <c r="E23" s="316"/>
      <c r="F23" s="317"/>
    </row>
  </sheetData>
  <mergeCells count="18">
    <mergeCell ref="A15:C15"/>
    <mergeCell ref="A23:F23"/>
    <mergeCell ref="D15:F22"/>
    <mergeCell ref="B16:C16"/>
    <mergeCell ref="B17:C17"/>
    <mergeCell ref="B18:C18"/>
    <mergeCell ref="B19:C19"/>
    <mergeCell ref="B20:C20"/>
    <mergeCell ref="B21:C21"/>
    <mergeCell ref="B22:C22"/>
    <mergeCell ref="A5:E5"/>
    <mergeCell ref="A13:E13"/>
    <mergeCell ref="A14:F14"/>
    <mergeCell ref="A1:F1"/>
    <mergeCell ref="A2:D2"/>
    <mergeCell ref="A4:F4"/>
    <mergeCell ref="E2:F2"/>
    <mergeCell ref="C3:F3"/>
  </mergeCells>
  <printOptions horizontalCentered="1"/>
  <pageMargins left="0.51181102362204722" right="0.51181102362204722" top="1.4173228346456694" bottom="0.78740157480314965" header="0.31496062992125984" footer="0.31496062992125984"/>
  <pageSetup paperSize="9" orientation="portrait" verticalDpi="300" r:id="rId1"/>
  <headerFooter>
    <oddHeader>&amp;C&amp;G</oddHeader>
    <oddFooter>&amp;C&amp;"Arial,Negrito"Catarina Demoner Diniz
&amp;"Arial,Normal"Engenheira Civil | CREA ES-0048118/D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4"/>
  <sheetViews>
    <sheetView view="pageLayout" zoomScaleNormal="100" zoomScaleSheetLayoutView="112" workbookViewId="0">
      <selection activeCell="B57" sqref="B57:B60"/>
    </sheetView>
  </sheetViews>
  <sheetFormatPr defaultRowHeight="12.75" x14ac:dyDescent="0.2"/>
  <cols>
    <col min="1" max="1" width="11.85546875" bestFit="1" customWidth="1"/>
    <col min="2" max="2" width="60.85546875" customWidth="1"/>
    <col min="3" max="6" width="15.7109375" customWidth="1"/>
  </cols>
  <sheetData>
    <row r="1" spans="1:7" ht="15.75" x14ac:dyDescent="0.2">
      <c r="A1" s="334" t="s">
        <v>79</v>
      </c>
      <c r="B1" s="335"/>
      <c r="C1" s="335"/>
      <c r="D1" s="335"/>
      <c r="E1" s="335"/>
      <c r="F1" s="336"/>
    </row>
    <row r="2" spans="1:7" ht="15.75" x14ac:dyDescent="0.2">
      <c r="A2" s="337" t="s">
        <v>80</v>
      </c>
      <c r="B2" s="338"/>
      <c r="C2" s="338"/>
      <c r="D2" s="338"/>
      <c r="E2" s="338"/>
      <c r="F2" s="339"/>
    </row>
    <row r="3" spans="1:7" ht="15.75" x14ac:dyDescent="0.2">
      <c r="A3" s="340" t="s">
        <v>183</v>
      </c>
      <c r="B3" s="341"/>
      <c r="C3" s="341"/>
      <c r="D3" s="90"/>
      <c r="E3" s="146"/>
      <c r="F3" s="91"/>
    </row>
    <row r="4" spans="1:7" ht="15.75" x14ac:dyDescent="0.2">
      <c r="A4" s="340" t="s">
        <v>167</v>
      </c>
      <c r="B4" s="341"/>
      <c r="C4" s="341"/>
      <c r="D4" s="342" t="s">
        <v>162</v>
      </c>
      <c r="E4" s="342"/>
      <c r="F4" s="343"/>
    </row>
    <row r="5" spans="1:7" ht="15.75" x14ac:dyDescent="0.2">
      <c r="A5" s="344" t="s">
        <v>81</v>
      </c>
      <c r="B5" s="345"/>
      <c r="C5" s="345"/>
      <c r="D5" s="345"/>
      <c r="E5" s="345"/>
      <c r="F5" s="346"/>
    </row>
    <row r="6" spans="1:7" x14ac:dyDescent="0.2">
      <c r="A6" s="347"/>
      <c r="B6" s="348"/>
      <c r="C6" s="348"/>
      <c r="D6" s="348"/>
      <c r="E6" s="348"/>
      <c r="F6" s="349"/>
    </row>
    <row r="7" spans="1:7" ht="15.75" x14ac:dyDescent="0.2">
      <c r="A7" s="92" t="s">
        <v>0</v>
      </c>
      <c r="B7" s="92" t="s">
        <v>82</v>
      </c>
      <c r="C7" s="92" t="s">
        <v>32</v>
      </c>
      <c r="D7" s="92" t="s">
        <v>83</v>
      </c>
      <c r="E7" s="92" t="s">
        <v>84</v>
      </c>
      <c r="F7" s="92" t="s">
        <v>85</v>
      </c>
    </row>
    <row r="8" spans="1:7" ht="30" customHeight="1" x14ac:dyDescent="0.2">
      <c r="A8" s="329" t="s">
        <v>94</v>
      </c>
      <c r="B8" s="330" t="s">
        <v>74</v>
      </c>
      <c r="C8" s="147" t="s">
        <v>6</v>
      </c>
      <c r="D8" s="93">
        <v>43862</v>
      </c>
      <c r="E8" s="93" t="s">
        <v>68</v>
      </c>
      <c r="F8" s="94">
        <v>189.61</v>
      </c>
    </row>
    <row r="9" spans="1:7" ht="15.75" x14ac:dyDescent="0.2">
      <c r="A9" s="329"/>
      <c r="B9" s="330"/>
      <c r="C9" s="331" t="s">
        <v>86</v>
      </c>
      <c r="D9" s="331"/>
      <c r="E9" s="331" t="s">
        <v>87</v>
      </c>
      <c r="F9" s="331"/>
    </row>
    <row r="10" spans="1:7" ht="15.75" x14ac:dyDescent="0.2">
      <c r="A10" s="329"/>
      <c r="B10" s="330"/>
      <c r="C10" s="95" t="s">
        <v>88</v>
      </c>
      <c r="D10" s="95" t="s">
        <v>89</v>
      </c>
      <c r="E10" s="95" t="s">
        <v>90</v>
      </c>
      <c r="F10" s="95" t="s">
        <v>89</v>
      </c>
    </row>
    <row r="11" spans="1:7" ht="15" x14ac:dyDescent="0.2">
      <c r="A11" s="329"/>
      <c r="B11" s="330"/>
      <c r="C11" s="96">
        <v>43862</v>
      </c>
      <c r="D11" s="147">
        <v>782.33600000000001</v>
      </c>
      <c r="E11" s="96">
        <v>43983</v>
      </c>
      <c r="F11" s="147">
        <v>790.33100000000002</v>
      </c>
      <c r="G11" s="142" t="s">
        <v>141</v>
      </c>
    </row>
    <row r="12" spans="1:7" ht="15.75" x14ac:dyDescent="0.25">
      <c r="A12" s="332" t="s">
        <v>91</v>
      </c>
      <c r="B12" s="332"/>
      <c r="C12" s="332"/>
      <c r="D12" s="332"/>
      <c r="E12" s="332"/>
      <c r="F12" s="97">
        <f>F8*(((F11-D11)/D11)+1)</f>
        <v>191.55</v>
      </c>
      <c r="G12">
        <f>191.55*1.2655</f>
        <v>242.40652499999999</v>
      </c>
    </row>
    <row r="13" spans="1:7" x14ac:dyDescent="0.2">
      <c r="A13" s="350"/>
      <c r="B13" s="351"/>
      <c r="C13" s="351"/>
      <c r="D13" s="351"/>
      <c r="E13" s="351"/>
      <c r="F13" s="352"/>
    </row>
    <row r="14" spans="1:7" ht="15.75" x14ac:dyDescent="0.2">
      <c r="A14" s="92" t="s">
        <v>0</v>
      </c>
      <c r="B14" s="92" t="s">
        <v>82</v>
      </c>
      <c r="C14" s="92" t="s">
        <v>32</v>
      </c>
      <c r="D14" s="92" t="s">
        <v>83</v>
      </c>
      <c r="E14" s="92" t="s">
        <v>84</v>
      </c>
      <c r="F14" s="92" t="s">
        <v>85</v>
      </c>
    </row>
    <row r="15" spans="1:7" ht="15" x14ac:dyDescent="0.2">
      <c r="A15" s="329" t="s">
        <v>95</v>
      </c>
      <c r="B15" s="330" t="s">
        <v>76</v>
      </c>
      <c r="C15" s="147" t="s">
        <v>77</v>
      </c>
      <c r="D15" s="93">
        <v>43862</v>
      </c>
      <c r="E15" s="93" t="s">
        <v>68</v>
      </c>
      <c r="F15" s="94">
        <v>416.67</v>
      </c>
    </row>
    <row r="16" spans="1:7" ht="15.75" x14ac:dyDescent="0.2">
      <c r="A16" s="329"/>
      <c r="B16" s="330"/>
      <c r="C16" s="331" t="s">
        <v>86</v>
      </c>
      <c r="D16" s="331"/>
      <c r="E16" s="331" t="s">
        <v>87</v>
      </c>
      <c r="F16" s="331"/>
    </row>
    <row r="17" spans="1:7" ht="15.75" x14ac:dyDescent="0.2">
      <c r="A17" s="329"/>
      <c r="B17" s="330"/>
      <c r="C17" s="95" t="s">
        <v>88</v>
      </c>
      <c r="D17" s="95" t="s">
        <v>89</v>
      </c>
      <c r="E17" s="95" t="s">
        <v>90</v>
      </c>
      <c r="F17" s="95" t="s">
        <v>89</v>
      </c>
    </row>
    <row r="18" spans="1:7" ht="15" x14ac:dyDescent="0.25">
      <c r="A18" s="329"/>
      <c r="B18" s="330"/>
      <c r="C18" s="96">
        <v>43862</v>
      </c>
      <c r="D18" s="147">
        <v>782.33600000000001</v>
      </c>
      <c r="E18" s="96">
        <v>43983</v>
      </c>
      <c r="F18" s="147">
        <v>790.33100000000002</v>
      </c>
      <c r="G18" s="143" t="s">
        <v>141</v>
      </c>
    </row>
    <row r="19" spans="1:7" ht="15.75" x14ac:dyDescent="0.25">
      <c r="A19" s="332" t="s">
        <v>91</v>
      </c>
      <c r="B19" s="332"/>
      <c r="C19" s="332"/>
      <c r="D19" s="332"/>
      <c r="E19" s="332"/>
      <c r="F19" s="97">
        <f>F15*(((F18-D18)/D18)+1)</f>
        <v>420.93</v>
      </c>
      <c r="G19" s="144">
        <f>420.93*1.2655</f>
        <v>532.686915</v>
      </c>
    </row>
    <row r="20" spans="1:7" ht="14.25" x14ac:dyDescent="0.2">
      <c r="A20" s="188"/>
      <c r="B20" s="189"/>
      <c r="C20" s="189"/>
      <c r="D20" s="189"/>
      <c r="E20" s="189"/>
      <c r="F20" s="190"/>
      <c r="G20" s="144"/>
    </row>
    <row r="21" spans="1:7" ht="15.75" x14ac:dyDescent="0.2">
      <c r="A21" s="92" t="s">
        <v>0</v>
      </c>
      <c r="B21" s="92" t="s">
        <v>82</v>
      </c>
      <c r="C21" s="92" t="s">
        <v>32</v>
      </c>
      <c r="D21" s="92" t="s">
        <v>83</v>
      </c>
      <c r="E21" s="92" t="s">
        <v>84</v>
      </c>
      <c r="F21" s="92" t="s">
        <v>85</v>
      </c>
      <c r="G21" s="144"/>
    </row>
    <row r="22" spans="1:7" ht="15" x14ac:dyDescent="0.2">
      <c r="A22" s="329" t="s">
        <v>96</v>
      </c>
      <c r="B22" s="330" t="s">
        <v>145</v>
      </c>
      <c r="C22" s="147" t="s">
        <v>6</v>
      </c>
      <c r="D22" s="93">
        <v>43862</v>
      </c>
      <c r="E22" s="93" t="s">
        <v>68</v>
      </c>
      <c r="F22" s="94">
        <v>3.18</v>
      </c>
      <c r="G22" s="144"/>
    </row>
    <row r="23" spans="1:7" ht="15.75" x14ac:dyDescent="0.2">
      <c r="A23" s="329"/>
      <c r="B23" s="330"/>
      <c r="C23" s="331" t="s">
        <v>86</v>
      </c>
      <c r="D23" s="331"/>
      <c r="E23" s="331" t="s">
        <v>87</v>
      </c>
      <c r="F23" s="331"/>
      <c r="G23" s="144"/>
    </row>
    <row r="24" spans="1:7" ht="15.75" x14ac:dyDescent="0.2">
      <c r="A24" s="329"/>
      <c r="B24" s="330"/>
      <c r="C24" s="95" t="s">
        <v>88</v>
      </c>
      <c r="D24" s="95" t="s">
        <v>89</v>
      </c>
      <c r="E24" s="95" t="s">
        <v>90</v>
      </c>
      <c r="F24" s="95" t="s">
        <v>89</v>
      </c>
      <c r="G24" s="144"/>
    </row>
    <row r="25" spans="1:7" ht="15" x14ac:dyDescent="0.25">
      <c r="A25" s="329"/>
      <c r="B25" s="330"/>
      <c r="C25" s="96">
        <v>43862</v>
      </c>
      <c r="D25" s="147">
        <v>782.33600000000001</v>
      </c>
      <c r="E25" s="96">
        <v>43983</v>
      </c>
      <c r="F25" s="147">
        <v>790.33100000000002</v>
      </c>
      <c r="G25" s="143" t="s">
        <v>141</v>
      </c>
    </row>
    <row r="26" spans="1:7" ht="15.75" x14ac:dyDescent="0.25">
      <c r="A26" s="332" t="s">
        <v>91</v>
      </c>
      <c r="B26" s="332"/>
      <c r="C26" s="332"/>
      <c r="D26" s="332"/>
      <c r="E26" s="332"/>
      <c r="F26" s="97">
        <f>F22*(((F25-D25)/D25)+1)</f>
        <v>3.21</v>
      </c>
      <c r="G26" s="144">
        <f>3.21*1.2655</f>
        <v>4.0622550000000004</v>
      </c>
    </row>
    <row r="27" spans="1:7" ht="14.25" x14ac:dyDescent="0.2">
      <c r="A27" s="188"/>
      <c r="B27" s="189"/>
      <c r="C27" s="189"/>
      <c r="D27" s="189"/>
      <c r="E27" s="189"/>
      <c r="F27" s="190"/>
      <c r="G27" s="144"/>
    </row>
    <row r="28" spans="1:7" ht="15.75" x14ac:dyDescent="0.2">
      <c r="A28" s="92" t="s">
        <v>0</v>
      </c>
      <c r="B28" s="92" t="s">
        <v>82</v>
      </c>
      <c r="C28" s="92" t="s">
        <v>32</v>
      </c>
      <c r="D28" s="92" t="s">
        <v>83</v>
      </c>
      <c r="E28" s="92" t="s">
        <v>84</v>
      </c>
      <c r="F28" s="92" t="s">
        <v>85</v>
      </c>
      <c r="G28" s="144"/>
    </row>
    <row r="29" spans="1:7" ht="15" x14ac:dyDescent="0.2">
      <c r="A29" s="329" t="s">
        <v>98</v>
      </c>
      <c r="B29" s="330" t="s">
        <v>146</v>
      </c>
      <c r="C29" s="147" t="s">
        <v>5</v>
      </c>
      <c r="D29" s="93">
        <v>43770</v>
      </c>
      <c r="E29" s="93" t="s">
        <v>147</v>
      </c>
      <c r="F29" s="94">
        <v>151.5</v>
      </c>
      <c r="G29" s="144"/>
    </row>
    <row r="30" spans="1:7" ht="15.75" x14ac:dyDescent="0.2">
      <c r="A30" s="329"/>
      <c r="B30" s="330"/>
      <c r="C30" s="331" t="s">
        <v>86</v>
      </c>
      <c r="D30" s="331"/>
      <c r="E30" s="331" t="s">
        <v>87</v>
      </c>
      <c r="F30" s="331"/>
      <c r="G30" s="144"/>
    </row>
    <row r="31" spans="1:7" ht="15.75" x14ac:dyDescent="0.2">
      <c r="A31" s="329"/>
      <c r="B31" s="330"/>
      <c r="C31" s="95" t="s">
        <v>88</v>
      </c>
      <c r="D31" s="95" t="s">
        <v>89</v>
      </c>
      <c r="E31" s="95" t="s">
        <v>90</v>
      </c>
      <c r="F31" s="95" t="s">
        <v>89</v>
      </c>
      <c r="G31" s="144"/>
    </row>
    <row r="32" spans="1:7" ht="15" x14ac:dyDescent="0.25">
      <c r="A32" s="329"/>
      <c r="B32" s="330"/>
      <c r="C32" s="96">
        <v>43770</v>
      </c>
      <c r="D32" s="147">
        <v>775.22500000000002</v>
      </c>
      <c r="E32" s="96">
        <v>43983</v>
      </c>
      <c r="F32" s="147">
        <v>790.33100000000002</v>
      </c>
      <c r="G32" s="143" t="s">
        <v>141</v>
      </c>
    </row>
    <row r="33" spans="1:7" ht="15.75" x14ac:dyDescent="0.25">
      <c r="A33" s="332" t="s">
        <v>91</v>
      </c>
      <c r="B33" s="332"/>
      <c r="C33" s="332"/>
      <c r="D33" s="332"/>
      <c r="E33" s="332"/>
      <c r="F33" s="97">
        <f>F29*(((F32-D32)/D32)+1)</f>
        <v>154.44999999999999</v>
      </c>
      <c r="G33" s="144">
        <f>154.45*1.2655</f>
        <v>195.45647500000001</v>
      </c>
    </row>
    <row r="34" spans="1:7" x14ac:dyDescent="0.2">
      <c r="A34" s="188"/>
      <c r="B34" s="189"/>
      <c r="C34" s="189"/>
      <c r="D34" s="189"/>
      <c r="E34" s="189"/>
      <c r="F34" s="190"/>
    </row>
    <row r="35" spans="1:7" ht="15.75" x14ac:dyDescent="0.2">
      <c r="A35" s="92" t="s">
        <v>0</v>
      </c>
      <c r="B35" s="92" t="s">
        <v>82</v>
      </c>
      <c r="C35" s="92" t="s">
        <v>32</v>
      </c>
      <c r="D35" s="92" t="s">
        <v>83</v>
      </c>
      <c r="E35" s="92" t="s">
        <v>84</v>
      </c>
      <c r="F35" s="92" t="s">
        <v>85</v>
      </c>
    </row>
    <row r="36" spans="1:7" ht="15" x14ac:dyDescent="0.2">
      <c r="A36" s="329" t="s">
        <v>100</v>
      </c>
      <c r="B36" s="330" t="s">
        <v>148</v>
      </c>
      <c r="C36" s="147" t="s">
        <v>4</v>
      </c>
      <c r="D36" s="93">
        <v>43770</v>
      </c>
      <c r="E36" s="93" t="s">
        <v>147</v>
      </c>
      <c r="F36" s="94">
        <v>3085.48</v>
      </c>
    </row>
    <row r="37" spans="1:7" ht="15.75" x14ac:dyDescent="0.2">
      <c r="A37" s="329"/>
      <c r="B37" s="330"/>
      <c r="C37" s="331" t="s">
        <v>86</v>
      </c>
      <c r="D37" s="331"/>
      <c r="E37" s="331" t="s">
        <v>87</v>
      </c>
      <c r="F37" s="331"/>
    </row>
    <row r="38" spans="1:7" ht="15.75" x14ac:dyDescent="0.2">
      <c r="A38" s="329"/>
      <c r="B38" s="330"/>
      <c r="C38" s="95" t="s">
        <v>88</v>
      </c>
      <c r="D38" s="95" t="s">
        <v>89</v>
      </c>
      <c r="E38" s="95" t="s">
        <v>90</v>
      </c>
      <c r="F38" s="95" t="s">
        <v>89</v>
      </c>
    </row>
    <row r="39" spans="1:7" ht="15" x14ac:dyDescent="0.25">
      <c r="A39" s="329"/>
      <c r="B39" s="330"/>
      <c r="C39" s="96">
        <v>43770</v>
      </c>
      <c r="D39" s="147">
        <v>775.22500000000002</v>
      </c>
      <c r="E39" s="96">
        <v>43983</v>
      </c>
      <c r="F39" s="147">
        <v>790.33100000000002</v>
      </c>
      <c r="G39" s="143" t="s">
        <v>141</v>
      </c>
    </row>
    <row r="40" spans="1:7" ht="15.75" x14ac:dyDescent="0.25">
      <c r="A40" s="332" t="s">
        <v>91</v>
      </c>
      <c r="B40" s="332"/>
      <c r="C40" s="332"/>
      <c r="D40" s="332"/>
      <c r="E40" s="332"/>
      <c r="F40" s="97">
        <f>F36*(((F39-D39)/D39)+1)</f>
        <v>3145.6</v>
      </c>
      <c r="G40" s="144">
        <f>3145.6*1.2655</f>
        <v>3980.7568000000001</v>
      </c>
    </row>
    <row r="41" spans="1:7" x14ac:dyDescent="0.2">
      <c r="A41" s="188"/>
      <c r="B41" s="189"/>
      <c r="C41" s="189"/>
      <c r="D41" s="189"/>
      <c r="E41" s="189"/>
      <c r="F41" s="190"/>
    </row>
    <row r="42" spans="1:7" ht="15.75" x14ac:dyDescent="0.2">
      <c r="A42" s="92" t="s">
        <v>0</v>
      </c>
      <c r="B42" s="92" t="s">
        <v>82</v>
      </c>
      <c r="C42" s="92" t="s">
        <v>32</v>
      </c>
      <c r="D42" s="92" t="s">
        <v>83</v>
      </c>
      <c r="E42" s="92" t="s">
        <v>84</v>
      </c>
      <c r="F42" s="92" t="s">
        <v>85</v>
      </c>
    </row>
    <row r="43" spans="1:7" ht="15" x14ac:dyDescent="0.2">
      <c r="A43" s="329" t="s">
        <v>102</v>
      </c>
      <c r="B43" s="330" t="s">
        <v>149</v>
      </c>
      <c r="C43" s="147" t="s">
        <v>6</v>
      </c>
      <c r="D43" s="93">
        <v>43770</v>
      </c>
      <c r="E43" s="93" t="s">
        <v>147</v>
      </c>
      <c r="F43" s="94">
        <v>1</v>
      </c>
    </row>
    <row r="44" spans="1:7" ht="15.75" x14ac:dyDescent="0.2">
      <c r="A44" s="329"/>
      <c r="B44" s="330"/>
      <c r="C44" s="331" t="s">
        <v>86</v>
      </c>
      <c r="D44" s="331"/>
      <c r="E44" s="331" t="s">
        <v>87</v>
      </c>
      <c r="F44" s="331"/>
    </row>
    <row r="45" spans="1:7" ht="15.75" x14ac:dyDescent="0.2">
      <c r="A45" s="329"/>
      <c r="B45" s="330"/>
      <c r="C45" s="95" t="s">
        <v>88</v>
      </c>
      <c r="D45" s="95" t="s">
        <v>89</v>
      </c>
      <c r="E45" s="95" t="s">
        <v>90</v>
      </c>
      <c r="F45" s="95" t="s">
        <v>89</v>
      </c>
    </row>
    <row r="46" spans="1:7" ht="15" x14ac:dyDescent="0.25">
      <c r="A46" s="329"/>
      <c r="B46" s="330"/>
      <c r="C46" s="96">
        <v>43770</v>
      </c>
      <c r="D46" s="147">
        <v>775.22500000000002</v>
      </c>
      <c r="E46" s="96">
        <v>43983</v>
      </c>
      <c r="F46" s="147">
        <v>790.33100000000002</v>
      </c>
      <c r="G46" s="143" t="s">
        <v>141</v>
      </c>
    </row>
    <row r="47" spans="1:7" ht="15.75" x14ac:dyDescent="0.25">
      <c r="A47" s="332" t="s">
        <v>91</v>
      </c>
      <c r="B47" s="332"/>
      <c r="C47" s="332"/>
      <c r="D47" s="332"/>
      <c r="E47" s="332"/>
      <c r="F47" s="97">
        <f>F43*(((F46-D46)/D46)+1)</f>
        <v>1.02</v>
      </c>
      <c r="G47" s="144">
        <f>1.02*1.2655</f>
        <v>1.29081</v>
      </c>
    </row>
    <row r="48" spans="1:7" x14ac:dyDescent="0.2">
      <c r="A48" s="188"/>
      <c r="B48" s="189"/>
      <c r="C48" s="189"/>
      <c r="D48" s="189"/>
      <c r="E48" s="189"/>
      <c r="F48" s="190"/>
    </row>
    <row r="49" spans="1:7" ht="15.75" x14ac:dyDescent="0.2">
      <c r="A49" s="92" t="s">
        <v>0</v>
      </c>
      <c r="B49" s="92" t="s">
        <v>82</v>
      </c>
      <c r="C49" s="92" t="s">
        <v>32</v>
      </c>
      <c r="D49" s="92" t="s">
        <v>83</v>
      </c>
      <c r="E49" s="92" t="s">
        <v>84</v>
      </c>
      <c r="F49" s="92" t="s">
        <v>85</v>
      </c>
    </row>
    <row r="50" spans="1:7" ht="15" x14ac:dyDescent="0.2">
      <c r="A50" s="329" t="s">
        <v>105</v>
      </c>
      <c r="B50" s="330" t="s">
        <v>152</v>
      </c>
      <c r="C50" s="147" t="s">
        <v>6</v>
      </c>
      <c r="D50" s="93">
        <v>43770</v>
      </c>
      <c r="E50" s="93" t="s">
        <v>147</v>
      </c>
      <c r="F50" s="94">
        <v>52.56</v>
      </c>
    </row>
    <row r="51" spans="1:7" ht="15.75" x14ac:dyDescent="0.2">
      <c r="A51" s="329"/>
      <c r="B51" s="330"/>
      <c r="C51" s="331" t="s">
        <v>86</v>
      </c>
      <c r="D51" s="331"/>
      <c r="E51" s="331" t="s">
        <v>87</v>
      </c>
      <c r="F51" s="331"/>
    </row>
    <row r="52" spans="1:7" ht="15.75" x14ac:dyDescent="0.2">
      <c r="A52" s="329"/>
      <c r="B52" s="330"/>
      <c r="C52" s="95" t="s">
        <v>88</v>
      </c>
      <c r="D52" s="95" t="s">
        <v>89</v>
      </c>
      <c r="E52" s="95" t="s">
        <v>90</v>
      </c>
      <c r="F52" s="95" t="s">
        <v>89</v>
      </c>
    </row>
    <row r="53" spans="1:7" ht="15" x14ac:dyDescent="0.25">
      <c r="A53" s="329"/>
      <c r="B53" s="330"/>
      <c r="C53" s="96">
        <v>43770</v>
      </c>
      <c r="D53" s="147">
        <v>775.22500000000002</v>
      </c>
      <c r="E53" s="96">
        <v>43983</v>
      </c>
      <c r="F53" s="147">
        <v>790.33100000000002</v>
      </c>
      <c r="G53" s="143" t="s">
        <v>141</v>
      </c>
    </row>
    <row r="54" spans="1:7" ht="15.75" x14ac:dyDescent="0.25">
      <c r="A54" s="332" t="s">
        <v>91</v>
      </c>
      <c r="B54" s="332"/>
      <c r="C54" s="332"/>
      <c r="D54" s="332"/>
      <c r="E54" s="332"/>
      <c r="F54" s="97">
        <f>F50*(((F53-D53)/D53)+1)</f>
        <v>53.58</v>
      </c>
      <c r="G54" s="144">
        <f>53.58*1.2655</f>
        <v>67.805490000000006</v>
      </c>
    </row>
    <row r="55" spans="1:7" x14ac:dyDescent="0.2">
      <c r="A55" s="188"/>
      <c r="B55" s="189"/>
      <c r="C55" s="189"/>
      <c r="D55" s="189"/>
      <c r="E55" s="189"/>
      <c r="F55" s="190"/>
    </row>
    <row r="56" spans="1:7" ht="15.75" x14ac:dyDescent="0.2">
      <c r="A56" s="92" t="s">
        <v>0</v>
      </c>
      <c r="B56" s="92" t="s">
        <v>82</v>
      </c>
      <c r="C56" s="92" t="s">
        <v>32</v>
      </c>
      <c r="D56" s="92" t="s">
        <v>83</v>
      </c>
      <c r="E56" s="92" t="s">
        <v>84</v>
      </c>
      <c r="F56" s="92" t="s">
        <v>85</v>
      </c>
    </row>
    <row r="57" spans="1:7" ht="15" x14ac:dyDescent="0.2">
      <c r="A57" s="329" t="s">
        <v>160</v>
      </c>
      <c r="B57" s="330" t="s">
        <v>161</v>
      </c>
      <c r="C57" s="147" t="s">
        <v>4</v>
      </c>
      <c r="D57" s="93">
        <v>43862</v>
      </c>
      <c r="E57" s="93" t="s">
        <v>68</v>
      </c>
      <c r="F57" s="94">
        <v>2911.29</v>
      </c>
    </row>
    <row r="58" spans="1:7" ht="15.75" x14ac:dyDescent="0.2">
      <c r="A58" s="329"/>
      <c r="B58" s="330"/>
      <c r="C58" s="331" t="s">
        <v>86</v>
      </c>
      <c r="D58" s="331"/>
      <c r="E58" s="331" t="s">
        <v>87</v>
      </c>
      <c r="F58" s="331"/>
    </row>
    <row r="59" spans="1:7" ht="15.75" x14ac:dyDescent="0.2">
      <c r="A59" s="329"/>
      <c r="B59" s="330"/>
      <c r="C59" s="95" t="s">
        <v>88</v>
      </c>
      <c r="D59" s="95" t="s">
        <v>89</v>
      </c>
      <c r="E59" s="95" t="s">
        <v>90</v>
      </c>
      <c r="F59" s="95" t="s">
        <v>89</v>
      </c>
    </row>
    <row r="60" spans="1:7" ht="15" x14ac:dyDescent="0.25">
      <c r="A60" s="329"/>
      <c r="B60" s="330"/>
      <c r="C60" s="96">
        <v>43862</v>
      </c>
      <c r="D60" s="147">
        <v>782.33600000000001</v>
      </c>
      <c r="E60" s="96">
        <v>43983</v>
      </c>
      <c r="F60" s="147">
        <v>790.33100000000002</v>
      </c>
      <c r="G60" s="143" t="s">
        <v>141</v>
      </c>
    </row>
    <row r="61" spans="1:7" ht="15.75" x14ac:dyDescent="0.25">
      <c r="A61" s="332" t="s">
        <v>91</v>
      </c>
      <c r="B61" s="332"/>
      <c r="C61" s="332"/>
      <c r="D61" s="332"/>
      <c r="E61" s="332"/>
      <c r="F61" s="192">
        <f>F57*(((F60-D60)/D60)+1)</f>
        <v>2941.04</v>
      </c>
      <c r="G61" s="144">
        <f>2941.04*1.2655</f>
        <v>3721.8861200000001</v>
      </c>
    </row>
    <row r="62" spans="1:7" x14ac:dyDescent="0.2">
      <c r="A62" s="191"/>
      <c r="B62" s="191"/>
      <c r="E62" s="191"/>
      <c r="F62" s="191"/>
      <c r="G62" s="191"/>
    </row>
    <row r="63" spans="1:7" x14ac:dyDescent="0.2">
      <c r="A63" s="333"/>
      <c r="B63" s="333"/>
      <c r="C63" s="333"/>
      <c r="D63" s="333"/>
      <c r="E63" s="333"/>
      <c r="F63" s="333"/>
    </row>
    <row r="64" spans="1:7" x14ac:dyDescent="0.2">
      <c r="A64" s="333"/>
      <c r="B64" s="333"/>
      <c r="C64" s="333"/>
      <c r="D64" s="333"/>
      <c r="E64" s="333"/>
      <c r="F64" s="333"/>
    </row>
  </sheetData>
  <mergeCells count="50">
    <mergeCell ref="A63:F63"/>
    <mergeCell ref="A64:F64"/>
    <mergeCell ref="A1:F1"/>
    <mergeCell ref="A2:F2"/>
    <mergeCell ref="A4:C4"/>
    <mergeCell ref="D4:F4"/>
    <mergeCell ref="A5:F5"/>
    <mergeCell ref="A3:C3"/>
    <mergeCell ref="A19:E19"/>
    <mergeCell ref="A6:F6"/>
    <mergeCell ref="A8:A11"/>
    <mergeCell ref="B8:B11"/>
    <mergeCell ref="C9:D9"/>
    <mergeCell ref="E9:F9"/>
    <mergeCell ref="A12:E12"/>
    <mergeCell ref="A13:F13"/>
    <mergeCell ref="A15:A18"/>
    <mergeCell ref="B15:B18"/>
    <mergeCell ref="C16:D16"/>
    <mergeCell ref="E16:F16"/>
    <mergeCell ref="A33:E33"/>
    <mergeCell ref="A22:A25"/>
    <mergeCell ref="B22:B25"/>
    <mergeCell ref="C23:D23"/>
    <mergeCell ref="E23:F23"/>
    <mergeCell ref="A26:E26"/>
    <mergeCell ref="A29:A32"/>
    <mergeCell ref="B29:B32"/>
    <mergeCell ref="C30:D30"/>
    <mergeCell ref="E30:F30"/>
    <mergeCell ref="A36:A39"/>
    <mergeCell ref="B36:B39"/>
    <mergeCell ref="C37:D37"/>
    <mergeCell ref="E37:F37"/>
    <mergeCell ref="A40:E40"/>
    <mergeCell ref="A43:A46"/>
    <mergeCell ref="B43:B46"/>
    <mergeCell ref="C44:D44"/>
    <mergeCell ref="E44:F44"/>
    <mergeCell ref="A47:E47"/>
    <mergeCell ref="A50:A53"/>
    <mergeCell ref="B50:B53"/>
    <mergeCell ref="C51:D51"/>
    <mergeCell ref="E51:F51"/>
    <mergeCell ref="A54:E54"/>
    <mergeCell ref="A57:A60"/>
    <mergeCell ref="B57:B60"/>
    <mergeCell ref="C58:D58"/>
    <mergeCell ref="E58:F58"/>
    <mergeCell ref="A61:E61"/>
  </mergeCells>
  <printOptions horizontalCentered="1"/>
  <pageMargins left="0.51181102362204722" right="0.51181102362204722" top="1.0236220472440944" bottom="0.78740157480314965" header="0.31496062992125984" footer="0.31496062992125984"/>
  <pageSetup paperSize="9" scale="66" orientation="portrait" verticalDpi="0" r:id="rId1"/>
  <headerFooter>
    <oddHeader>&amp;C&amp;G</oddHeader>
    <oddFooter>&amp;C&amp;"Arial,Negrito"&amp;11Catarina Demoner Diniz&amp;"Arial,Normal"
Engenheira Civil | CREA ES-0048118/D</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H56"/>
  <sheetViews>
    <sheetView showGridLines="0" view="pageBreakPreview" topLeftCell="A10" zoomScale="130" zoomScaleNormal="115" zoomScaleSheetLayoutView="130" workbookViewId="0">
      <selection activeCell="F33" sqref="F33"/>
    </sheetView>
  </sheetViews>
  <sheetFormatPr defaultRowHeight="12.75" x14ac:dyDescent="0.2"/>
  <cols>
    <col min="1" max="1" width="11" style="110" bestFit="1" customWidth="1"/>
    <col min="2" max="2" width="40.42578125" style="110" customWidth="1"/>
    <col min="3" max="3" width="11.7109375" style="117" customWidth="1"/>
    <col min="4" max="4" width="3.140625" style="110" bestFit="1" customWidth="1"/>
    <col min="5" max="5" width="11" style="110" bestFit="1" customWidth="1"/>
    <col min="6" max="6" width="34.42578125" style="110" customWidth="1"/>
    <col min="7" max="256" width="9.140625" style="110"/>
    <col min="257" max="257" width="11" style="110" bestFit="1" customWidth="1"/>
    <col min="258" max="258" width="40.42578125" style="110" customWidth="1"/>
    <col min="259" max="259" width="11.7109375" style="110" customWidth="1"/>
    <col min="260" max="260" width="3.140625" style="110" bestFit="1" customWidth="1"/>
    <col min="261" max="261" width="11" style="110" bestFit="1" customWidth="1"/>
    <col min="262" max="262" width="34.42578125" style="110" customWidth="1"/>
    <col min="263" max="512" width="9.140625" style="110"/>
    <col min="513" max="513" width="11" style="110" bestFit="1" customWidth="1"/>
    <col min="514" max="514" width="40.42578125" style="110" customWidth="1"/>
    <col min="515" max="515" width="11.7109375" style="110" customWidth="1"/>
    <col min="516" max="516" width="3.140625" style="110" bestFit="1" customWidth="1"/>
    <col min="517" max="517" width="11" style="110" bestFit="1" customWidth="1"/>
    <col min="518" max="518" width="34.42578125" style="110" customWidth="1"/>
    <col min="519" max="768" width="9.140625" style="110"/>
    <col min="769" max="769" width="11" style="110" bestFit="1" customWidth="1"/>
    <col min="770" max="770" width="40.42578125" style="110" customWidth="1"/>
    <col min="771" max="771" width="11.7109375" style="110" customWidth="1"/>
    <col min="772" max="772" width="3.140625" style="110" bestFit="1" customWidth="1"/>
    <col min="773" max="773" width="11" style="110" bestFit="1" customWidth="1"/>
    <col min="774" max="774" width="34.42578125" style="110" customWidth="1"/>
    <col min="775" max="1024" width="9.140625" style="110"/>
    <col min="1025" max="1025" width="11" style="110" bestFit="1" customWidth="1"/>
    <col min="1026" max="1026" width="40.42578125" style="110" customWidth="1"/>
    <col min="1027" max="1027" width="11.7109375" style="110" customWidth="1"/>
    <col min="1028" max="1028" width="3.140625" style="110" bestFit="1" customWidth="1"/>
    <col min="1029" max="1029" width="11" style="110" bestFit="1" customWidth="1"/>
    <col min="1030" max="1030" width="34.42578125" style="110" customWidth="1"/>
    <col min="1031" max="1280" width="9.140625" style="110"/>
    <col min="1281" max="1281" width="11" style="110" bestFit="1" customWidth="1"/>
    <col min="1282" max="1282" width="40.42578125" style="110" customWidth="1"/>
    <col min="1283" max="1283" width="11.7109375" style="110" customWidth="1"/>
    <col min="1284" max="1284" width="3.140625" style="110" bestFit="1" customWidth="1"/>
    <col min="1285" max="1285" width="11" style="110" bestFit="1" customWidth="1"/>
    <col min="1286" max="1286" width="34.42578125" style="110" customWidth="1"/>
    <col min="1287" max="1536" width="9.140625" style="110"/>
    <col min="1537" max="1537" width="11" style="110" bestFit="1" customWidth="1"/>
    <col min="1538" max="1538" width="40.42578125" style="110" customWidth="1"/>
    <col min="1539" max="1539" width="11.7109375" style="110" customWidth="1"/>
    <col min="1540" max="1540" width="3.140625" style="110" bestFit="1" customWidth="1"/>
    <col min="1541" max="1541" width="11" style="110" bestFit="1" customWidth="1"/>
    <col min="1542" max="1542" width="34.42578125" style="110" customWidth="1"/>
    <col min="1543" max="1792" width="9.140625" style="110"/>
    <col min="1793" max="1793" width="11" style="110" bestFit="1" customWidth="1"/>
    <col min="1794" max="1794" width="40.42578125" style="110" customWidth="1"/>
    <col min="1795" max="1795" width="11.7109375" style="110" customWidth="1"/>
    <col min="1796" max="1796" width="3.140625" style="110" bestFit="1" customWidth="1"/>
    <col min="1797" max="1797" width="11" style="110" bestFit="1" customWidth="1"/>
    <col min="1798" max="1798" width="34.42578125" style="110" customWidth="1"/>
    <col min="1799" max="2048" width="9.140625" style="110"/>
    <col min="2049" max="2049" width="11" style="110" bestFit="1" customWidth="1"/>
    <col min="2050" max="2050" width="40.42578125" style="110" customWidth="1"/>
    <col min="2051" max="2051" width="11.7109375" style="110" customWidth="1"/>
    <col min="2052" max="2052" width="3.140625" style="110" bestFit="1" customWidth="1"/>
    <col min="2053" max="2053" width="11" style="110" bestFit="1" customWidth="1"/>
    <col min="2054" max="2054" width="34.42578125" style="110" customWidth="1"/>
    <col min="2055" max="2304" width="9.140625" style="110"/>
    <col min="2305" max="2305" width="11" style="110" bestFit="1" customWidth="1"/>
    <col min="2306" max="2306" width="40.42578125" style="110" customWidth="1"/>
    <col min="2307" max="2307" width="11.7109375" style="110" customWidth="1"/>
    <col min="2308" max="2308" width="3.140625" style="110" bestFit="1" customWidth="1"/>
    <col min="2309" max="2309" width="11" style="110" bestFit="1" customWidth="1"/>
    <col min="2310" max="2310" width="34.42578125" style="110" customWidth="1"/>
    <col min="2311" max="2560" width="9.140625" style="110"/>
    <col min="2561" max="2561" width="11" style="110" bestFit="1" customWidth="1"/>
    <col min="2562" max="2562" width="40.42578125" style="110" customWidth="1"/>
    <col min="2563" max="2563" width="11.7109375" style="110" customWidth="1"/>
    <col min="2564" max="2564" width="3.140625" style="110" bestFit="1" customWidth="1"/>
    <col min="2565" max="2565" width="11" style="110" bestFit="1" customWidth="1"/>
    <col min="2566" max="2566" width="34.42578125" style="110" customWidth="1"/>
    <col min="2567" max="2816" width="9.140625" style="110"/>
    <col min="2817" max="2817" width="11" style="110" bestFit="1" customWidth="1"/>
    <col min="2818" max="2818" width="40.42578125" style="110" customWidth="1"/>
    <col min="2819" max="2819" width="11.7109375" style="110" customWidth="1"/>
    <col min="2820" max="2820" width="3.140625" style="110" bestFit="1" customWidth="1"/>
    <col min="2821" max="2821" width="11" style="110" bestFit="1" customWidth="1"/>
    <col min="2822" max="2822" width="34.42578125" style="110" customWidth="1"/>
    <col min="2823" max="3072" width="9.140625" style="110"/>
    <col min="3073" max="3073" width="11" style="110" bestFit="1" customWidth="1"/>
    <col min="3074" max="3074" width="40.42578125" style="110" customWidth="1"/>
    <col min="3075" max="3075" width="11.7109375" style="110" customWidth="1"/>
    <col min="3076" max="3076" width="3.140625" style="110" bestFit="1" customWidth="1"/>
    <col min="3077" max="3077" width="11" style="110" bestFit="1" customWidth="1"/>
    <col min="3078" max="3078" width="34.42578125" style="110" customWidth="1"/>
    <col min="3079" max="3328" width="9.140625" style="110"/>
    <col min="3329" max="3329" width="11" style="110" bestFit="1" customWidth="1"/>
    <col min="3330" max="3330" width="40.42578125" style="110" customWidth="1"/>
    <col min="3331" max="3331" width="11.7109375" style="110" customWidth="1"/>
    <col min="3332" max="3332" width="3.140625" style="110" bestFit="1" customWidth="1"/>
    <col min="3333" max="3333" width="11" style="110" bestFit="1" customWidth="1"/>
    <col min="3334" max="3334" width="34.42578125" style="110" customWidth="1"/>
    <col min="3335" max="3584" width="9.140625" style="110"/>
    <col min="3585" max="3585" width="11" style="110" bestFit="1" customWidth="1"/>
    <col min="3586" max="3586" width="40.42578125" style="110" customWidth="1"/>
    <col min="3587" max="3587" width="11.7109375" style="110" customWidth="1"/>
    <col min="3588" max="3588" width="3.140625" style="110" bestFit="1" customWidth="1"/>
    <col min="3589" max="3589" width="11" style="110" bestFit="1" customWidth="1"/>
    <col min="3590" max="3590" width="34.42578125" style="110" customWidth="1"/>
    <col min="3591" max="3840" width="9.140625" style="110"/>
    <col min="3841" max="3841" width="11" style="110" bestFit="1" customWidth="1"/>
    <col min="3842" max="3842" width="40.42578125" style="110" customWidth="1"/>
    <col min="3843" max="3843" width="11.7109375" style="110" customWidth="1"/>
    <col min="3844" max="3844" width="3.140625" style="110" bestFit="1" customWidth="1"/>
    <col min="3845" max="3845" width="11" style="110" bestFit="1" customWidth="1"/>
    <col min="3846" max="3846" width="34.42578125" style="110" customWidth="1"/>
    <col min="3847" max="4096" width="9.140625" style="110"/>
    <col min="4097" max="4097" width="11" style="110" bestFit="1" customWidth="1"/>
    <col min="4098" max="4098" width="40.42578125" style="110" customWidth="1"/>
    <col min="4099" max="4099" width="11.7109375" style="110" customWidth="1"/>
    <col min="4100" max="4100" width="3.140625" style="110" bestFit="1" customWidth="1"/>
    <col min="4101" max="4101" width="11" style="110" bestFit="1" customWidth="1"/>
    <col min="4102" max="4102" width="34.42578125" style="110" customWidth="1"/>
    <col min="4103" max="4352" width="9.140625" style="110"/>
    <col min="4353" max="4353" width="11" style="110" bestFit="1" customWidth="1"/>
    <col min="4354" max="4354" width="40.42578125" style="110" customWidth="1"/>
    <col min="4355" max="4355" width="11.7109375" style="110" customWidth="1"/>
    <col min="4356" max="4356" width="3.140625" style="110" bestFit="1" customWidth="1"/>
    <col min="4357" max="4357" width="11" style="110" bestFit="1" customWidth="1"/>
    <col min="4358" max="4358" width="34.42578125" style="110" customWidth="1"/>
    <col min="4359" max="4608" width="9.140625" style="110"/>
    <col min="4609" max="4609" width="11" style="110" bestFit="1" customWidth="1"/>
    <col min="4610" max="4610" width="40.42578125" style="110" customWidth="1"/>
    <col min="4611" max="4611" width="11.7109375" style="110" customWidth="1"/>
    <col min="4612" max="4612" width="3.140625" style="110" bestFit="1" customWidth="1"/>
    <col min="4613" max="4613" width="11" style="110" bestFit="1" customWidth="1"/>
    <col min="4614" max="4614" width="34.42578125" style="110" customWidth="1"/>
    <col min="4615" max="4864" width="9.140625" style="110"/>
    <col min="4865" max="4865" width="11" style="110" bestFit="1" customWidth="1"/>
    <col min="4866" max="4866" width="40.42578125" style="110" customWidth="1"/>
    <col min="4867" max="4867" width="11.7109375" style="110" customWidth="1"/>
    <col min="4868" max="4868" width="3.140625" style="110" bestFit="1" customWidth="1"/>
    <col min="4869" max="4869" width="11" style="110" bestFit="1" customWidth="1"/>
    <col min="4870" max="4870" width="34.42578125" style="110" customWidth="1"/>
    <col min="4871" max="5120" width="9.140625" style="110"/>
    <col min="5121" max="5121" width="11" style="110" bestFit="1" customWidth="1"/>
    <col min="5122" max="5122" width="40.42578125" style="110" customWidth="1"/>
    <col min="5123" max="5123" width="11.7109375" style="110" customWidth="1"/>
    <col min="5124" max="5124" width="3.140625" style="110" bestFit="1" customWidth="1"/>
    <col min="5125" max="5125" width="11" style="110" bestFit="1" customWidth="1"/>
    <col min="5126" max="5126" width="34.42578125" style="110" customWidth="1"/>
    <col min="5127" max="5376" width="9.140625" style="110"/>
    <col min="5377" max="5377" width="11" style="110" bestFit="1" customWidth="1"/>
    <col min="5378" max="5378" width="40.42578125" style="110" customWidth="1"/>
    <col min="5379" max="5379" width="11.7109375" style="110" customWidth="1"/>
    <col min="5380" max="5380" width="3.140625" style="110" bestFit="1" customWidth="1"/>
    <col min="5381" max="5381" width="11" style="110" bestFit="1" customWidth="1"/>
    <col min="5382" max="5382" width="34.42578125" style="110" customWidth="1"/>
    <col min="5383" max="5632" width="9.140625" style="110"/>
    <col min="5633" max="5633" width="11" style="110" bestFit="1" customWidth="1"/>
    <col min="5634" max="5634" width="40.42578125" style="110" customWidth="1"/>
    <col min="5635" max="5635" width="11.7109375" style="110" customWidth="1"/>
    <col min="5636" max="5636" width="3.140625" style="110" bestFit="1" customWidth="1"/>
    <col min="5637" max="5637" width="11" style="110" bestFit="1" customWidth="1"/>
    <col min="5638" max="5638" width="34.42578125" style="110" customWidth="1"/>
    <col min="5639" max="5888" width="9.140625" style="110"/>
    <col min="5889" max="5889" width="11" style="110" bestFit="1" customWidth="1"/>
    <col min="5890" max="5890" width="40.42578125" style="110" customWidth="1"/>
    <col min="5891" max="5891" width="11.7109375" style="110" customWidth="1"/>
    <col min="5892" max="5892" width="3.140625" style="110" bestFit="1" customWidth="1"/>
    <col min="5893" max="5893" width="11" style="110" bestFit="1" customWidth="1"/>
    <col min="5894" max="5894" width="34.42578125" style="110" customWidth="1"/>
    <col min="5895" max="6144" width="9.140625" style="110"/>
    <col min="6145" max="6145" width="11" style="110" bestFit="1" customWidth="1"/>
    <col min="6146" max="6146" width="40.42578125" style="110" customWidth="1"/>
    <col min="6147" max="6147" width="11.7109375" style="110" customWidth="1"/>
    <col min="6148" max="6148" width="3.140625" style="110" bestFit="1" customWidth="1"/>
    <col min="6149" max="6149" width="11" style="110" bestFit="1" customWidth="1"/>
    <col min="6150" max="6150" width="34.42578125" style="110" customWidth="1"/>
    <col min="6151" max="6400" width="9.140625" style="110"/>
    <col min="6401" max="6401" width="11" style="110" bestFit="1" customWidth="1"/>
    <col min="6402" max="6402" width="40.42578125" style="110" customWidth="1"/>
    <col min="6403" max="6403" width="11.7109375" style="110" customWidth="1"/>
    <col min="6404" max="6404" width="3.140625" style="110" bestFit="1" customWidth="1"/>
    <col min="6405" max="6405" width="11" style="110" bestFit="1" customWidth="1"/>
    <col min="6406" max="6406" width="34.42578125" style="110" customWidth="1"/>
    <col min="6407" max="6656" width="9.140625" style="110"/>
    <col min="6657" max="6657" width="11" style="110" bestFit="1" customWidth="1"/>
    <col min="6658" max="6658" width="40.42578125" style="110" customWidth="1"/>
    <col min="6659" max="6659" width="11.7109375" style="110" customWidth="1"/>
    <col min="6660" max="6660" width="3.140625" style="110" bestFit="1" customWidth="1"/>
    <col min="6661" max="6661" width="11" style="110" bestFit="1" customWidth="1"/>
    <col min="6662" max="6662" width="34.42578125" style="110" customWidth="1"/>
    <col min="6663" max="6912" width="9.140625" style="110"/>
    <col min="6913" max="6913" width="11" style="110" bestFit="1" customWidth="1"/>
    <col min="6914" max="6914" width="40.42578125" style="110" customWidth="1"/>
    <col min="6915" max="6915" width="11.7109375" style="110" customWidth="1"/>
    <col min="6916" max="6916" width="3.140625" style="110" bestFit="1" customWidth="1"/>
    <col min="6917" max="6917" width="11" style="110" bestFit="1" customWidth="1"/>
    <col min="6918" max="6918" width="34.42578125" style="110" customWidth="1"/>
    <col min="6919" max="7168" width="9.140625" style="110"/>
    <col min="7169" max="7169" width="11" style="110" bestFit="1" customWidth="1"/>
    <col min="7170" max="7170" width="40.42578125" style="110" customWidth="1"/>
    <col min="7171" max="7171" width="11.7109375" style="110" customWidth="1"/>
    <col min="7172" max="7172" width="3.140625" style="110" bestFit="1" customWidth="1"/>
    <col min="7173" max="7173" width="11" style="110" bestFit="1" customWidth="1"/>
    <col min="7174" max="7174" width="34.42578125" style="110" customWidth="1"/>
    <col min="7175" max="7424" width="9.140625" style="110"/>
    <col min="7425" max="7425" width="11" style="110" bestFit="1" customWidth="1"/>
    <col min="7426" max="7426" width="40.42578125" style="110" customWidth="1"/>
    <col min="7427" max="7427" width="11.7109375" style="110" customWidth="1"/>
    <col min="7428" max="7428" width="3.140625" style="110" bestFit="1" customWidth="1"/>
    <col min="7429" max="7429" width="11" style="110" bestFit="1" customWidth="1"/>
    <col min="7430" max="7430" width="34.42578125" style="110" customWidth="1"/>
    <col min="7431" max="7680" width="9.140625" style="110"/>
    <col min="7681" max="7681" width="11" style="110" bestFit="1" customWidth="1"/>
    <col min="7682" max="7682" width="40.42578125" style="110" customWidth="1"/>
    <col min="7683" max="7683" width="11.7109375" style="110" customWidth="1"/>
    <col min="7684" max="7684" width="3.140625" style="110" bestFit="1" customWidth="1"/>
    <col min="7685" max="7685" width="11" style="110" bestFit="1" customWidth="1"/>
    <col min="7686" max="7686" width="34.42578125" style="110" customWidth="1"/>
    <col min="7687" max="7936" width="9.140625" style="110"/>
    <col min="7937" max="7937" width="11" style="110" bestFit="1" customWidth="1"/>
    <col min="7938" max="7938" width="40.42578125" style="110" customWidth="1"/>
    <col min="7939" max="7939" width="11.7109375" style="110" customWidth="1"/>
    <col min="7940" max="7940" width="3.140625" style="110" bestFit="1" customWidth="1"/>
    <col min="7941" max="7941" width="11" style="110" bestFit="1" customWidth="1"/>
    <col min="7942" max="7942" width="34.42578125" style="110" customWidth="1"/>
    <col min="7943" max="8192" width="9.140625" style="110"/>
    <col min="8193" max="8193" width="11" style="110" bestFit="1" customWidth="1"/>
    <col min="8194" max="8194" width="40.42578125" style="110" customWidth="1"/>
    <col min="8195" max="8195" width="11.7109375" style="110" customWidth="1"/>
    <col min="8196" max="8196" width="3.140625" style="110" bestFit="1" customWidth="1"/>
    <col min="8197" max="8197" width="11" style="110" bestFit="1" customWidth="1"/>
    <col min="8198" max="8198" width="34.42578125" style="110" customWidth="1"/>
    <col min="8199" max="8448" width="9.140625" style="110"/>
    <col min="8449" max="8449" width="11" style="110" bestFit="1" customWidth="1"/>
    <col min="8450" max="8450" width="40.42578125" style="110" customWidth="1"/>
    <col min="8451" max="8451" width="11.7109375" style="110" customWidth="1"/>
    <col min="8452" max="8452" width="3.140625" style="110" bestFit="1" customWidth="1"/>
    <col min="8453" max="8453" width="11" style="110" bestFit="1" customWidth="1"/>
    <col min="8454" max="8454" width="34.42578125" style="110" customWidth="1"/>
    <col min="8455" max="8704" width="9.140625" style="110"/>
    <col min="8705" max="8705" width="11" style="110" bestFit="1" customWidth="1"/>
    <col min="8706" max="8706" width="40.42578125" style="110" customWidth="1"/>
    <col min="8707" max="8707" width="11.7109375" style="110" customWidth="1"/>
    <col min="8708" max="8708" width="3.140625" style="110" bestFit="1" customWidth="1"/>
    <col min="8709" max="8709" width="11" style="110" bestFit="1" customWidth="1"/>
    <col min="8710" max="8710" width="34.42578125" style="110" customWidth="1"/>
    <col min="8711" max="8960" width="9.140625" style="110"/>
    <col min="8961" max="8961" width="11" style="110" bestFit="1" customWidth="1"/>
    <col min="8962" max="8962" width="40.42578125" style="110" customWidth="1"/>
    <col min="8963" max="8963" width="11.7109375" style="110" customWidth="1"/>
    <col min="8964" max="8964" width="3.140625" style="110" bestFit="1" customWidth="1"/>
    <col min="8965" max="8965" width="11" style="110" bestFit="1" customWidth="1"/>
    <col min="8966" max="8966" width="34.42578125" style="110" customWidth="1"/>
    <col min="8967" max="9216" width="9.140625" style="110"/>
    <col min="9217" max="9217" width="11" style="110" bestFit="1" customWidth="1"/>
    <col min="9218" max="9218" width="40.42578125" style="110" customWidth="1"/>
    <col min="9219" max="9219" width="11.7109375" style="110" customWidth="1"/>
    <col min="9220" max="9220" width="3.140625" style="110" bestFit="1" customWidth="1"/>
    <col min="9221" max="9221" width="11" style="110" bestFit="1" customWidth="1"/>
    <col min="9222" max="9222" width="34.42578125" style="110" customWidth="1"/>
    <col min="9223" max="9472" width="9.140625" style="110"/>
    <col min="9473" max="9473" width="11" style="110" bestFit="1" customWidth="1"/>
    <col min="9474" max="9474" width="40.42578125" style="110" customWidth="1"/>
    <col min="9475" max="9475" width="11.7109375" style="110" customWidth="1"/>
    <col min="9476" max="9476" width="3.140625" style="110" bestFit="1" customWidth="1"/>
    <col min="9477" max="9477" width="11" style="110" bestFit="1" customWidth="1"/>
    <col min="9478" max="9478" width="34.42578125" style="110" customWidth="1"/>
    <col min="9479" max="9728" width="9.140625" style="110"/>
    <col min="9729" max="9729" width="11" style="110" bestFit="1" customWidth="1"/>
    <col min="9730" max="9730" width="40.42578125" style="110" customWidth="1"/>
    <col min="9731" max="9731" width="11.7109375" style="110" customWidth="1"/>
    <col min="9732" max="9732" width="3.140625" style="110" bestFit="1" customWidth="1"/>
    <col min="9733" max="9733" width="11" style="110" bestFit="1" customWidth="1"/>
    <col min="9734" max="9734" width="34.42578125" style="110" customWidth="1"/>
    <col min="9735" max="9984" width="9.140625" style="110"/>
    <col min="9985" max="9985" width="11" style="110" bestFit="1" customWidth="1"/>
    <col min="9986" max="9986" width="40.42578125" style="110" customWidth="1"/>
    <col min="9987" max="9987" width="11.7109375" style="110" customWidth="1"/>
    <col min="9988" max="9988" width="3.140625" style="110" bestFit="1" customWidth="1"/>
    <col min="9989" max="9989" width="11" style="110" bestFit="1" customWidth="1"/>
    <col min="9990" max="9990" width="34.42578125" style="110" customWidth="1"/>
    <col min="9991" max="10240" width="9.140625" style="110"/>
    <col min="10241" max="10241" width="11" style="110" bestFit="1" customWidth="1"/>
    <col min="10242" max="10242" width="40.42578125" style="110" customWidth="1"/>
    <col min="10243" max="10243" width="11.7109375" style="110" customWidth="1"/>
    <col min="10244" max="10244" width="3.140625" style="110" bestFit="1" customWidth="1"/>
    <col min="10245" max="10245" width="11" style="110" bestFit="1" customWidth="1"/>
    <col min="10246" max="10246" width="34.42578125" style="110" customWidth="1"/>
    <col min="10247" max="10496" width="9.140625" style="110"/>
    <col min="10497" max="10497" width="11" style="110" bestFit="1" customWidth="1"/>
    <col min="10498" max="10498" width="40.42578125" style="110" customWidth="1"/>
    <col min="10499" max="10499" width="11.7109375" style="110" customWidth="1"/>
    <col min="10500" max="10500" width="3.140625" style="110" bestFit="1" customWidth="1"/>
    <col min="10501" max="10501" width="11" style="110" bestFit="1" customWidth="1"/>
    <col min="10502" max="10502" width="34.42578125" style="110" customWidth="1"/>
    <col min="10503" max="10752" width="9.140625" style="110"/>
    <col min="10753" max="10753" width="11" style="110" bestFit="1" customWidth="1"/>
    <col min="10754" max="10754" width="40.42578125" style="110" customWidth="1"/>
    <col min="10755" max="10755" width="11.7109375" style="110" customWidth="1"/>
    <col min="10756" max="10756" width="3.140625" style="110" bestFit="1" customWidth="1"/>
    <col min="10757" max="10757" width="11" style="110" bestFit="1" customWidth="1"/>
    <col min="10758" max="10758" width="34.42578125" style="110" customWidth="1"/>
    <col min="10759" max="11008" width="9.140625" style="110"/>
    <col min="11009" max="11009" width="11" style="110" bestFit="1" customWidth="1"/>
    <col min="11010" max="11010" width="40.42578125" style="110" customWidth="1"/>
    <col min="11011" max="11011" width="11.7109375" style="110" customWidth="1"/>
    <col min="11012" max="11012" width="3.140625" style="110" bestFit="1" customWidth="1"/>
    <col min="11013" max="11013" width="11" style="110" bestFit="1" customWidth="1"/>
    <col min="11014" max="11014" width="34.42578125" style="110" customWidth="1"/>
    <col min="11015" max="11264" width="9.140625" style="110"/>
    <col min="11265" max="11265" width="11" style="110" bestFit="1" customWidth="1"/>
    <col min="11266" max="11266" width="40.42578125" style="110" customWidth="1"/>
    <col min="11267" max="11267" width="11.7109375" style="110" customWidth="1"/>
    <col min="11268" max="11268" width="3.140625" style="110" bestFit="1" customWidth="1"/>
    <col min="11269" max="11269" width="11" style="110" bestFit="1" customWidth="1"/>
    <col min="11270" max="11270" width="34.42578125" style="110" customWidth="1"/>
    <col min="11271" max="11520" width="9.140625" style="110"/>
    <col min="11521" max="11521" width="11" style="110" bestFit="1" customWidth="1"/>
    <col min="11522" max="11522" width="40.42578125" style="110" customWidth="1"/>
    <col min="11523" max="11523" width="11.7109375" style="110" customWidth="1"/>
    <col min="11524" max="11524" width="3.140625" style="110" bestFit="1" customWidth="1"/>
    <col min="11525" max="11525" width="11" style="110" bestFit="1" customWidth="1"/>
    <col min="11526" max="11526" width="34.42578125" style="110" customWidth="1"/>
    <col min="11527" max="11776" width="9.140625" style="110"/>
    <col min="11777" max="11777" width="11" style="110" bestFit="1" customWidth="1"/>
    <col min="11778" max="11778" width="40.42578125" style="110" customWidth="1"/>
    <col min="11779" max="11779" width="11.7109375" style="110" customWidth="1"/>
    <col min="11780" max="11780" width="3.140625" style="110" bestFit="1" customWidth="1"/>
    <col min="11781" max="11781" width="11" style="110" bestFit="1" customWidth="1"/>
    <col min="11782" max="11782" width="34.42578125" style="110" customWidth="1"/>
    <col min="11783" max="12032" width="9.140625" style="110"/>
    <col min="12033" max="12033" width="11" style="110" bestFit="1" customWidth="1"/>
    <col min="12034" max="12034" width="40.42578125" style="110" customWidth="1"/>
    <col min="12035" max="12035" width="11.7109375" style="110" customWidth="1"/>
    <col min="12036" max="12036" width="3.140625" style="110" bestFit="1" customWidth="1"/>
    <col min="12037" max="12037" width="11" style="110" bestFit="1" customWidth="1"/>
    <col min="12038" max="12038" width="34.42578125" style="110" customWidth="1"/>
    <col min="12039" max="12288" width="9.140625" style="110"/>
    <col min="12289" max="12289" width="11" style="110" bestFit="1" customWidth="1"/>
    <col min="12290" max="12290" width="40.42578125" style="110" customWidth="1"/>
    <col min="12291" max="12291" width="11.7109375" style="110" customWidth="1"/>
    <col min="12292" max="12292" width="3.140625" style="110" bestFit="1" customWidth="1"/>
    <col min="12293" max="12293" width="11" style="110" bestFit="1" customWidth="1"/>
    <col min="12294" max="12294" width="34.42578125" style="110" customWidth="1"/>
    <col min="12295" max="12544" width="9.140625" style="110"/>
    <col min="12545" max="12545" width="11" style="110" bestFit="1" customWidth="1"/>
    <col min="12546" max="12546" width="40.42578125" style="110" customWidth="1"/>
    <col min="12547" max="12547" width="11.7109375" style="110" customWidth="1"/>
    <col min="12548" max="12548" width="3.140625" style="110" bestFit="1" customWidth="1"/>
    <col min="12549" max="12549" width="11" style="110" bestFit="1" customWidth="1"/>
    <col min="12550" max="12550" width="34.42578125" style="110" customWidth="1"/>
    <col min="12551" max="12800" width="9.140625" style="110"/>
    <col min="12801" max="12801" width="11" style="110" bestFit="1" customWidth="1"/>
    <col min="12802" max="12802" width="40.42578125" style="110" customWidth="1"/>
    <col min="12803" max="12803" width="11.7109375" style="110" customWidth="1"/>
    <col min="12804" max="12804" width="3.140625" style="110" bestFit="1" customWidth="1"/>
    <col min="12805" max="12805" width="11" style="110" bestFit="1" customWidth="1"/>
    <col min="12806" max="12806" width="34.42578125" style="110" customWidth="1"/>
    <col min="12807" max="13056" width="9.140625" style="110"/>
    <col min="13057" max="13057" width="11" style="110" bestFit="1" customWidth="1"/>
    <col min="13058" max="13058" width="40.42578125" style="110" customWidth="1"/>
    <col min="13059" max="13059" width="11.7109375" style="110" customWidth="1"/>
    <col min="13060" max="13060" width="3.140625" style="110" bestFit="1" customWidth="1"/>
    <col min="13061" max="13061" width="11" style="110" bestFit="1" customWidth="1"/>
    <col min="13062" max="13062" width="34.42578125" style="110" customWidth="1"/>
    <col min="13063" max="13312" width="9.140625" style="110"/>
    <col min="13313" max="13313" width="11" style="110" bestFit="1" customWidth="1"/>
    <col min="13314" max="13314" width="40.42578125" style="110" customWidth="1"/>
    <col min="13315" max="13315" width="11.7109375" style="110" customWidth="1"/>
    <col min="13316" max="13316" width="3.140625" style="110" bestFit="1" customWidth="1"/>
    <col min="13317" max="13317" width="11" style="110" bestFit="1" customWidth="1"/>
    <col min="13318" max="13318" width="34.42578125" style="110" customWidth="1"/>
    <col min="13319" max="13568" width="9.140625" style="110"/>
    <col min="13569" max="13569" width="11" style="110" bestFit="1" customWidth="1"/>
    <col min="13570" max="13570" width="40.42578125" style="110" customWidth="1"/>
    <col min="13571" max="13571" width="11.7109375" style="110" customWidth="1"/>
    <col min="13572" max="13572" width="3.140625" style="110" bestFit="1" customWidth="1"/>
    <col min="13573" max="13573" width="11" style="110" bestFit="1" customWidth="1"/>
    <col min="13574" max="13574" width="34.42578125" style="110" customWidth="1"/>
    <col min="13575" max="13824" width="9.140625" style="110"/>
    <col min="13825" max="13825" width="11" style="110" bestFit="1" customWidth="1"/>
    <col min="13826" max="13826" width="40.42578125" style="110" customWidth="1"/>
    <col min="13827" max="13827" width="11.7109375" style="110" customWidth="1"/>
    <col min="13828" max="13828" width="3.140625" style="110" bestFit="1" customWidth="1"/>
    <col min="13829" max="13829" width="11" style="110" bestFit="1" customWidth="1"/>
    <col min="13830" max="13830" width="34.42578125" style="110" customWidth="1"/>
    <col min="13831" max="14080" width="9.140625" style="110"/>
    <col min="14081" max="14081" width="11" style="110" bestFit="1" customWidth="1"/>
    <col min="14082" max="14082" width="40.42578125" style="110" customWidth="1"/>
    <col min="14083" max="14083" width="11.7109375" style="110" customWidth="1"/>
    <col min="14084" max="14084" width="3.140625" style="110" bestFit="1" customWidth="1"/>
    <col min="14085" max="14085" width="11" style="110" bestFit="1" customWidth="1"/>
    <col min="14086" max="14086" width="34.42578125" style="110" customWidth="1"/>
    <col min="14087" max="14336" width="9.140625" style="110"/>
    <col min="14337" max="14337" width="11" style="110" bestFit="1" customWidth="1"/>
    <col min="14338" max="14338" width="40.42578125" style="110" customWidth="1"/>
    <col min="14339" max="14339" width="11.7109375" style="110" customWidth="1"/>
    <col min="14340" max="14340" width="3.140625" style="110" bestFit="1" customWidth="1"/>
    <col min="14341" max="14341" width="11" style="110" bestFit="1" customWidth="1"/>
    <col min="14342" max="14342" width="34.42578125" style="110" customWidth="1"/>
    <col min="14343" max="14592" width="9.140625" style="110"/>
    <col min="14593" max="14593" width="11" style="110" bestFit="1" customWidth="1"/>
    <col min="14594" max="14594" width="40.42578125" style="110" customWidth="1"/>
    <col min="14595" max="14595" width="11.7109375" style="110" customWidth="1"/>
    <col min="14596" max="14596" width="3.140625" style="110" bestFit="1" customWidth="1"/>
    <col min="14597" max="14597" width="11" style="110" bestFit="1" customWidth="1"/>
    <col min="14598" max="14598" width="34.42578125" style="110" customWidth="1"/>
    <col min="14599" max="14848" width="9.140625" style="110"/>
    <col min="14849" max="14849" width="11" style="110" bestFit="1" customWidth="1"/>
    <col min="14850" max="14850" width="40.42578125" style="110" customWidth="1"/>
    <col min="14851" max="14851" width="11.7109375" style="110" customWidth="1"/>
    <col min="14852" max="14852" width="3.140625" style="110" bestFit="1" customWidth="1"/>
    <col min="14853" max="14853" width="11" style="110" bestFit="1" customWidth="1"/>
    <col min="14854" max="14854" width="34.42578125" style="110" customWidth="1"/>
    <col min="14855" max="15104" width="9.140625" style="110"/>
    <col min="15105" max="15105" width="11" style="110" bestFit="1" customWidth="1"/>
    <col min="15106" max="15106" width="40.42578125" style="110" customWidth="1"/>
    <col min="15107" max="15107" width="11.7109375" style="110" customWidth="1"/>
    <col min="15108" max="15108" width="3.140625" style="110" bestFit="1" customWidth="1"/>
    <col min="15109" max="15109" width="11" style="110" bestFit="1" customWidth="1"/>
    <col min="15110" max="15110" width="34.42578125" style="110" customWidth="1"/>
    <col min="15111" max="15360" width="9.140625" style="110"/>
    <col min="15361" max="15361" width="11" style="110" bestFit="1" customWidth="1"/>
    <col min="15362" max="15362" width="40.42578125" style="110" customWidth="1"/>
    <col min="15363" max="15363" width="11.7109375" style="110" customWidth="1"/>
    <col min="15364" max="15364" width="3.140625" style="110" bestFit="1" customWidth="1"/>
    <col min="15365" max="15365" width="11" style="110" bestFit="1" customWidth="1"/>
    <col min="15366" max="15366" width="34.42578125" style="110" customWidth="1"/>
    <col min="15367" max="15616" width="9.140625" style="110"/>
    <col min="15617" max="15617" width="11" style="110" bestFit="1" customWidth="1"/>
    <col min="15618" max="15618" width="40.42578125" style="110" customWidth="1"/>
    <col min="15619" max="15619" width="11.7109375" style="110" customWidth="1"/>
    <col min="15620" max="15620" width="3.140625" style="110" bestFit="1" customWidth="1"/>
    <col min="15621" max="15621" width="11" style="110" bestFit="1" customWidth="1"/>
    <col min="15622" max="15622" width="34.42578125" style="110" customWidth="1"/>
    <col min="15623" max="15872" width="9.140625" style="110"/>
    <col min="15873" max="15873" width="11" style="110" bestFit="1" customWidth="1"/>
    <col min="15874" max="15874" width="40.42578125" style="110" customWidth="1"/>
    <col min="15875" max="15875" width="11.7109375" style="110" customWidth="1"/>
    <col min="15876" max="15876" width="3.140625" style="110" bestFit="1" customWidth="1"/>
    <col min="15877" max="15877" width="11" style="110" bestFit="1" customWidth="1"/>
    <col min="15878" max="15878" width="34.42578125" style="110" customWidth="1"/>
    <col min="15879" max="16128" width="9.140625" style="110"/>
    <col min="16129" max="16129" width="11" style="110" bestFit="1" customWidth="1"/>
    <col min="16130" max="16130" width="40.42578125" style="110" customWidth="1"/>
    <col min="16131" max="16131" width="11.7109375" style="110" customWidth="1"/>
    <col min="16132" max="16132" width="3.140625" style="110" bestFit="1" customWidth="1"/>
    <col min="16133" max="16133" width="11" style="110" bestFit="1" customWidth="1"/>
    <col min="16134" max="16134" width="34.42578125" style="110" customWidth="1"/>
    <col min="16135" max="16384" width="9.140625" style="110"/>
  </cols>
  <sheetData>
    <row r="1" spans="1:8" s="99" customFormat="1" ht="15.75" x14ac:dyDescent="0.25">
      <c r="A1" s="358" t="s">
        <v>106</v>
      </c>
      <c r="B1" s="358"/>
      <c r="C1" s="358"/>
      <c r="D1" s="358"/>
      <c r="E1" s="98"/>
      <c r="F1" s="98"/>
      <c r="H1" s="100"/>
    </row>
    <row r="2" spans="1:8" s="102" customFormat="1" x14ac:dyDescent="0.2">
      <c r="A2" s="101"/>
      <c r="B2" s="101"/>
      <c r="C2" s="101"/>
      <c r="D2" s="101"/>
      <c r="E2" s="101"/>
      <c r="F2" s="101"/>
      <c r="H2" s="103"/>
    </row>
    <row r="3" spans="1:8" s="105" customFormat="1" x14ac:dyDescent="0.2">
      <c r="A3" s="104" t="s">
        <v>107</v>
      </c>
      <c r="B3" s="359" t="s">
        <v>108</v>
      </c>
      <c r="C3" s="359"/>
      <c r="D3" s="359"/>
      <c r="E3" s="101"/>
    </row>
    <row r="4" spans="1:8" s="105" customFormat="1" x14ac:dyDescent="0.2">
      <c r="A4" s="104" t="s">
        <v>109</v>
      </c>
      <c r="B4" s="359" t="s">
        <v>188</v>
      </c>
      <c r="C4" s="359"/>
      <c r="D4" s="359"/>
      <c r="E4" s="101"/>
    </row>
    <row r="5" spans="1:8" s="105" customFormat="1" x14ac:dyDescent="0.2">
      <c r="A5" s="106"/>
      <c r="B5" s="107"/>
      <c r="C5" s="108"/>
      <c r="D5" s="109"/>
      <c r="E5" s="101"/>
    </row>
    <row r="6" spans="1:8" x14ac:dyDescent="0.2">
      <c r="A6" s="353" t="s">
        <v>110</v>
      </c>
      <c r="B6" s="353"/>
      <c r="C6" s="353"/>
      <c r="D6" s="353"/>
    </row>
    <row r="7" spans="1:8" s="111" customFormat="1" ht="8.1" customHeight="1" x14ac:dyDescent="0.2">
      <c r="B7" s="112"/>
      <c r="C7" s="113"/>
      <c r="D7" s="114"/>
    </row>
    <row r="8" spans="1:8" x14ac:dyDescent="0.2">
      <c r="B8" s="115" t="s">
        <v>111</v>
      </c>
      <c r="C8" s="113"/>
      <c r="D8" s="114"/>
    </row>
    <row r="9" spans="1:8" ht="8.1" customHeight="1" x14ac:dyDescent="0.2">
      <c r="C9" s="113"/>
      <c r="D9" s="114"/>
    </row>
    <row r="10" spans="1:8" x14ac:dyDescent="0.2">
      <c r="A10" s="353" t="s">
        <v>112</v>
      </c>
      <c r="B10" s="353"/>
      <c r="C10" s="353"/>
      <c r="D10" s="353"/>
    </row>
    <row r="11" spans="1:8" s="111" customFormat="1" ht="6" x14ac:dyDescent="0.15">
      <c r="C11" s="116"/>
      <c r="D11" s="112"/>
    </row>
    <row r="12" spans="1:8" x14ac:dyDescent="0.2">
      <c r="B12" s="115" t="s">
        <v>142</v>
      </c>
      <c r="C12" s="116"/>
      <c r="D12" s="112"/>
    </row>
    <row r="13" spans="1:8" ht="8.1" customHeight="1" x14ac:dyDescent="0.2">
      <c r="B13" s="117"/>
      <c r="D13" s="117"/>
      <c r="E13" s="117"/>
      <c r="F13" s="117"/>
    </row>
    <row r="14" spans="1:8" x14ac:dyDescent="0.2">
      <c r="A14" s="353" t="s">
        <v>113</v>
      </c>
      <c r="B14" s="353"/>
      <c r="C14" s="353"/>
      <c r="D14" s="353"/>
    </row>
    <row r="15" spans="1:8" s="111" customFormat="1" ht="6" x14ac:dyDescent="0.15">
      <c r="C15" s="116"/>
      <c r="D15" s="116"/>
    </row>
    <row r="16" spans="1:8" x14ac:dyDescent="0.2">
      <c r="A16" s="118"/>
      <c r="B16" s="119" t="s">
        <v>114</v>
      </c>
      <c r="C16" s="120">
        <v>4</v>
      </c>
      <c r="D16" s="121" t="s">
        <v>40</v>
      </c>
      <c r="F16" s="122"/>
    </row>
    <row r="17" spans="1:6" x14ac:dyDescent="0.2">
      <c r="A17" s="118"/>
      <c r="B17" s="119" t="s">
        <v>115</v>
      </c>
      <c r="C17" s="120">
        <v>0.6</v>
      </c>
      <c r="D17" s="121" t="s">
        <v>40</v>
      </c>
      <c r="F17" s="122"/>
    </row>
    <row r="18" spans="1:6" x14ac:dyDescent="0.2">
      <c r="A18" s="118"/>
      <c r="B18" s="119" t="s">
        <v>116</v>
      </c>
      <c r="C18" s="120">
        <v>0.42</v>
      </c>
      <c r="D18" s="121" t="s">
        <v>40</v>
      </c>
      <c r="F18" s="122"/>
    </row>
    <row r="19" spans="1:6" x14ac:dyDescent="0.2">
      <c r="A19" s="118"/>
      <c r="B19" s="119" t="s">
        <v>117</v>
      </c>
      <c r="C19" s="120">
        <v>0.63</v>
      </c>
      <c r="D19" s="121" t="s">
        <v>40</v>
      </c>
      <c r="F19" s="122"/>
    </row>
    <row r="20" spans="1:6" ht="8.1" customHeight="1" x14ac:dyDescent="0.2">
      <c r="B20" s="123"/>
      <c r="C20" s="124"/>
      <c r="D20" s="125"/>
      <c r="F20" s="122"/>
    </row>
    <row r="21" spans="1:6" x14ac:dyDescent="0.2">
      <c r="A21" s="118"/>
      <c r="B21" s="119" t="s">
        <v>118</v>
      </c>
      <c r="C21" s="120">
        <v>4</v>
      </c>
      <c r="D21" s="121" t="s">
        <v>40</v>
      </c>
      <c r="F21" s="122"/>
    </row>
    <row r="22" spans="1:6" ht="8.1" customHeight="1" x14ac:dyDescent="0.2">
      <c r="D22" s="117"/>
    </row>
    <row r="23" spans="1:6" ht="12.75" customHeight="1" x14ac:dyDescent="0.2">
      <c r="A23" s="353" t="s">
        <v>119</v>
      </c>
      <c r="B23" s="353"/>
      <c r="C23" s="353"/>
      <c r="D23" s="353"/>
    </row>
    <row r="24" spans="1:6" ht="8.1" customHeight="1" x14ac:dyDescent="0.2">
      <c r="A24" s="114"/>
      <c r="B24" s="114"/>
      <c r="C24" s="114"/>
      <c r="D24" s="114"/>
    </row>
    <row r="25" spans="1:6" ht="12.75" customHeight="1" x14ac:dyDescent="0.2">
      <c r="A25" s="114"/>
      <c r="B25" s="126" t="s">
        <v>120</v>
      </c>
      <c r="C25" s="127">
        <f>C28+C30+C31+C32</f>
        <v>13.15</v>
      </c>
      <c r="D25" s="128" t="s">
        <v>40</v>
      </c>
    </row>
    <row r="26" spans="1:6" ht="12.75" customHeight="1" x14ac:dyDescent="0.2">
      <c r="A26" s="114"/>
      <c r="B26" s="114"/>
      <c r="C26" s="114"/>
      <c r="D26" s="114"/>
    </row>
    <row r="27" spans="1:6" ht="13.5" customHeight="1" x14ac:dyDescent="0.2">
      <c r="A27" s="114"/>
      <c r="B27" s="129" t="s">
        <v>121</v>
      </c>
      <c r="C27" s="120">
        <v>100</v>
      </c>
      <c r="D27" s="128" t="s">
        <v>40</v>
      </c>
    </row>
    <row r="28" spans="1:6" ht="12.75" customHeight="1" x14ac:dyDescent="0.2">
      <c r="A28" s="114"/>
      <c r="B28" s="129" t="s">
        <v>122</v>
      </c>
      <c r="C28" s="120">
        <v>5</v>
      </c>
      <c r="D28" s="128" t="s">
        <v>40</v>
      </c>
    </row>
    <row r="29" spans="1:6" s="111" customFormat="1" ht="8.1" customHeight="1" x14ac:dyDescent="0.15">
      <c r="C29" s="116"/>
      <c r="D29" s="116"/>
    </row>
    <row r="30" spans="1:6" x14ac:dyDescent="0.2">
      <c r="B30" s="129" t="s">
        <v>123</v>
      </c>
      <c r="C30" s="130">
        <v>3</v>
      </c>
      <c r="D30" s="131" t="s">
        <v>40</v>
      </c>
      <c r="F30" s="122"/>
    </row>
    <row r="31" spans="1:6" ht="12.75" customHeight="1" x14ac:dyDescent="0.2">
      <c r="B31" s="129" t="s">
        <v>124</v>
      </c>
      <c r="C31" s="130">
        <v>0.65</v>
      </c>
      <c r="D31" s="131" t="s">
        <v>40</v>
      </c>
    </row>
    <row r="32" spans="1:6" ht="12.75" customHeight="1" x14ac:dyDescent="0.2">
      <c r="B32" s="129" t="s">
        <v>125</v>
      </c>
      <c r="C32" s="130">
        <f>IF(B8="Com Desoneração",4.5,0)</f>
        <v>4.5</v>
      </c>
      <c r="D32" s="121" t="s">
        <v>40</v>
      </c>
    </row>
    <row r="33" spans="1:6" ht="8.1" customHeight="1" x14ac:dyDescent="0.2">
      <c r="D33" s="117"/>
    </row>
    <row r="34" spans="1:6" x14ac:dyDescent="0.2">
      <c r="A34" s="353" t="s">
        <v>126</v>
      </c>
      <c r="B34" s="353"/>
      <c r="C34" s="353"/>
      <c r="D34" s="353"/>
    </row>
    <row r="35" spans="1:6" s="111" customFormat="1" ht="6" x14ac:dyDescent="0.15">
      <c r="C35" s="116"/>
      <c r="D35" s="112"/>
    </row>
    <row r="36" spans="1:6" ht="12.75" customHeight="1" x14ac:dyDescent="0.2">
      <c r="B36" s="117" t="s">
        <v>127</v>
      </c>
      <c r="C36" s="354">
        <f>ROUND((((1+($C$16/100)+($C$18/100)+($C$17/100))*(1+($C$19/100))*(1+($C$21/100)))/(1-$C$25/100)-1),4)</f>
        <v>0.26550000000000001</v>
      </c>
      <c r="D36" s="355"/>
      <c r="E36" s="132" t="str">
        <f>[2]Auxiliar!A17</f>
        <v>Atende</v>
      </c>
      <c r="F36" s="133"/>
    </row>
    <row r="37" spans="1:6" ht="12.75" customHeight="1" x14ac:dyDescent="0.2">
      <c r="B37" s="117" t="s">
        <v>128</v>
      </c>
      <c r="C37" s="356"/>
      <c r="D37" s="357"/>
      <c r="F37" s="134"/>
    </row>
    <row r="38" spans="1:6" x14ac:dyDescent="0.2">
      <c r="C38" s="135"/>
    </row>
    <row r="39" spans="1:6" x14ac:dyDescent="0.2">
      <c r="A39" s="136" t="s">
        <v>129</v>
      </c>
    </row>
    <row r="40" spans="1:6" x14ac:dyDescent="0.2">
      <c r="A40" s="136" t="str">
        <f>CONCATENATE("do ISS para ", B12," é de ",C27," %",", com a respectiva alíquota de ",C28,"  %")</f>
        <v>do ISS para Rodovias e Ferrovias é de 100 %, com a respectiva alíquota de 5  %</v>
      </c>
    </row>
    <row r="41" spans="1:6" x14ac:dyDescent="0.2">
      <c r="A41" s="136"/>
    </row>
    <row r="42" spans="1:6" x14ac:dyDescent="0.2">
      <c r="A42" s="137" t="s">
        <v>130</v>
      </c>
      <c r="B42" s="138"/>
      <c r="C42" s="139"/>
      <c r="D42" s="139"/>
    </row>
    <row r="43" spans="1:6" x14ac:dyDescent="0.2">
      <c r="A43" s="137" t="str">
        <f>CONCATENATE("elaboração do orçamento foi ",B8,", e que esta é a alternativa mais adequada para ")</f>
        <v xml:space="preserve">elaboração do orçamento foi Com Desoneração, e que esta é a alternativa mais adequada para </v>
      </c>
      <c r="C43" s="139"/>
      <c r="D43" s="139"/>
    </row>
    <row r="44" spans="1:6" x14ac:dyDescent="0.2">
      <c r="A44" s="137" t="s">
        <v>131</v>
      </c>
      <c r="C44" s="139"/>
      <c r="D44" s="139"/>
    </row>
    <row r="48" spans="1:6" x14ac:dyDescent="0.2">
      <c r="A48" s="118" t="s">
        <v>132</v>
      </c>
      <c r="B48" s="140" t="s">
        <v>133</v>
      </c>
    </row>
    <row r="49" spans="1:3" x14ac:dyDescent="0.2">
      <c r="A49" s="118" t="s">
        <v>134</v>
      </c>
      <c r="B49" s="141" t="s">
        <v>135</v>
      </c>
    </row>
    <row r="52" spans="1:3" x14ac:dyDescent="0.2">
      <c r="C52" s="110"/>
    </row>
    <row r="54" spans="1:3" x14ac:dyDescent="0.2">
      <c r="B54" s="140" t="s">
        <v>136</v>
      </c>
    </row>
    <row r="55" spans="1:3" x14ac:dyDescent="0.2">
      <c r="A55" s="118" t="s">
        <v>137</v>
      </c>
      <c r="B55" s="141" t="s">
        <v>138</v>
      </c>
    </row>
    <row r="56" spans="1:3" x14ac:dyDescent="0.2">
      <c r="A56" s="118" t="s">
        <v>139</v>
      </c>
      <c r="B56" s="141" t="s">
        <v>140</v>
      </c>
    </row>
  </sheetData>
  <sheetProtection selectLockedCells="1" autoFilter="0"/>
  <protectedRanges>
    <protectedRange sqref="C16:C19" name="Intervalo1"/>
    <protectedRange sqref="C20:C21 C30:C32" name="Intervalo2"/>
  </protectedRanges>
  <mergeCells count="9">
    <mergeCell ref="A23:D23"/>
    <mergeCell ref="A34:D34"/>
    <mergeCell ref="C36:D37"/>
    <mergeCell ref="A1:D1"/>
    <mergeCell ref="B3:D3"/>
    <mergeCell ref="B4:D4"/>
    <mergeCell ref="A6:D6"/>
    <mergeCell ref="A10:D10"/>
    <mergeCell ref="A14:D14"/>
  </mergeCells>
  <conditionalFormatting sqref="E36:F36">
    <cfRule type="cellIs" dxfId="0" priority="1" stopIfTrue="1" operator="equal">
      <formula>"Atende"</formula>
    </cfRule>
  </conditionalFormatting>
  <dataValidations count="4">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xr:uid="{00000000-0002-0000-0600-000000000000}">
      <formula1>"Edificações, Fornecimento de Materiais e Equipamentos, Redes de Água, Esgoto ou Correlatas, Rodovias e Ferrovias, Portuárias, Marítimas e Fluviais,"</formula1>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600-000001000000}">
      <formula1>"Com Desoneração, Sem Desoneração"</formula1>
    </dataValidation>
    <dataValidation type="decimal" allowBlank="1" showInputMessage="1" showErrorMessage="1" errorTitle="Atenção" error="O valor deve estar entre 2%  e  5%"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xr:uid="{00000000-0002-0000-0600-000002000000}">
      <formula1>2</formula1>
      <formula2>5</formula2>
    </dataValidation>
    <dataValidation type="decimal" allowBlank="1" showInputMessage="1" showErrorMessage="1" errorTitle="Atenção" error="O valor deve estar entre 0 e 100"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xr:uid="{00000000-0002-0000-0600-000003000000}">
      <formula1>0</formula1>
      <formula2>100</formula2>
    </dataValidation>
  </dataValidations>
  <printOptions horizontalCentered="1"/>
  <pageMargins left="0.39370078740157483" right="0.39370078740157483" top="1.2037500000000001" bottom="0.39370078740157483" header="0.39370078740157483" footer="0.51181102362204722"/>
  <pageSetup paperSize="9" scale="107" orientation="portrait" r:id="rId1"/>
  <headerFooter alignWithMargins="0">
    <oddHeader>&amp;C&amp;G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11</vt:i4>
      </vt:variant>
    </vt:vector>
  </HeadingPairs>
  <TitlesOfParts>
    <vt:vector size="18" baseType="lpstr">
      <vt:lpstr>Resumo</vt:lpstr>
      <vt:lpstr>Planilha Orçamentária</vt:lpstr>
      <vt:lpstr>Memorial de Cálculo</vt:lpstr>
      <vt:lpstr>Cronograma</vt:lpstr>
      <vt:lpstr>Composições</vt:lpstr>
      <vt:lpstr>Itens Reajustados (INCC)</vt:lpstr>
      <vt:lpstr>Detalhamento do BDI</vt:lpstr>
      <vt:lpstr>Composições!Area_de_impressao</vt:lpstr>
      <vt:lpstr>Cronograma!Area_de_impressao</vt:lpstr>
      <vt:lpstr>'Detalhamento do BDI'!Area_de_impressao</vt:lpstr>
      <vt:lpstr>'Itens Reajustados (INCC)'!Area_de_impressao</vt:lpstr>
      <vt:lpstr>'Memorial de Cálculo'!Area_de_impressao</vt:lpstr>
      <vt:lpstr>'Planilha Orçamentária'!Area_de_impressao</vt:lpstr>
      <vt:lpstr>Resumo!Area_de_impressao</vt:lpstr>
      <vt:lpstr>Cronograma!Titulos_de_impressao</vt:lpstr>
      <vt:lpstr>'Memorial de Cálculo'!Titulos_de_impressao</vt:lpstr>
      <vt:lpstr>'Planilha Orçamentária'!Titulos_de_impressao</vt:lpstr>
      <vt:lpstr>Resumo!Titulos_de_impressao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fhrasko</dc:creator>
  <cp:lastModifiedBy>Catarina Demoner Diniz</cp:lastModifiedBy>
  <cp:lastPrinted>2020-07-17T15:02:58Z</cp:lastPrinted>
  <dcterms:created xsi:type="dcterms:W3CDTF">2013-05-06T17:13:09Z</dcterms:created>
  <dcterms:modified xsi:type="dcterms:W3CDTF">2020-07-17T15:48:45Z</dcterms:modified>
</cp:coreProperties>
</file>