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catarina.diniz\Desktop\PMI\Playground - Itaraninha, Rizzi e Stª Terezinha\RIZZI\"/>
    </mc:Choice>
  </mc:AlternateContent>
  <xr:revisionPtr revIDLastSave="0" documentId="13_ncr:1_{3011D6F2-DB31-4ED8-BD53-3C37DC60CDC8}" xr6:coauthVersionLast="45" xr6:coauthVersionMax="45" xr10:uidLastSave="{00000000-0000-0000-0000-000000000000}"/>
  <bookViews>
    <workbookView xWindow="-120" yWindow="-120" windowWidth="29040" windowHeight="15840" tabRatio="583" activeTab="1" xr2:uid="{00000000-000D-0000-FFFF-FFFF00000000}"/>
  </bookViews>
  <sheets>
    <sheet name="Resumo" sheetId="10" r:id="rId1"/>
    <sheet name="Planilha Orçamentária" sheetId="1" r:id="rId2"/>
    <sheet name="Memorial de Cálculo" sheetId="15" r:id="rId3"/>
    <sheet name="Cronograma" sheetId="11" r:id="rId4"/>
    <sheet name="COTAÇÃO" sheetId="14" r:id="rId5"/>
    <sheet name="Composição" sheetId="17" r:id="rId6"/>
    <sheet name="Detalhamento do BDI" sheetId="16" r:id="rId7"/>
  </sheets>
  <externalReferences>
    <externalReference r:id="rId8"/>
  </externalReferences>
  <definedNames>
    <definedName name="_xlnm.Print_Area" localSheetId="5">Composição!$A$1:$G$119</definedName>
    <definedName name="_xlnm.Print_Area" localSheetId="4">COTAÇÃO!$A$1:$F$172</definedName>
    <definedName name="_xlnm.Print_Area" localSheetId="3">Cronograma!$A$1:$F$22</definedName>
    <definedName name="_xlnm.Print_Area" localSheetId="6">'Detalhamento do BDI'!$A$1:$D$56</definedName>
    <definedName name="_xlnm.Print_Area" localSheetId="2">'Memorial de Cálculo'!$A$1:$J$107</definedName>
    <definedName name="_xlnm.Print_Area" localSheetId="1">'Planilha Orçamentária'!$A$1:$H$46</definedName>
    <definedName name="_xlnm.Print_Area" localSheetId="0">Resumo!$A$1:$D$32</definedName>
    <definedName name="_xlnm.Print_Titles" localSheetId="3">Cronograma!$A:$D,Cronograma!$1:$6</definedName>
    <definedName name="_xlnm.Print_Titles" localSheetId="2">'Memorial de Cálculo'!$1:$6</definedName>
    <definedName name="_xlnm.Print_Titles" localSheetId="1">'Planilha Orçamentária'!$5:$6</definedName>
    <definedName name="_xlnm.Print_Titles" localSheetId="0">Resumo!$A:$D,Resumo!$1:$6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6" i="1" l="1"/>
  <c r="H44" i="1"/>
  <c r="H35" i="1"/>
  <c r="H31" i="1"/>
  <c r="H27" i="1"/>
  <c r="H16" i="1"/>
  <c r="H12" i="1"/>
  <c r="G57" i="17"/>
  <c r="G67" i="17"/>
  <c r="G14" i="17" l="1"/>
  <c r="H41" i="1"/>
  <c r="H39" i="1"/>
  <c r="F42" i="14" l="1"/>
  <c r="F43" i="14" s="1"/>
  <c r="F8" i="14"/>
  <c r="F9" i="14" s="1"/>
  <c r="F169" i="14" l="1"/>
  <c r="F170" i="14" s="1"/>
  <c r="F165" i="14"/>
  <c r="F166" i="14" s="1"/>
  <c r="F161" i="14"/>
  <c r="F162" i="14" s="1"/>
  <c r="F152" i="14"/>
  <c r="F153" i="14" s="1"/>
  <c r="F148" i="14"/>
  <c r="F149" i="14" s="1"/>
  <c r="F144" i="14"/>
  <c r="F145" i="14" s="1"/>
  <c r="G105" i="17"/>
  <c r="G106" i="17"/>
  <c r="F172" i="14" l="1"/>
  <c r="F155" i="14"/>
  <c r="G107" i="17"/>
  <c r="C112" i="17" s="1"/>
  <c r="C116" i="17"/>
  <c r="C115" i="17"/>
  <c r="B73" i="15"/>
  <c r="I74" i="15"/>
  <c r="I75" i="15" s="1"/>
  <c r="B72" i="15"/>
  <c r="B13" i="11"/>
  <c r="B13" i="10"/>
  <c r="G88" i="17"/>
  <c r="G84" i="17"/>
  <c r="G83" i="17"/>
  <c r="G66" i="17"/>
  <c r="G65" i="17"/>
  <c r="G60" i="17"/>
  <c r="G56" i="17"/>
  <c r="G55" i="17"/>
  <c r="G37" i="17"/>
  <c r="G36" i="17"/>
  <c r="G32" i="17"/>
  <c r="G31" i="17"/>
  <c r="C117" i="17" l="1"/>
  <c r="C118" i="17" s="1"/>
  <c r="B119" i="17" s="1"/>
  <c r="G85" i="17"/>
  <c r="G38" i="17"/>
  <c r="G33" i="17"/>
  <c r="H30" i="1" l="1"/>
  <c r="D13" i="10" l="1"/>
  <c r="D13" i="11"/>
  <c r="F14" i="11" s="1"/>
  <c r="I38" i="15"/>
  <c r="I39" i="15"/>
  <c r="I97" i="15" l="1"/>
  <c r="B104" i="15"/>
  <c r="B17" i="10"/>
  <c r="B15" i="10"/>
  <c r="G96" i="15"/>
  <c r="I96" i="15" s="1"/>
  <c r="I98" i="15" s="1"/>
  <c r="I92" i="15"/>
  <c r="I93" i="15" s="1"/>
  <c r="I101" i="15"/>
  <c r="I102" i="15" s="1"/>
  <c r="B100" i="15"/>
  <c r="B91" i="15"/>
  <c r="G57" i="15"/>
  <c r="G37" i="15"/>
  <c r="H42" i="1"/>
  <c r="H40" i="1"/>
  <c r="H19" i="1" l="1"/>
  <c r="B95" i="15" l="1"/>
  <c r="B17" i="11" l="1"/>
  <c r="B15" i="11"/>
  <c r="B11" i="11"/>
  <c r="B9" i="11"/>
  <c r="B7" i="11"/>
  <c r="I106" i="15"/>
  <c r="I105" i="15"/>
  <c r="I88" i="15"/>
  <c r="I89" i="15" s="1"/>
  <c r="B87" i="15"/>
  <c r="I84" i="15"/>
  <c r="I85" i="15" s="1"/>
  <c r="B83" i="15"/>
  <c r="B82" i="15"/>
  <c r="I79" i="15"/>
  <c r="I80" i="15" s="1"/>
  <c r="B78" i="15"/>
  <c r="B77" i="15"/>
  <c r="I66" i="15"/>
  <c r="I67" i="15"/>
  <c r="I68" i="15"/>
  <c r="I69" i="15"/>
  <c r="I65" i="15"/>
  <c r="B64" i="15"/>
  <c r="B60" i="15"/>
  <c r="I57" i="15"/>
  <c r="I58" i="15" s="1"/>
  <c r="B56" i="15"/>
  <c r="B52" i="15"/>
  <c r="I61" i="15"/>
  <c r="I62" i="15" s="1"/>
  <c r="I53" i="15"/>
  <c r="I54" i="15" s="1"/>
  <c r="I37" i="15"/>
  <c r="I40" i="15" s="1"/>
  <c r="I48" i="15"/>
  <c r="I49" i="15"/>
  <c r="I47" i="15"/>
  <c r="B46" i="15"/>
  <c r="I43" i="15"/>
  <c r="I44" i="15" s="1"/>
  <c r="B42" i="15"/>
  <c r="B36" i="15"/>
  <c r="I33" i="15"/>
  <c r="I32" i="15"/>
  <c r="B31" i="15"/>
  <c r="B30" i="15"/>
  <c r="G27" i="15"/>
  <c r="I27" i="15" s="1"/>
  <c r="I28" i="15" s="1"/>
  <c r="B26" i="15"/>
  <c r="B25" i="15"/>
  <c r="I22" i="15"/>
  <c r="B20" i="15"/>
  <c r="I21" i="15"/>
  <c r="I17" i="15"/>
  <c r="I18" i="15"/>
  <c r="B16" i="15"/>
  <c r="I13" i="15"/>
  <c r="B12" i="15"/>
  <c r="G9" i="15"/>
  <c r="I9" i="15" s="1"/>
  <c r="B8" i="15"/>
  <c r="H20" i="1"/>
  <c r="H21" i="1"/>
  <c r="H22" i="1"/>
  <c r="H23" i="1"/>
  <c r="H24" i="1"/>
  <c r="H9" i="1"/>
  <c r="H10" i="1"/>
  <c r="H11" i="1"/>
  <c r="G89" i="17"/>
  <c r="C93" i="17"/>
  <c r="C98" i="17" s="1"/>
  <c r="H60" i="17"/>
  <c r="H64" i="17"/>
  <c r="H62" i="17"/>
  <c r="H61" i="17"/>
  <c r="I107" i="15" l="1"/>
  <c r="F43" i="1" s="1"/>
  <c r="H43" i="1" s="1"/>
  <c r="H66" i="17"/>
  <c r="I23" i="15"/>
  <c r="I70" i="15"/>
  <c r="I34" i="15"/>
  <c r="I50" i="15"/>
  <c r="H65" i="17"/>
  <c r="C94" i="17"/>
  <c r="C99" i="17" s="1"/>
  <c r="C97" i="17"/>
  <c r="G61" i="17"/>
  <c r="G62" i="17"/>
  <c r="G63" i="17"/>
  <c r="C100" i="17" l="1"/>
  <c r="B101" i="17" s="1"/>
  <c r="H38" i="1" s="1"/>
  <c r="C71" i="17"/>
  <c r="D17" i="10" l="1"/>
  <c r="D17" i="11"/>
  <c r="F18" i="11" s="1"/>
  <c r="C75" i="17"/>
  <c r="C76" i="17"/>
  <c r="C43" i="17"/>
  <c r="C42" i="17"/>
  <c r="G13" i="17"/>
  <c r="G9" i="17"/>
  <c r="G8" i="17"/>
  <c r="G10" i="17" l="1"/>
  <c r="G15" i="17"/>
  <c r="C19" i="17"/>
  <c r="C23" i="17" s="1"/>
  <c r="C20" i="17"/>
  <c r="C47" i="17"/>
  <c r="C48" i="17" s="1"/>
  <c r="C46" i="17"/>
  <c r="C24" i="17" l="1"/>
  <c r="C25" i="17" s="1"/>
  <c r="C49" i="17"/>
  <c r="B50" i="17" s="1"/>
  <c r="H26" i="1" s="1"/>
  <c r="H25" i="1" l="1"/>
  <c r="C26" i="17"/>
  <c r="B27" i="17" s="1"/>
  <c r="H15" i="1"/>
  <c r="H8" i="1"/>
  <c r="A43" i="16" l="1"/>
  <c r="A40" i="16"/>
  <c r="E36" i="16"/>
  <c r="C32" i="16"/>
  <c r="C25" i="16" s="1"/>
  <c r="C36" i="16" s="1"/>
  <c r="I10" i="15" l="1"/>
  <c r="B7" i="15"/>
  <c r="F135" i="14"/>
  <c r="F136" i="14" s="1"/>
  <c r="F131" i="14"/>
  <c r="F132" i="14" s="1"/>
  <c r="F127" i="14"/>
  <c r="F128" i="14" s="1"/>
  <c r="F138" i="14" s="1"/>
  <c r="F118" i="14"/>
  <c r="F119" i="14" s="1"/>
  <c r="F114" i="14"/>
  <c r="F115" i="14" s="1"/>
  <c r="F110" i="14"/>
  <c r="F111" i="14" s="1"/>
  <c r="F101" i="14"/>
  <c r="F102" i="14" s="1"/>
  <c r="F97" i="14"/>
  <c r="F98" i="14" s="1"/>
  <c r="F93" i="14"/>
  <c r="F94" i="14" s="1"/>
  <c r="F104" i="14" s="1"/>
  <c r="F84" i="14"/>
  <c r="F85" i="14" s="1"/>
  <c r="F80" i="14"/>
  <c r="F81" i="14" s="1"/>
  <c r="F76" i="14"/>
  <c r="F77" i="14" s="1"/>
  <c r="F67" i="14"/>
  <c r="F68" i="14" s="1"/>
  <c r="F63" i="14"/>
  <c r="F64" i="14" s="1"/>
  <c r="F59" i="14"/>
  <c r="F60" i="14" s="1"/>
  <c r="F70" i="14" s="1"/>
  <c r="F50" i="14"/>
  <c r="F51" i="14" s="1"/>
  <c r="F46" i="14"/>
  <c r="F47" i="14" s="1"/>
  <c r="F33" i="14"/>
  <c r="F34" i="14" s="1"/>
  <c r="F29" i="14"/>
  <c r="F30" i="14" s="1"/>
  <c r="F25" i="14"/>
  <c r="F26" i="14" s="1"/>
  <c r="F36" i="14" s="1"/>
  <c r="F16" i="14"/>
  <c r="F17" i="14" s="1"/>
  <c r="F12" i="14"/>
  <c r="F13" i="14" s="1"/>
  <c r="F121" i="14" l="1"/>
  <c r="F87" i="14"/>
  <c r="F53" i="14"/>
  <c r="F19" i="14"/>
  <c r="G64" i="17"/>
  <c r="I14" i="15"/>
  <c r="C72" i="17" l="1"/>
  <c r="C77" i="17" s="1"/>
  <c r="C78" i="17" s="1"/>
  <c r="B79" i="17" s="1"/>
  <c r="H34" i="1"/>
  <c r="D11" i="11"/>
  <c r="F12" i="11" s="1"/>
  <c r="C19" i="10" l="1"/>
  <c r="C21" i="10" s="1"/>
  <c r="D15" i="10"/>
  <c r="E12" i="11"/>
  <c r="B11" i="10"/>
  <c r="B9" i="10"/>
  <c r="B7" i="10"/>
  <c r="D15" i="11" l="1"/>
  <c r="F16" i="11" s="1"/>
  <c r="F21" i="11" s="1"/>
  <c r="D7" i="11"/>
  <c r="E8" i="11" l="1"/>
  <c r="D11" i="10"/>
  <c r="D9" i="11" l="1"/>
  <c r="D19" i="11" s="1"/>
  <c r="D9" i="10"/>
  <c r="E10" i="11" l="1"/>
  <c r="C13" i="10"/>
  <c r="D7" i="10"/>
  <c r="C17" i="10" l="1"/>
  <c r="C15" i="10"/>
  <c r="F19" i="11"/>
  <c r="E21" i="11"/>
  <c r="E19" i="11" s="1"/>
  <c r="C9" i="10" l="1"/>
  <c r="C7" i="10"/>
  <c r="C11" i="10"/>
  <c r="E22" i="11"/>
  <c r="F22" i="11" s="1"/>
  <c r="E20" i="11"/>
  <c r="F20"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caixa</author>
    <author>Cremilson Inácio de Souza</author>
    <author>c094707</author>
  </authors>
  <commentList>
    <comment ref="B3" authorId="0" shapeId="0" xr:uid="{00000000-0006-0000-0600-000001000000}">
      <text>
        <r>
          <rPr>
            <sz val="9"/>
            <color indexed="81"/>
            <rFont val="Segoe UI"/>
            <family val="2"/>
          </rPr>
          <t>Nome do Orgão  ou Empresa Executante</t>
        </r>
      </text>
    </comment>
    <comment ref="B8" authorId="1" shapeId="0" xr:uid="{00000000-0006-0000-0600-000002000000}">
      <text>
        <r>
          <rPr>
            <b/>
            <sz val="9"/>
            <color indexed="81"/>
            <rFont val="Tahoma"/>
            <family val="2"/>
          </rPr>
          <t>Escolha</t>
        </r>
        <r>
          <rPr>
            <sz val="9"/>
            <color indexed="81"/>
            <rFont val="Tahoma"/>
            <family val="2"/>
          </rPr>
          <t xml:space="preserve">
</t>
        </r>
      </text>
    </comment>
    <comment ref="B12" authorId="1" shapeId="0" xr:uid="{00000000-0006-0000-0600-000003000000}">
      <text>
        <r>
          <rPr>
            <sz val="9"/>
            <color indexed="81"/>
            <rFont val="Tahoma"/>
            <family val="2"/>
          </rPr>
          <t xml:space="preserve">3.3.10.7.6.1 “Construção de Edifícios” enquadram-se:
 a construção e reforma de edifícios, unidades habitacionais, escolas, hospitais, hotéis, restaurantes, armazéns e depósitos, edifícios para uso agropecuário, estações para trens e metropolitanos, estádios esportivos e quadras cobertas, instalações para embarque e desembarque de passageiros (em aeroportos, rodoviárias, portos, entre outros), penitenciárias e presídios, a construção de edifícios industriais (fábricas, oficinas, galpões industriais, entre outros), conforme classificação 4120-4 do CNAE 2.0;
 pórticos, mirantes e outros edifícios de finalidade turística.
3.3.10.7.6.2 “Construção de Rodovias e Ferrovias” enquadram-se:
 a construção e recuperação de autoestradas, rodovias e outras vias não urbanas para passagem de veículos, vias férreas de superfície ou subterrâneas (inclusive para metropolitanos), pistas de aeroportos;
 a pavimentação de autoestradas, rodovias e outras vias não urbanas, construção de pontes, viadutos e túneis, a instalação de barreiras acústicas, a construção de praças de pedágio, a sinalização com pintura em rodovias e aeroportos, a instalação de placas de sinalização de tráfego e semelhantes, conforme classificação 4211-1 do CNAE 2.0;
 a construção, pavimentação e sinalização de vias urbanas, ruas e locais para estacionamento de veículos, a construção de praças, pista de atletismo, campos de futebol e calçadas para pedestres, elevados, passarelas e ciclovias, metrô e VLT.
3.3.10.7.6.3 “Construção de Redes de Abastecimento de Água, Coleta de Esgoto e Construções Correlatas” enquadram-se:
 a construção de sistemas para o abastecimento de água tratada - reservatórios de distribuição, estações elevatórias de bombeamento, linhas principais de adução de longa e média distância e redes de distribuição de água, a construção de redes de coleta de esgoto, inclusive de interceptores, estações de tratamento de esgoto (ETE), estações de bombeamento de esgoto (EBE), a construção de galerias pluviais (obras de micro e macrodrenagem);
 as obras de irrigação (canais), a manutenção de redes de abastecimento de água tratada, a manutenção de redes de coleta e de sistemas de tratamento de esgoto, conforme classificação 4222-7 do CNAE 2.0;
 a construção de estações de tratamento de água (ETA).
3.3.10.7.6.4 “Construção e Manutenção de Estações e Redes de Distribuição de Energia Elétrica” enquadram-se:
 a construção de usinas, estações e subestações hidrelétricas, eólicas, nucleares, termoelétricas, a construção de redes de transmissão e distribuição de energia elétrica, inclusive o serviço de eletrificação rural;
 a construção de redes de eletrificação para ferrovias e metropolitano, conforme classificação 4221-9/02 do CNAE 2.0;
 a manutenção de redes de distribuição de energia elétrica, quando executada por empresa não produtora ou distribuidora de energia elétrica, conforme classificação 4221-9/03 do CNAE 2.0;
 obras de iluminação pública e a construção de barragens e represas para geração de energia elétrica.
3.3.10.7.6.5 Para o tipo de obra “Portuárias, Marítimas e Fluviais” enquadram-se:
 obras marítimas e fluviais, tais como, construção de instalações portuárias, construção de portos e marinas, construção de eclusas e canais de navegação (vias navegáveis), enrrocamentos, obras de dragagem, aterro hidráulico, barragens, represas e diques, exceto para energia elétrica, a construção de emissários submarinos, a instalação de cabos submarinos, conforme classificação 4291-0 do CNAE 2.0;
 a construção de píeres e outras obras com influência direta de cursos d’água.
</t>
        </r>
      </text>
    </comment>
    <comment ref="C16" authorId="2" shapeId="0" xr:uid="{00000000-0006-0000-0600-000004000000}">
      <text>
        <r>
          <rPr>
            <sz val="10"/>
            <color indexed="81"/>
            <rFont val="Tahoma"/>
            <family val="2"/>
          </rPr>
          <t>ADMINISTRAÇÃO CENTRAL
Diretoria e secretarias
Suprimentos  e Compras
Financeiro, incluindo Tesouraria e Contabilidade
Jurídico
Recursos Humanos
Planejamento e Orçamentos
Comercial
Apoio e Deposito
Despesas de instalação do Escritório Central
Seguros do Escritório Central e Deposito
Taxas para funcionamento
Material de consumo (limpeza, higiene, escritório).
Consumo de energia, água, telefone etc.
Estes custos incidem na obra, pois a operação de uma empresa que tem em sua sede, uma estrutura montada para atender TODAS as obras em andamento é um custo que deverá ser reembolsado pela obra.
A valoração destes custos deveria ser enfocada em função do faturamento anual da empresa, porém nem sempre estes dados estão disponíveis no momento de estabelecer-se o DI.
 Desta forma, usualmente rateia-se os custos acima do escritório central para a obra.  
Varia de empresa para empresa. Quando não é levantado são sugeridos valores entre 2% e 8% sobre o custo direto de produção (CD).</t>
        </r>
      </text>
    </comment>
    <comment ref="C17" authorId="2" shapeId="0" xr:uid="{00000000-0006-0000-0600-000005000000}">
      <text>
        <r>
          <rPr>
            <sz val="10"/>
            <color indexed="81"/>
            <rFont val="Tahoma"/>
            <family val="2"/>
          </rPr>
          <t xml:space="preserve">Compreende os imprevistos que são ocasionados na obra, feriados extraordinários, substituição de materiais por outros de melhor qualidade, etc.
TIPOS DE IMPREVISTOS
FORÇA MAIOR: 
NATURAIS:ENCHENTES, RAIOS, VENDAVAIS
ECONÔMICOS:CRIAÇAO DE NOVOS IMPOSTOS, JORNADAS DE TRABALHO DIFERENTES
SÓCIO-POLÍTICOS: GREVES, GUERRAS, SAQUES
DE PREVISIBILIDADE RELATIVA:
NATURAIS:CHEIAS, CHUVAS
ECONÔMICOS:ATRASO DE PAGAMENTO, AUMENTO DA INFLAÇÃO, ATRASOS DE TERCEIROS
HUMANOS: VARIAÇÕES DE PRODUTIVIDADE, INTERRUPÇÕES DE TRABALHO, ACORDOS JUDICIAIS DE QUESTÕES TRABALHISTAS
ALEATÓRIOS:
DE DIFÍCIL PREVISÃO, TAIS COMO ACIDENTES, SUBSTITUIÇÕES DE MATERIAIS, FURTOS, PERDA DE MATERIAL POR VANDALISMO, ETC.
</t>
        </r>
        <r>
          <rPr>
            <sz val="10"/>
            <color indexed="81"/>
            <rFont val="Tahoma"/>
            <family val="2"/>
          </rPr>
          <t xml:space="preserve">
</t>
        </r>
      </text>
    </comment>
    <comment ref="C19" authorId="2" shapeId="0" xr:uid="{00000000-0006-0000-0600-000006000000}">
      <text>
        <r>
          <rPr>
            <sz val="10"/>
            <color indexed="81"/>
            <rFont val="Tahoma"/>
            <family val="2"/>
          </rPr>
          <t xml:space="preserve">Remuneração de recursos investidos pelo contratado na execução da obra em benefício de contratante.
Se o contratante não dá um adiantamento para o início da obra, o contratado deverá investir um capital sobre o qual terá uma despesa financeira correspondente ao prazo entre o desembolso e o recebimento (consideramos 30 dias).
 É sugerido adotar o valor dos rendimentos do CDB. 
</t>
        </r>
      </text>
    </comment>
    <comment ref="C21" authorId="2" shapeId="0" xr:uid="{00000000-0006-0000-0600-000007000000}">
      <text>
        <r>
          <rPr>
            <sz val="10"/>
            <color indexed="81"/>
            <rFont val="Tahoma"/>
            <family val="2"/>
          </rPr>
          <t>O lucro de uma determinada obra é o resultado financeiro positivo resultante da diferença entre todas as receitas e das despesas da obra.
Este valor, após o recolhimento do Imposto de renda é o lucro da Empresa, ou sua remuneração.</t>
        </r>
        <r>
          <rPr>
            <b/>
            <sz val="10"/>
            <color indexed="81"/>
            <rFont val="Tahoma"/>
            <family val="2"/>
          </rPr>
          <t xml:space="preserve">
</t>
        </r>
      </text>
    </comment>
    <comment ref="C25" authorId="2" shapeId="0" xr:uid="{00000000-0006-0000-0600-000008000000}">
      <text>
        <r>
          <rPr>
            <sz val="10"/>
            <color indexed="81"/>
            <rFont val="Tahoma"/>
            <family val="2"/>
          </rPr>
          <t>Referem-se aos tributos ou impostos cobrados sobre a receita total da obra e compreendem os impostos citados nas colunas abaixo.
Segundo recomendação do TCU (Tribunal de Contas da União) o IRPJ (Imposto de Renda Pessoa Jurídica) e CSLL (Contribuição Social Sobre o Lucro Líquido) não devem ser incluídos nos orçamentos de obras, já que estão relacionados com o desempenho financeiro da empresa e não com a execução do serviço de construção civil que está sendo orçado.</t>
        </r>
      </text>
    </comment>
    <comment ref="C30" authorId="2" shapeId="0" xr:uid="{00000000-0006-0000-0600-000009000000}">
      <text>
        <r>
          <rPr>
            <sz val="10"/>
            <color indexed="81"/>
            <rFont val="Tahoma"/>
            <family val="2"/>
          </rPr>
          <t>COFINS (Contribuição para Financiamento da Seguridade Socia Financia a seguridade social pelo sistema S (SESC, SESI, SENAC, SENAI, SEST, SENAT, SENAR E SEBRAE).</t>
        </r>
      </text>
    </comment>
    <comment ref="C31" authorId="2" shapeId="0" xr:uid="{00000000-0006-0000-0600-00000A000000}">
      <text>
        <r>
          <rPr>
            <sz val="10"/>
            <color indexed="81"/>
            <rFont val="Tahoma"/>
            <family val="2"/>
          </rPr>
          <t xml:space="preserve">PIS (Programa de Integração Social) - 0,65% : Financia o pagamento do seguro desemprego e do abono dos trabalhadores que ganham até dois salários mínimos, bem como o financiamento de  programas de desenvolvimento econômico.
</t>
        </r>
      </text>
    </comment>
  </commentList>
</comments>
</file>

<file path=xl/sharedStrings.xml><?xml version="1.0" encoding="utf-8"?>
<sst xmlns="http://schemas.openxmlformats.org/spreadsheetml/2006/main" count="903" uniqueCount="350">
  <si>
    <t>ITEM</t>
  </si>
  <si>
    <t>CÓDIGO</t>
  </si>
  <si>
    <t>ORGÃO</t>
  </si>
  <si>
    <t>DESCRIÇÃO SERVIÇO</t>
  </si>
  <si>
    <t>und</t>
  </si>
  <si>
    <t>m</t>
  </si>
  <si>
    <t>m²</t>
  </si>
  <si>
    <t xml:space="preserve"> </t>
  </si>
  <si>
    <t>TOTAL</t>
  </si>
  <si>
    <t>QUANTIDADE</t>
  </si>
  <si>
    <t>CRONOGRAMA FÍSICO-FINANCEIRO</t>
  </si>
  <si>
    <t>DESCRIÇÃO</t>
  </si>
  <si>
    <t xml:space="preserve">Físico (%) </t>
  </si>
  <si>
    <t>Financeiro (R$)</t>
  </si>
  <si>
    <t>Total Parcial (%)</t>
  </si>
  <si>
    <t>Total Acumulado (%)</t>
  </si>
  <si>
    <t>Total Financeiro (R$)</t>
  </si>
  <si>
    <t>Total Acumulado (R$)</t>
  </si>
  <si>
    <t>PLANILHA ORÇAMENTÁRIA</t>
  </si>
  <si>
    <t>RESUMO</t>
  </si>
  <si>
    <t>RESUMO DE ORÇAMENTO</t>
  </si>
  <si>
    <t>ÁREA PROJETADA (M²)</t>
  </si>
  <si>
    <t>CUSTO POR M²</t>
  </si>
  <si>
    <t>CUSTO TOTAL (R$)</t>
  </si>
  <si>
    <t>VALORES (R$)</t>
  </si>
  <si>
    <t>UNIDADE</t>
  </si>
  <si>
    <t>UNITÁRIO</t>
  </si>
  <si>
    <t>CUSTO (R$)</t>
  </si>
  <si>
    <t>%</t>
  </si>
  <si>
    <t>Eng.ª Civil CATARINA DEMONER DINIZ - CREA: ES-0048118/D</t>
  </si>
  <si>
    <t>Eng.ª Civil Catarina Demoner Diniz</t>
  </si>
  <si>
    <t>CREA ES-0048118/D</t>
  </si>
  <si>
    <t>IOPES</t>
  </si>
  <si>
    <t>Empresa 1</t>
  </si>
  <si>
    <t>Unidade</t>
  </si>
  <si>
    <t>Quantidade</t>
  </si>
  <si>
    <t>Valor Unitário</t>
  </si>
  <si>
    <t>Valor Total</t>
  </si>
  <si>
    <t>Total (A):</t>
  </si>
  <si>
    <t>Empresa 2</t>
  </si>
  <si>
    <t>Total (B):</t>
  </si>
  <si>
    <t>Empresa 3</t>
  </si>
  <si>
    <t>Total (C):</t>
  </si>
  <si>
    <t>(D) MÉDIA DOS TRÊS VALORES TOTAIS [(A)+(B)+(C)]/3</t>
  </si>
  <si>
    <t>TOTAL GERAL</t>
  </si>
  <si>
    <t>EXTENSÃO
(m)</t>
  </si>
  <si>
    <t>LARGURA
(m)</t>
  </si>
  <si>
    <t>ÁREA
(m²)</t>
  </si>
  <si>
    <t>VOLUME
(m³)</t>
  </si>
  <si>
    <t>MEMORIAL DE CÁLCULO</t>
  </si>
  <si>
    <t>ALTURA
(m)</t>
  </si>
  <si>
    <t>SINAPI</t>
  </si>
  <si>
    <t>SERVIÇOS PRELIMINARES</t>
  </si>
  <si>
    <t>REVESTIMENTOS DE PISOS</t>
  </si>
  <si>
    <t>Regularização e compactação de subleito até 20cm de espessura</t>
  </si>
  <si>
    <t>Meio-fio de concreto pré-moldado com dimensões de 15x12x30x100 cm , rejuntados com argamassa de cimento e areia no traço 1:3</t>
  </si>
  <si>
    <t>BRINQUEDOS</t>
  </si>
  <si>
    <t>SERVIÇOS COMPLEMENTARES</t>
  </si>
  <si>
    <t>Banco de concreto armado aparente Fck=15 MPa, com apoios de concreto, largura de 45 cm, espessura de 7 cm e altura de 45 cm</t>
  </si>
  <si>
    <t>210304</t>
  </si>
  <si>
    <t>200402</t>
  </si>
  <si>
    <t>5.1</t>
  </si>
  <si>
    <t>4.1</t>
  </si>
  <si>
    <t>3.1</t>
  </si>
  <si>
    <t>3.2</t>
  </si>
  <si>
    <t>3.3</t>
  </si>
  <si>
    <t>3.4</t>
  </si>
  <si>
    <t>3.5</t>
  </si>
  <si>
    <t>3.6</t>
  </si>
  <si>
    <t>2.1</t>
  </si>
  <si>
    <t>1.1</t>
  </si>
  <si>
    <t>1.2</t>
  </si>
  <si>
    <t xml:space="preserve">COTAÇÕES DE MATERIAIS </t>
  </si>
  <si>
    <r>
      <rPr>
        <b/>
        <sz val="12"/>
        <color indexed="8"/>
        <rFont val="Calibri"/>
        <family val="2"/>
        <scheme val="minor"/>
      </rPr>
      <t>ORÇAMENTISTA:</t>
    </r>
    <r>
      <rPr>
        <sz val="12"/>
        <color indexed="8"/>
        <rFont val="Calibri"/>
        <family val="2"/>
        <scheme val="minor"/>
      </rPr>
      <t xml:space="preserve">   CATARINA DEMONER DINIZ - CREA: ES-0048118/D</t>
    </r>
  </si>
  <si>
    <t>Unid.: m²</t>
  </si>
  <si>
    <t>Divpiso Distribuidora - Vitória/ES</t>
  </si>
  <si>
    <t>(27) 3022-0050</t>
  </si>
  <si>
    <t>Sempre Verde Gardem Center - Vitória/ES</t>
  </si>
  <si>
    <t>(27) 3203-8500</t>
  </si>
  <si>
    <t>(27) 99991-8124</t>
  </si>
  <si>
    <t>Unid.: und</t>
  </si>
  <si>
    <t>(11) 7267-3766</t>
  </si>
  <si>
    <t>(11) 97760-7405</t>
  </si>
  <si>
    <t>(16) 99385-8982</t>
  </si>
  <si>
    <t>Total (B)</t>
  </si>
  <si>
    <t>Lixeira papeleira 50L c/ poste</t>
  </si>
  <si>
    <t>Krenke Brinquedos Pedagógicos Guaramirim/SC</t>
  </si>
  <si>
    <t>(47) 3373-0893 ou (47) 98803-3068</t>
  </si>
  <si>
    <t>Empresa 4</t>
  </si>
  <si>
    <t>Prime Representações</t>
  </si>
  <si>
    <t>(27) 3341-4156 ou (27) 99942-8399</t>
  </si>
  <si>
    <t>-</t>
  </si>
  <si>
    <t>Empresa 5</t>
  </si>
  <si>
    <t>Belgrano Comércios e Serviços LTDA - Vitória/ES</t>
  </si>
  <si>
    <t>(27) 3227-6454 ou (27) 3325-9550</t>
  </si>
  <si>
    <t>Playground</t>
  </si>
  <si>
    <t>Metaltech</t>
  </si>
  <si>
    <t>(19) 3473-3439</t>
  </si>
  <si>
    <t>(19) 99921-5956</t>
  </si>
  <si>
    <r>
      <t>ORÇAMENTISTAS:</t>
    </r>
    <r>
      <rPr>
        <sz val="11"/>
        <rFont val="Arial"/>
        <family val="2"/>
      </rPr>
      <t xml:space="preserve"> </t>
    </r>
  </si>
  <si>
    <t/>
  </si>
  <si>
    <r>
      <t>OBRA:</t>
    </r>
    <r>
      <rPr>
        <sz val="11"/>
        <rFont val="Arial"/>
        <family val="2"/>
      </rPr>
      <t xml:space="preserve"> Construção de área recreativa para crianças - </t>
    </r>
    <r>
      <rPr>
        <i/>
        <sz val="11"/>
        <rFont val="Arial"/>
        <family val="2"/>
      </rPr>
      <t>Playground</t>
    </r>
  </si>
  <si>
    <t>DETALHAMENTO DO BDI</t>
  </si>
  <si>
    <t>PROPONENTE:</t>
  </si>
  <si>
    <t>Prefeitura Municipal de Itarana</t>
  </si>
  <si>
    <t>OBRA:</t>
  </si>
  <si>
    <t>Construção de área recreativa para crianças</t>
  </si>
  <si>
    <t>1. Regime de Contribuição Previdenciária</t>
  </si>
  <si>
    <t>Com Desoneração</t>
  </si>
  <si>
    <t>2. Tipo de Intervenção</t>
  </si>
  <si>
    <t>Edificações</t>
  </si>
  <si>
    <t>3. Incidências sobre o custo</t>
  </si>
  <si>
    <r>
      <t>Administração Central -</t>
    </r>
    <r>
      <rPr>
        <b/>
        <sz val="10"/>
        <rFont val="Arial"/>
        <family val="2"/>
      </rPr>
      <t xml:space="preserve"> AC</t>
    </r>
  </si>
  <si>
    <r>
      <t>Riscos -</t>
    </r>
    <r>
      <rPr>
        <b/>
        <sz val="10"/>
        <rFont val="Arial"/>
        <family val="2"/>
      </rPr>
      <t xml:space="preserve"> R</t>
    </r>
  </si>
  <si>
    <r>
      <t>Seguros e Garantias Contratuais -</t>
    </r>
    <r>
      <rPr>
        <b/>
        <sz val="10"/>
        <rFont val="Arial"/>
        <family val="2"/>
      </rPr>
      <t xml:space="preserve"> S+G</t>
    </r>
  </si>
  <si>
    <r>
      <t xml:space="preserve">Despesas e Encargos Financeiros - </t>
    </r>
    <r>
      <rPr>
        <b/>
        <sz val="10"/>
        <rFont val="Arial"/>
        <family val="2"/>
      </rPr>
      <t>DF</t>
    </r>
  </si>
  <si>
    <r>
      <t>Lucro -</t>
    </r>
    <r>
      <rPr>
        <b/>
        <sz val="10"/>
        <rFont val="Arial"/>
        <family val="2"/>
      </rPr>
      <t xml:space="preserve"> L</t>
    </r>
  </si>
  <si>
    <t>4 – Incidências sobre o preço de venda</t>
  </si>
  <si>
    <t>Despesas Tributárias - I</t>
  </si>
  <si>
    <t>Percentual da base de cálculo para o ISS:</t>
  </si>
  <si>
    <t>Alíquota do ISS (sobre a base de cálculo):</t>
  </si>
  <si>
    <t>COFINS</t>
  </si>
  <si>
    <t>PIS</t>
  </si>
  <si>
    <t>INSS</t>
  </si>
  <si>
    <t>5 – Demonstrativo de cálculo do BDI</t>
  </si>
  <si>
    <r>
      <t xml:space="preserve">BDI=    </t>
    </r>
    <r>
      <rPr>
        <u/>
        <sz val="10"/>
        <rFont val="Arial"/>
        <family val="2"/>
      </rPr>
      <t>(1+(AC+S+R+G))(1+DF)(1+L))</t>
    </r>
    <r>
      <rPr>
        <sz val="10"/>
        <rFont val="Arial"/>
        <family val="2"/>
      </rPr>
      <t xml:space="preserve">  -1 =</t>
    </r>
  </si>
  <si>
    <t>( 1- I )</t>
  </si>
  <si>
    <t>Declaro para os devidos fins que, conforme legislação tributária municipal, a base de cálculo</t>
  </si>
  <si>
    <t xml:space="preserve">Declaro para os devidos fins que o regime de Contribuição Previdenciária adotado para </t>
  </si>
  <si>
    <t xml:space="preserve">a Administração Pública.    </t>
  </si>
  <si>
    <t>ES-043213/D</t>
  </si>
  <si>
    <t>Responsável Tomador</t>
  </si>
  <si>
    <t>Nome</t>
  </si>
  <si>
    <t>Ademar Schneider</t>
  </si>
  <si>
    <t>Cargo</t>
  </si>
  <si>
    <t>Prefeito Municipal</t>
  </si>
  <si>
    <t>Ref. De Preços: IOPES/SINAPI</t>
  </si>
  <si>
    <t>BDI: 26,31%</t>
  </si>
  <si>
    <t>3.0</t>
  </si>
  <si>
    <t>2.0</t>
  </si>
  <si>
    <t>1.0</t>
  </si>
  <si>
    <t>1.3</t>
  </si>
  <si>
    <t>Placa de obra nas dimensões de 2.0 x 4.0 m, padrão PMI</t>
  </si>
  <si>
    <t>Tapume Telha Metálica Ondulada 0,50mm Branca h=2,20m, incl. montagem estr. mad. 8"x8", c/adesivo "IOPES" 60x60cm a cada 10m, incl. faixas pint. esmalte sint. cores azul c/ h=30cm e rosa c/ h=10cm (Reaproveitamento 2x)</t>
  </si>
  <si>
    <t>Aluguel mensal container para almoxarifado, incl. porta, 2 janelas, 1 pt iluminação, Isolamento térmico (teto), piso em comp. Naval pintado, cert. NR18, incl. laudo descontaminação.</t>
  </si>
  <si>
    <t>mês</t>
  </si>
  <si>
    <t>1.4</t>
  </si>
  <si>
    <t>Blocos pré-moldados de concreto tipo pavi-s ou equivalente, espessura de 6 cm e resistência a compressão mínima de 35MPa, assentados sobre colchão de pó de pedra na espessura de 10 cm</t>
  </si>
  <si>
    <t>Fornecimento e assentamento de ladrilho hidráulico pastilhado, vermelho, dim. 20x20 cm, esp. 1.5cm, assentado com pasta de cimento colante, exclusive regularização e lastro</t>
  </si>
  <si>
    <t>Fôrma de chapa compensada resinada 12mm, levando-se em conta a utilização 3 vezes (incluido o material, corte, montagem, escoramento e desfôrma)</t>
  </si>
  <si>
    <t>3.7</t>
  </si>
  <si>
    <t>3.8</t>
  </si>
  <si>
    <t>Toque Final Paisagismo e Grama Sintética - Serra/ES</t>
  </si>
  <si>
    <t>COMPOSIÇÕES DE CUSTO</t>
  </si>
  <si>
    <t>COMPOSIÇÃO 01</t>
  </si>
  <si>
    <t>Mão de Obra</t>
  </si>
  <si>
    <t>Unid.</t>
  </si>
  <si>
    <t>Código</t>
  </si>
  <si>
    <t>Coef.</t>
  </si>
  <si>
    <t>Pr. Unit.</t>
  </si>
  <si>
    <t>Fator Ac.</t>
  </si>
  <si>
    <t>Sub-total</t>
  </si>
  <si>
    <t>h</t>
  </si>
  <si>
    <t>Total:</t>
  </si>
  <si>
    <t xml:space="preserve">Materiais </t>
  </si>
  <si>
    <t>RESUMO:</t>
  </si>
  <si>
    <t>Discriminação</t>
  </si>
  <si>
    <t>Taxa (%)</t>
  </si>
  <si>
    <t>Valores</t>
  </si>
  <si>
    <t>Mão de obra (A)</t>
  </si>
  <si>
    <t>Materiais (B)</t>
  </si>
  <si>
    <t>Equipamentos (C)</t>
  </si>
  <si>
    <t>Produção da equipe (D)</t>
  </si>
  <si>
    <t>Custo Horário Total [(A)+(C)]</t>
  </si>
  <si>
    <t>Custo Unitário da Execução [(A)+(C)/(D)]=(E)</t>
  </si>
  <si>
    <t>Custo Direto Total [(B)+(E)]</t>
  </si>
  <si>
    <t>Benefícios e Despesas Indiretas - BDI</t>
  </si>
  <si>
    <t>Custo Unitário (adotado)</t>
  </si>
  <si>
    <t>COMPOSIÇÃO 02</t>
  </si>
  <si>
    <t>COMPOSIÇÃO 03</t>
  </si>
  <si>
    <t>COMPOSIÇÃO 04</t>
  </si>
  <si>
    <t>Servente</t>
  </si>
  <si>
    <t>kg</t>
  </si>
  <si>
    <r>
      <t xml:space="preserve">ORÇAMENTISTAS: </t>
    </r>
    <r>
      <rPr>
        <sz val="11"/>
        <rFont val="Arial"/>
        <family val="2"/>
      </rPr>
      <t>Eng.ª Civil CATARINA DEMONER DINIZ - CREA: ES-0048118/D</t>
    </r>
  </si>
  <si>
    <t>Adesivo acrílico/cola de contato</t>
  </si>
  <si>
    <t>4791</t>
  </si>
  <si>
    <t>25964</t>
  </si>
  <si>
    <t>Jardineiro</t>
  </si>
  <si>
    <r>
      <t xml:space="preserve">Grama sintética para </t>
    </r>
    <r>
      <rPr>
        <i/>
        <sz val="11"/>
        <rFont val="Arial"/>
        <family val="2"/>
      </rPr>
      <t>playgrounds</t>
    </r>
    <r>
      <rPr>
        <sz val="11"/>
        <rFont val="Arial"/>
        <family val="2"/>
      </rPr>
      <t>, 12 mm, com acabamento em polietileno</t>
    </r>
  </si>
  <si>
    <t>6111</t>
  </si>
  <si>
    <t>Cotação 01</t>
  </si>
  <si>
    <r>
      <t xml:space="preserve">Fornecimento e instalação de grama sintética para </t>
    </r>
    <r>
      <rPr>
        <b/>
        <i/>
        <sz val="11"/>
        <rFont val="Arial"/>
        <family val="2"/>
      </rPr>
      <t>playgrounds</t>
    </r>
    <r>
      <rPr>
        <b/>
        <sz val="11"/>
        <rFont val="Arial"/>
        <family val="2"/>
      </rPr>
      <t xml:space="preserve">, esp. 12 mm, inclusive aplicação com cola de contato </t>
    </r>
  </si>
  <si>
    <t>Fornecimento e instalação de grama sintética para playgrounds, esp. 12 mm, inclusive aplicação com cola de contato</t>
  </si>
  <si>
    <t>Preços retirados da tabela de insumos do Sistema Nacional de Pesquisa de Custos e Índices da Construção Civil - SINAPI.</t>
  </si>
  <si>
    <t>SUB-TOTAL - 01</t>
  </si>
  <si>
    <t>SUB-TOTAL - 02</t>
  </si>
  <si>
    <t>SUB-TOTAL - 03</t>
  </si>
  <si>
    <t>5.0</t>
  </si>
  <si>
    <t>Mega Playgrounds - São Paulo/SP</t>
  </si>
  <si>
    <t>Concreplay - Mogi das Cruzes/SP</t>
  </si>
  <si>
    <t>Vilu Brinquedos - Ribeirão Preto/SP</t>
  </si>
  <si>
    <t>Best Play - São Paulo/SP</t>
  </si>
  <si>
    <t>(11) 2604-5322 / (11) 2601-5657</t>
  </si>
  <si>
    <t>Kaska Playgrounds e Madeiras ecológicas - Campos do Jorão/SP</t>
  </si>
  <si>
    <t>Play Verde - Petrópolis/RJ</t>
  </si>
  <si>
    <t>(24) 2222-4685</t>
  </si>
  <si>
    <t>Animamix Brinquedos - Piracicaba/SP</t>
  </si>
  <si>
    <t>(12) 98149-6772</t>
  </si>
  <si>
    <t>(11) 99652-1644</t>
  </si>
  <si>
    <t>Intec Plásticos - São Paulo/SP</t>
  </si>
  <si>
    <t>(11) 96632-0702 / (11) 2639-5000</t>
  </si>
  <si>
    <t>R&amp;A VirtUau - São Paulo/SP</t>
  </si>
  <si>
    <t>Montador de estruturas metálicas</t>
  </si>
  <si>
    <t>25957</t>
  </si>
  <si>
    <t>6121</t>
  </si>
  <si>
    <t>Auxiliar de serviços gerais</t>
  </si>
  <si>
    <t>Gangorra com 03 pranchas, confecção em tubo vapor e pintura esmalte sintético</t>
  </si>
  <si>
    <t>Balanço em Ferro, com 2 lugares, confeccção em tubo vapor e pintura esmalte sintético</t>
  </si>
  <si>
    <t>Escalada de madeira com teia (cestão), contendo 01 (uma) escada de corda (aranha) e, do lado
oposto, 01 (uma) escada de toras de eucalipto.</t>
  </si>
  <si>
    <t>Gira-gira de 8 lugares, confecção em tubo vapor e pintura esmalte sintético</t>
  </si>
  <si>
    <t>Escorregador de 2 m de comprimento, confecção em tubo vapor e pintura esmalte sintético</t>
  </si>
  <si>
    <t>Fornecimento e instalação de brinquedos de ferro, confeccionados em tubo a vapor e pintura esmalte sintético (escorregador de 2 m de comprimento, balanço de 2 lugares, gira-gira de 8 lugares e gangorra de 3 pranchas) e um cestão de madeira tratada em autoclave, conforme projeto.</t>
  </si>
  <si>
    <t>Fornecimento, preparo e aplicação de concreto Fck=15 MPa (brita 1 e 2) - (5% de perdas já incluído no custo)</t>
  </si>
  <si>
    <t>m³</t>
  </si>
  <si>
    <t>040233</t>
  </si>
  <si>
    <t>Instalação = diametro de 15 cm x altura de 40 cm = 0,007</t>
  </si>
  <si>
    <t>4 pernas</t>
  </si>
  <si>
    <t>1 perna</t>
  </si>
  <si>
    <t>Escavação manual em material de 1a. categoria, até 1.50 m de profundidade</t>
  </si>
  <si>
    <t>030101</t>
  </si>
  <si>
    <t xml:space="preserve">Preços da Mão de Obra retirados da tabela de insumos do Sistema Nacional de Pesquisa de Custos e Índices da Construção Civil - SINAPI e os itens 040233 e 030101, retirados da tabela de custos do Instituto de Obras Públicas do Espírito Santo - IOPES, </t>
  </si>
  <si>
    <t>COMPOSIÇÃO 05</t>
  </si>
  <si>
    <t>4750</t>
  </si>
  <si>
    <t xml:space="preserve">Pedreiro </t>
  </si>
  <si>
    <t>Auxiliar de pedreiro</t>
  </si>
  <si>
    <t>6127</t>
  </si>
  <si>
    <t>Cotação</t>
  </si>
  <si>
    <t>TNA Plast - Atibaia/SP</t>
  </si>
  <si>
    <t>(11) 3197-8810</t>
  </si>
  <si>
    <t>Preços da Mão de Obra retirados da tabela de insumos do Sistema Nacional de Pesquisa de Custos e Índices da Construção Civil - SINAPI.</t>
  </si>
  <si>
    <t>Limpeza geral de obras</t>
  </si>
  <si>
    <t>4.0</t>
  </si>
  <si>
    <t>Área da calçada</t>
  </si>
  <si>
    <r>
      <t xml:space="preserve">Área do </t>
    </r>
    <r>
      <rPr>
        <i/>
        <sz val="11"/>
        <rFont val="Arial"/>
        <family val="2"/>
      </rPr>
      <t>playground</t>
    </r>
    <r>
      <rPr>
        <sz val="11"/>
        <rFont val="Arial"/>
        <family val="2"/>
      </rPr>
      <t xml:space="preserve"> </t>
    </r>
  </si>
  <si>
    <r>
      <t xml:space="preserve">Cercamento do </t>
    </r>
    <r>
      <rPr>
        <i/>
        <sz val="11"/>
        <rFont val="Arial"/>
        <family val="2"/>
      </rPr>
      <t>playground</t>
    </r>
  </si>
  <si>
    <t>Calçada</t>
  </si>
  <si>
    <t>Piso emborrachado</t>
  </si>
  <si>
    <t>Canteiros</t>
  </si>
  <si>
    <t>Fornecimento, preparo e aplicação de concreto magro com consumo mínimo de cimento de 250 kg/m3 (brita 1 e 2) - (5% de perdas já incluído no custo)</t>
  </si>
  <si>
    <t xml:space="preserve">Ladrilho Hiadráulico </t>
  </si>
  <si>
    <t>Área para o escorregador</t>
  </si>
  <si>
    <t>Área para o gira-gira</t>
  </si>
  <si>
    <t>Área para o balanço</t>
  </si>
  <si>
    <t xml:space="preserve">Área para o cestão </t>
  </si>
  <si>
    <t>Área para a gangorra</t>
  </si>
  <si>
    <r>
      <t xml:space="preserve">Brinquedos </t>
    </r>
    <r>
      <rPr>
        <i/>
        <sz val="11"/>
        <rFont val="Arial"/>
        <family val="2"/>
      </rPr>
      <t>playground</t>
    </r>
  </si>
  <si>
    <t xml:space="preserve">Lixeiras </t>
  </si>
  <si>
    <t>Fornecimento e instalação de lixeira papeleira de plástico, 50 L</t>
  </si>
  <si>
    <r>
      <t xml:space="preserve">Piso emborrachado para </t>
    </r>
    <r>
      <rPr>
        <i/>
        <sz val="11"/>
        <rFont val="Arial"/>
        <family val="2"/>
      </rPr>
      <t>playground</t>
    </r>
    <r>
      <rPr>
        <sz val="11"/>
        <rFont val="Arial"/>
        <family val="2"/>
      </rPr>
      <t>, com placa de 100x100 cm e 40 mm de espessura</t>
    </r>
  </si>
  <si>
    <t>SUB-TOTAL - 04</t>
  </si>
  <si>
    <t>SUB-TOTAL - 05</t>
  </si>
  <si>
    <t>MÊS</t>
  </si>
  <si>
    <t>Pintura com tinta acrílica Suvinil, Coral ou Metalatex, inclusive selador acrílico, em paredes externas a três demãos</t>
  </si>
  <si>
    <t>160708</t>
  </si>
  <si>
    <t>Capina e limpeza manual do terreno</t>
  </si>
  <si>
    <t>73859/2</t>
  </si>
  <si>
    <t>Chapim de concreto aparente com acabamento desempenado, forma de compensado plastificado (madeirit) de 14x10 cm, fundido no local.</t>
  </si>
  <si>
    <t>71623</t>
  </si>
  <si>
    <t>Poda em altura de árvore com diâmetro de tronco menor que 0,20 m</t>
  </si>
  <si>
    <t>98532</t>
  </si>
  <si>
    <r>
      <t xml:space="preserve">Área do </t>
    </r>
    <r>
      <rPr>
        <i/>
        <sz val="11"/>
        <rFont val="Arial"/>
        <family val="2"/>
      </rPr>
      <t xml:space="preserve">playground </t>
    </r>
    <r>
      <rPr>
        <sz val="11"/>
        <rFont val="Arial"/>
        <family val="2"/>
      </rPr>
      <t>(203,70 m)</t>
    </r>
    <r>
      <rPr>
        <i/>
        <sz val="11"/>
        <rFont val="Arial"/>
        <family val="2"/>
      </rPr>
      <t xml:space="preserve"> - </t>
    </r>
    <r>
      <rPr>
        <sz val="11"/>
        <rFont val="Arial"/>
        <family val="2"/>
      </rPr>
      <t>área dos canteiros (1,28 m)</t>
    </r>
  </si>
  <si>
    <t>Árvores existentes</t>
  </si>
  <si>
    <t>Muro existente da creche</t>
  </si>
  <si>
    <t>Selante elástico monocomponente a base de poliuretano para juntas diversas</t>
  </si>
  <si>
    <t>142</t>
  </si>
  <si>
    <t>ml</t>
  </si>
  <si>
    <t xml:space="preserve">densidade da cola pu = 1,20g/ml -&gt; 320ml = R$ 29,38 </t>
  </si>
  <si>
    <t>Pedreiro</t>
  </si>
  <si>
    <t>Auxiliar de Pedreiro</t>
  </si>
  <si>
    <r>
      <t xml:space="preserve">Fornecimento e instalação de piso emborrachado para </t>
    </r>
    <r>
      <rPr>
        <b/>
        <i/>
        <sz val="11"/>
        <rFont val="Arial"/>
        <family val="2"/>
      </rPr>
      <t>playgrounds</t>
    </r>
    <r>
      <rPr>
        <b/>
        <sz val="11"/>
        <rFont val="Arial"/>
        <family val="2"/>
      </rPr>
      <t>, esp. 40 mm, inclusive aplicação com cola poliuretano monocomponente</t>
    </r>
  </si>
  <si>
    <t>Fornecimento e instalação de piso emborrachado para playgrounds, esp. 40 mm, inclusive aplicação com cola poliuretano monocomponente</t>
  </si>
  <si>
    <t>Bancos de concreto</t>
  </si>
  <si>
    <t>CERCAMENTO</t>
  </si>
  <si>
    <t>Ladrilho hidráulico</t>
  </si>
  <si>
    <t>Rampa</t>
  </si>
  <si>
    <t>EQUIPAMENTOS ELÉTRICOS</t>
  </si>
  <si>
    <t>6.0</t>
  </si>
  <si>
    <t>6.1</t>
  </si>
  <si>
    <t>6.2</t>
  </si>
  <si>
    <t>6.3</t>
  </si>
  <si>
    <t>6.4</t>
  </si>
  <si>
    <t>6.5</t>
  </si>
  <si>
    <t>6.6</t>
  </si>
  <si>
    <t>SUB-TOTAL - 06</t>
  </si>
  <si>
    <t>Preços retirados das tabelas de insumos e composições do Sistema Nacional de Pesquisa de Custos e Índices da Construção Civil - SINAPI.</t>
  </si>
  <si>
    <r>
      <t xml:space="preserve">LOCAL: </t>
    </r>
    <r>
      <rPr>
        <sz val="11"/>
        <rFont val="Arial"/>
        <family val="2"/>
      </rPr>
      <t>Baixo Sossego, Itarana, Espírito Santo</t>
    </r>
  </si>
  <si>
    <r>
      <t xml:space="preserve">LOCAL: </t>
    </r>
    <r>
      <rPr>
        <sz val="11"/>
        <rFont val="Arial"/>
        <family val="2"/>
      </rPr>
      <t>Baixo Sossego,Itarana, Espírito Santo</t>
    </r>
  </si>
  <si>
    <r>
      <t xml:space="preserve">Local: </t>
    </r>
    <r>
      <rPr>
        <sz val="11"/>
        <rFont val="Arial"/>
        <family val="2"/>
      </rPr>
      <t>Baixo Sossego, Itarana, Espírito Santo.</t>
    </r>
  </si>
  <si>
    <r>
      <t>LOCAL:</t>
    </r>
    <r>
      <rPr>
        <sz val="10"/>
        <rFont val="Arial"/>
        <family val="2"/>
      </rPr>
      <t xml:space="preserve"> Baixo Sossego, Itarana, Espírito Santo.</t>
    </r>
  </si>
  <si>
    <t>Alambrado c/ tela losangular de arame fio 12 malha 2" revest. em PVC com tubo de ferro galvanizado vertical de 2 1/2" e horizontal de 1" incl. Portão, pintados com esmalte sobre fundo anticorrosivo</t>
  </si>
  <si>
    <t>COTAÇÃO 01</t>
  </si>
  <si>
    <t>COTAÇÃO 02</t>
  </si>
  <si>
    <t>COTAÇÃO 03</t>
  </si>
  <si>
    <t>COTAÇÃO 04</t>
  </si>
  <si>
    <t>COTAÇÃO 05</t>
  </si>
  <si>
    <t>COTAÇÃO 06</t>
  </si>
  <si>
    <t>COTAÇÃO  07</t>
  </si>
  <si>
    <t>COTAÇÃO 08</t>
  </si>
  <si>
    <t>(19) 2139-7145</t>
  </si>
  <si>
    <t>Rlux Iluminação LTDA - Paulínia/SP</t>
  </si>
  <si>
    <t>Fraven Material Elétrico - Vitória/ES</t>
  </si>
  <si>
    <t>(27) 99876-8009 / (27) 2125-0800</t>
  </si>
  <si>
    <t>Eletromil Materiais Elétricos - Vitória/ES</t>
  </si>
  <si>
    <t>(27) 3357-1000 / (27) 99298-3455</t>
  </si>
  <si>
    <t>COTAÇÃO 09</t>
  </si>
  <si>
    <t>Suporte para fixação de 4 pétalas</t>
  </si>
  <si>
    <t>PE Comércio de Iluminação LTDA - Serra/ES</t>
  </si>
  <si>
    <t>(27) 99890-3354</t>
  </si>
  <si>
    <t>Luminária pública de LED, 150 W, 5000K, IP66</t>
  </si>
  <si>
    <t>Cotação 09</t>
  </si>
  <si>
    <t>Fornecimento de 04 luminárias públicas de LED, 150 W, temperatura de cor em 5000 K, 18000 lúmens, IP66 - inclusive suporte para fixação de 4 pétalas</t>
  </si>
  <si>
    <t>Catarina Demoner Diniz</t>
  </si>
  <si>
    <r>
      <rPr>
        <b/>
        <sz val="11"/>
        <rFont val="Calibri"/>
        <family val="2"/>
        <scheme val="minor"/>
      </rPr>
      <t>SERVIÇO:</t>
    </r>
    <r>
      <rPr>
        <sz val="11"/>
        <rFont val="Calibri"/>
        <family val="2"/>
        <scheme val="minor"/>
      </rPr>
      <t xml:space="preserve"> Gangorra de ferro, com 03 pranchas, confeccionada em tubo a vapor e pintura esmalte sintético</t>
    </r>
  </si>
  <si>
    <r>
      <rPr>
        <b/>
        <sz val="11"/>
        <color indexed="8"/>
        <rFont val="Calibri"/>
        <family val="2"/>
        <scheme val="minor"/>
      </rPr>
      <t>SERVIÇO:</t>
    </r>
    <r>
      <rPr>
        <sz val="11"/>
        <color indexed="8"/>
        <rFont val="Calibri"/>
        <family val="2"/>
        <scheme val="minor"/>
      </rPr>
      <t xml:space="preserve"> Grama sintética decorativa para playgorunds, 12 mm, fibrilada. </t>
    </r>
  </si>
  <si>
    <r>
      <rPr>
        <b/>
        <sz val="11"/>
        <color indexed="8"/>
        <rFont val="Calibri"/>
        <family val="2"/>
        <scheme val="minor"/>
      </rPr>
      <t>SERVIÇO:</t>
    </r>
    <r>
      <rPr>
        <sz val="11"/>
        <color indexed="8"/>
        <rFont val="Calibri"/>
        <family val="2"/>
        <scheme val="minor"/>
      </rPr>
      <t xml:space="preserve"> Escorregador de ferro, com 2 m de comprimentro e altura, confeccionado em tubo a vapor e pintura esmalte sintético</t>
    </r>
  </si>
  <si>
    <r>
      <rPr>
        <b/>
        <sz val="11"/>
        <color indexed="8"/>
        <rFont val="Calibri"/>
        <family val="2"/>
        <scheme val="minor"/>
      </rPr>
      <t>SERVIÇO:</t>
    </r>
    <r>
      <rPr>
        <sz val="11"/>
        <color indexed="8"/>
        <rFont val="Calibri"/>
        <family val="2"/>
        <scheme val="minor"/>
      </rPr>
      <t xml:space="preserve"> Balanço de ferro, com 2 lugares, confecionado em tubo a vapor e pintura esmalte sintético</t>
    </r>
  </si>
  <si>
    <r>
      <rPr>
        <b/>
        <sz val="11"/>
        <color indexed="8"/>
        <rFont val="Calibri"/>
        <family val="2"/>
        <scheme val="minor"/>
      </rPr>
      <t>SERVIÇO:</t>
    </r>
    <r>
      <rPr>
        <sz val="11"/>
        <color indexed="8"/>
        <rFont val="Calibri"/>
        <family val="2"/>
        <scheme val="minor"/>
      </rPr>
      <t xml:space="preserve"> Gira-Gira (carrocel) de ferro, com 8 lugares, confecionado em tubo a vapor e pintura esmalte sintético</t>
    </r>
  </si>
  <si>
    <r>
      <rPr>
        <b/>
        <sz val="11"/>
        <color indexed="8"/>
        <rFont val="Calibri"/>
        <family val="2"/>
        <scheme val="minor"/>
      </rPr>
      <t>SERVIÇO:</t>
    </r>
    <r>
      <rPr>
        <sz val="11"/>
        <color indexed="8"/>
        <rFont val="Calibri"/>
        <family val="2"/>
        <scheme val="minor"/>
      </rPr>
      <t xml:space="preserve"> Cestão com escada de madeira e escalada de corda, 2,80x1,50 m,  madeira com acabamento em Stain Triplo Filtro Solar.</t>
    </r>
  </si>
  <si>
    <r>
      <rPr>
        <b/>
        <sz val="11"/>
        <color indexed="8"/>
        <rFont val="Calibri"/>
        <family val="2"/>
        <scheme val="minor"/>
      </rPr>
      <t>SERVIÇO:</t>
    </r>
    <r>
      <rPr>
        <sz val="11"/>
        <color indexed="8"/>
        <rFont val="Calibri"/>
        <family val="2"/>
        <scheme val="minor"/>
      </rPr>
      <t xml:space="preserve"> Lixeira papeleira de 50 L, com poste, fabricada em PEAD ou PP, rResistente ao impacto e aos raios UV. 
</t>
    </r>
  </si>
  <si>
    <r>
      <rPr>
        <b/>
        <sz val="11"/>
        <color indexed="8"/>
        <rFont val="Calibri"/>
        <family val="2"/>
        <scheme val="minor"/>
      </rPr>
      <t>SERVIÇO:</t>
    </r>
    <r>
      <rPr>
        <sz val="11"/>
        <color indexed="8"/>
        <rFont val="Calibri"/>
        <family val="2"/>
        <scheme val="minor"/>
      </rPr>
      <t xml:space="preserve"> Piso emborrachado drenante, composto por grânulos de pneus, 40 mm de espessura e placas de 100x100 cm.  </t>
    </r>
  </si>
  <si>
    <r>
      <t xml:space="preserve">LOCAL: </t>
    </r>
    <r>
      <rPr>
        <sz val="11"/>
        <rFont val="Arial"/>
        <family val="2"/>
      </rPr>
      <t>Baixo Sossego,</t>
    </r>
    <r>
      <rPr>
        <b/>
        <sz val="11"/>
        <rFont val="Arial"/>
        <family val="2"/>
      </rPr>
      <t xml:space="preserve"> </t>
    </r>
    <r>
      <rPr>
        <sz val="11"/>
        <rFont val="Arial"/>
        <family val="2"/>
      </rPr>
      <t>Itarana, Espírito Santo</t>
    </r>
  </si>
  <si>
    <r>
      <t xml:space="preserve">OBRA: </t>
    </r>
    <r>
      <rPr>
        <sz val="11"/>
        <rFont val="Arial"/>
        <family val="2"/>
      </rPr>
      <t xml:space="preserve">Construção de área recreativa para crianças - </t>
    </r>
    <r>
      <rPr>
        <i/>
        <sz val="11"/>
        <rFont val="Arial"/>
        <family val="2"/>
      </rPr>
      <t>playgrounds</t>
    </r>
  </si>
  <si>
    <t>Data-base: outubro de 2020</t>
  </si>
  <si>
    <t>Encargos Sociais: IOPES - 128,33% / SINAPI - 87,24%</t>
  </si>
  <si>
    <r>
      <t>OBRA:</t>
    </r>
    <r>
      <rPr>
        <sz val="11"/>
        <rFont val="Arial"/>
        <family val="2"/>
      </rPr>
      <t xml:space="preserve"> Construção de área recreativa para crianças - </t>
    </r>
    <r>
      <rPr>
        <i/>
        <sz val="11"/>
        <rFont val="Arial"/>
        <family val="2"/>
      </rPr>
      <t>playground</t>
    </r>
  </si>
  <si>
    <r>
      <t>ORÇAMENTISTAS:</t>
    </r>
    <r>
      <rPr>
        <sz val="10"/>
        <rFont val="Arial"/>
        <family val="2"/>
      </rPr>
      <t xml:space="preserve"> Eng.ª Civil CATARINA DEMONER DINIZ - CREA: ES-0048118/D</t>
    </r>
  </si>
  <si>
    <r>
      <rPr>
        <b/>
        <sz val="11"/>
        <color indexed="8"/>
        <rFont val="Calibri"/>
        <family val="2"/>
        <scheme val="minor"/>
      </rPr>
      <t>SERVIÇO:</t>
    </r>
    <r>
      <rPr>
        <sz val="11"/>
        <color indexed="8"/>
        <rFont val="Calibri"/>
        <family val="2"/>
        <scheme val="minor"/>
      </rPr>
      <t xml:space="preserve"> Luminárias de LED, com 150 W e montagem em SMD, IP66, 18000 lúmens, temperatura de cor em 5000 K</t>
    </r>
  </si>
  <si>
    <r>
      <rPr>
        <b/>
        <sz val="11"/>
        <color indexed="8"/>
        <rFont val="Calibri"/>
        <family val="2"/>
        <scheme val="minor"/>
      </rPr>
      <t>SERVIÇO:</t>
    </r>
    <r>
      <rPr>
        <sz val="11"/>
        <color indexed="8"/>
        <rFont val="Calibri"/>
        <family val="2"/>
        <scheme val="minor"/>
      </rPr>
      <t xml:space="preserve"> Suporte para fixação de 4 pétalas, diâmetro externo de 48,3 mm a 60,3 mm. </t>
    </r>
  </si>
  <si>
    <t>CREA:</t>
  </si>
  <si>
    <t>Engenheira</t>
  </si>
  <si>
    <t>COTAÇÃO 10</t>
  </si>
  <si>
    <t>Cotação 10</t>
  </si>
  <si>
    <t>Cotação 08</t>
  </si>
  <si>
    <t>Cotação 04</t>
  </si>
  <si>
    <t>Cotação 06</t>
  </si>
  <si>
    <t xml:space="preserve">Cotação 02 </t>
  </si>
  <si>
    <t>Cotação 05</t>
  </si>
  <si>
    <t xml:space="preserve">Cotação 03 </t>
  </si>
  <si>
    <t>Itarana, 13 de março de 2020</t>
  </si>
  <si>
    <r>
      <t xml:space="preserve">OBRA: </t>
    </r>
    <r>
      <rPr>
        <sz val="10"/>
        <rFont val="Arial"/>
        <family val="2"/>
      </rPr>
      <t xml:space="preserve">Construção de área recreativa para crianças - </t>
    </r>
    <r>
      <rPr>
        <i/>
        <sz val="10"/>
        <rFont val="Arial"/>
        <family val="2"/>
      </rPr>
      <t>playground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</si>
</sst>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R$&quot;\ * #,##0.00_-;\-&quot;R$&quot;\ * #,##0.00_-;_-&quot;R$&quot;\ * &quot;-&quot;??_-;_-@_-"/>
    <numFmt numFmtId="43" formatCode="_-* #,##0.00_-;\-* #,##0.00_-;_-* &quot;-&quot;??_-;_-@_-"/>
    <numFmt numFmtId="164" formatCode="_(* #,##0.00_);_(* \(#,##0.00\);_(* &quot;-&quot;??_);_(@_)"/>
    <numFmt numFmtId="165" formatCode="_(* #,##0.00_);_(* \(#,##0.00\);_(* \-??_);_(@_)"/>
    <numFmt numFmtId="166" formatCode="_-&quot;€ &quot;* #,##0.00_-;&quot;-€ &quot;* #,##0.00_-;_-&quot;€ &quot;* \-??_-;_-@_-"/>
    <numFmt numFmtId="167" formatCode="_(&quot;R$ &quot;* #,##0.00_);_(&quot;R$ &quot;* \(#,##0.00\);_(&quot;R$ &quot;* &quot;-&quot;??_);_(@_)"/>
    <numFmt numFmtId="168" formatCode="&quot;R$&quot;\ #,##0.00"/>
    <numFmt numFmtId="169" formatCode="#,##0.00_ ;\-#,##0.00\ "/>
    <numFmt numFmtId="170" formatCode="0.0%"/>
    <numFmt numFmtId="171" formatCode="0.000"/>
  </numFmts>
  <fonts count="7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0"/>
      <name val="Times New Roman"/>
      <family val="1"/>
    </font>
    <font>
      <sz val="11"/>
      <color indexed="8"/>
      <name val="Calibri"/>
      <family val="2"/>
    </font>
    <font>
      <sz val="11"/>
      <color indexed="9"/>
      <name val="Calibri"/>
      <family val="2"/>
    </font>
    <font>
      <sz val="8"/>
      <color indexed="8"/>
      <name val="Arial Narrow"/>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color theme="1"/>
      <name val="Arial"/>
      <family val="2"/>
    </font>
    <font>
      <b/>
      <sz val="10"/>
      <color indexed="8"/>
      <name val="Arial"/>
      <family val="2"/>
    </font>
    <font>
      <b/>
      <sz val="10"/>
      <color indexed="10"/>
      <name val="Arial"/>
      <family val="2"/>
    </font>
    <font>
      <sz val="10"/>
      <color indexed="8"/>
      <name val="Arial"/>
      <family val="2"/>
    </font>
    <font>
      <sz val="10"/>
      <name val="Arial"/>
      <family val="2"/>
    </font>
    <font>
      <sz val="10"/>
      <name val="Arial"/>
      <family val="2"/>
    </font>
    <font>
      <b/>
      <sz val="11"/>
      <color rgb="FFFF0000"/>
      <name val="Arial"/>
      <family val="2"/>
    </font>
    <font>
      <b/>
      <sz val="11"/>
      <name val="Arial"/>
      <family val="2"/>
    </font>
    <font>
      <sz val="8"/>
      <name val="Arial"/>
      <family val="2"/>
    </font>
    <font>
      <b/>
      <sz val="14"/>
      <color indexed="8"/>
      <name val="Calibri"/>
      <family val="2"/>
      <scheme val="minor"/>
    </font>
    <font>
      <sz val="12"/>
      <color indexed="8"/>
      <name val="Calibri"/>
      <family val="2"/>
      <scheme val="minor"/>
    </font>
    <font>
      <b/>
      <sz val="12"/>
      <color indexed="8"/>
      <name val="Calibri"/>
      <family val="2"/>
      <scheme val="minor"/>
    </font>
    <font>
      <sz val="11"/>
      <color indexed="8"/>
      <name val="Calibri"/>
      <family val="2"/>
      <scheme val="minor"/>
    </font>
    <font>
      <b/>
      <sz val="11"/>
      <color indexed="8"/>
      <name val="Calibri"/>
      <family val="2"/>
      <scheme val="minor"/>
    </font>
    <font>
      <sz val="11"/>
      <name val="Arial"/>
      <family val="2"/>
    </font>
    <font>
      <sz val="11"/>
      <color theme="1"/>
      <name val="Arial"/>
      <family val="2"/>
    </font>
    <font>
      <b/>
      <sz val="11"/>
      <color theme="1"/>
      <name val="Arial"/>
      <family val="2"/>
    </font>
    <font>
      <b/>
      <sz val="11"/>
      <color indexed="10"/>
      <name val="Arial"/>
      <family val="2"/>
    </font>
    <font>
      <sz val="11"/>
      <color indexed="10"/>
      <name val="Arial"/>
      <family val="2"/>
    </font>
    <font>
      <i/>
      <sz val="11"/>
      <name val="Arial"/>
      <family val="2"/>
    </font>
    <font>
      <b/>
      <sz val="12"/>
      <color indexed="8"/>
      <name val="Arial"/>
      <family val="2"/>
    </font>
    <font>
      <sz val="12"/>
      <color indexed="8"/>
      <name val="Arial"/>
      <family val="2"/>
    </font>
    <font>
      <sz val="8"/>
      <color indexed="8"/>
      <name val="Arial"/>
      <family val="2"/>
    </font>
    <font>
      <sz val="3"/>
      <name val="Arial"/>
      <family val="2"/>
    </font>
    <font>
      <b/>
      <sz val="3"/>
      <name val="Arial"/>
      <family val="2"/>
    </font>
    <font>
      <i/>
      <sz val="10"/>
      <name val="Arial"/>
      <family val="2"/>
    </font>
    <font>
      <u/>
      <sz val="10"/>
      <name val="Arial"/>
      <family val="2"/>
    </font>
    <font>
      <b/>
      <i/>
      <sz val="14"/>
      <name val="Arial"/>
      <family val="2"/>
    </font>
    <font>
      <sz val="10"/>
      <color indexed="8"/>
      <name val="Calibri"/>
      <family val="2"/>
    </font>
    <font>
      <sz val="9"/>
      <name val="Arial"/>
      <family val="2"/>
    </font>
    <font>
      <b/>
      <sz val="9"/>
      <name val="Arial"/>
      <family val="2"/>
    </font>
    <font>
      <sz val="9"/>
      <color indexed="81"/>
      <name val="Segoe UI"/>
      <family val="2"/>
    </font>
    <font>
      <b/>
      <sz val="9"/>
      <color indexed="81"/>
      <name val="Tahoma"/>
      <family val="2"/>
    </font>
    <font>
      <sz val="9"/>
      <color indexed="81"/>
      <name val="Tahoma"/>
      <family val="2"/>
    </font>
    <font>
      <sz val="10"/>
      <color indexed="81"/>
      <name val="Tahoma"/>
      <family val="2"/>
    </font>
    <font>
      <b/>
      <sz val="10"/>
      <color indexed="81"/>
      <name val="Tahoma"/>
      <family val="2"/>
    </font>
    <font>
      <b/>
      <i/>
      <sz val="11"/>
      <name val="Arial"/>
      <family val="2"/>
    </font>
    <font>
      <u/>
      <sz val="10"/>
      <color theme="10"/>
      <name val="Arial"/>
      <family val="2"/>
    </font>
    <font>
      <sz val="11"/>
      <name val="Calibri"/>
      <family val="2"/>
      <scheme val="minor"/>
    </font>
    <font>
      <b/>
      <sz val="11"/>
      <name val="Calibri"/>
      <family val="2"/>
      <scheme val="minor"/>
    </font>
    <font>
      <b/>
      <sz val="11"/>
      <color indexed="8"/>
      <name val="Arial"/>
      <family val="2"/>
    </font>
    <font>
      <sz val="11"/>
      <color indexed="8"/>
      <name val="Arial"/>
      <family val="2"/>
    </font>
  </fonts>
  <fills count="33">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99"/>
        <bgColor indexed="64"/>
      </patternFill>
    </fill>
    <fill>
      <patternFill patternType="solid">
        <fgColor rgb="FFFFFFCC"/>
        <bgColor indexed="64"/>
      </patternFill>
    </fill>
    <fill>
      <patternFill patternType="solid">
        <fgColor rgb="FFF2F2F2"/>
        <bgColor indexed="64"/>
      </patternFill>
    </fill>
    <fill>
      <patternFill patternType="solid">
        <fgColor theme="0" tint="-0.14999847407452621"/>
        <bgColor indexed="64"/>
      </patternFill>
    </fill>
    <fill>
      <patternFill patternType="solid">
        <fgColor indexed="26"/>
        <bgColor indexed="64"/>
      </patternFill>
    </fill>
    <fill>
      <patternFill patternType="solid">
        <fgColor indexed="55"/>
        <bgColor indexed="64"/>
      </patternFill>
    </fill>
  </fills>
  <borders count="29">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style="thin">
        <color theme="1"/>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89">
    <xf numFmtId="0" fontId="0" fillId="0" borderId="0"/>
    <xf numFmtId="164" fontId="8" fillId="0" borderId="0" applyFont="0" applyFill="0" applyBorder="0" applyAlignment="0" applyProtection="0"/>
    <xf numFmtId="164" fontId="10" fillId="0" borderId="0" applyFont="0" applyFill="0" applyBorder="0" applyAlignment="0" applyProtection="0"/>
    <xf numFmtId="0" fontId="10" fillId="0" borderId="0"/>
    <xf numFmtId="0" fontId="11" fillId="0" borderId="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4" fillId="0" borderId="1" applyNumberFormat="0" applyFont="0" applyAlignment="0">
      <alignment horizontal="left" vertical="top" indent="1"/>
    </xf>
    <xf numFmtId="0" fontId="15" fillId="5" borderId="0" applyNumberFormat="0" applyBorder="0" applyAlignment="0" applyProtection="0"/>
    <xf numFmtId="0" fontId="16" fillId="22" borderId="12" applyNumberFormat="0" applyAlignment="0" applyProtection="0"/>
    <xf numFmtId="0" fontId="17" fillId="23" borderId="13" applyNumberFormat="0" applyAlignment="0" applyProtection="0"/>
    <xf numFmtId="165" fontId="10" fillId="0" borderId="0" applyFill="0" applyBorder="0" applyAlignment="0" applyProtection="0"/>
    <xf numFmtId="166" fontId="10" fillId="0" borderId="0" applyFill="0" applyBorder="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9" borderId="12" applyNumberFormat="0" applyAlignment="0" applyProtection="0"/>
    <xf numFmtId="0" fontId="24" fillId="0" borderId="17" applyNumberFormat="0" applyFill="0" applyAlignment="0" applyProtection="0"/>
    <xf numFmtId="167" fontId="12" fillId="0" borderId="0" applyFont="0" applyFill="0" applyBorder="0" applyAlignment="0" applyProtection="0"/>
    <xf numFmtId="0" fontId="25" fillId="24" borderId="0" applyNumberFormat="0" applyBorder="0" applyAlignment="0" applyProtection="0"/>
    <xf numFmtId="0" fontId="12" fillId="0" borderId="0"/>
    <xf numFmtId="0" fontId="10" fillId="25" borderId="18" applyNumberFormat="0" applyFont="0" applyAlignment="0" applyProtection="0"/>
    <xf numFmtId="0" fontId="26" fillId="22" borderId="19" applyNumberFormat="0" applyAlignment="0" applyProtection="0"/>
    <xf numFmtId="9" fontId="10" fillId="0" borderId="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64" fontId="12"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0" fillId="0" borderId="14" applyNumberFormat="0" applyFill="0" applyAlignment="0" applyProtection="0"/>
    <xf numFmtId="0" fontId="28" fillId="0" borderId="0" applyNumberFormat="0" applyFill="0" applyBorder="0" applyAlignment="0" applyProtection="0"/>
    <xf numFmtId="164" fontId="8" fillId="0" borderId="0" applyFont="0" applyFill="0" applyBorder="0" applyAlignment="0" applyProtection="0"/>
    <xf numFmtId="0" fontId="7" fillId="0" borderId="0"/>
    <xf numFmtId="164" fontId="8" fillId="0" borderId="0" applyFont="0" applyFill="0" applyBorder="0" applyAlignment="0" applyProtection="0"/>
    <xf numFmtId="164" fontId="8" fillId="0" borderId="0" applyFont="0" applyFill="0" applyBorder="0" applyAlignment="0" applyProtection="0"/>
    <xf numFmtId="0" fontId="6"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165" fontId="8" fillId="0" borderId="0" applyFill="0" applyBorder="0" applyAlignment="0" applyProtection="0"/>
    <xf numFmtId="166" fontId="8" fillId="0" borderId="0" applyFill="0" applyBorder="0" applyAlignment="0" applyProtection="0"/>
    <xf numFmtId="0" fontId="8" fillId="25" borderId="18" applyNumberFormat="0" applyFont="0" applyAlignment="0" applyProtection="0"/>
    <xf numFmtId="9" fontId="8" fillId="0" borderId="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5" fillId="0" borderId="0"/>
    <xf numFmtId="0" fontId="33" fillId="0" borderId="0"/>
    <xf numFmtId="164" fontId="8" fillId="0" borderId="0" applyFont="0" applyFill="0" applyBorder="0" applyAlignment="0" applyProtection="0"/>
    <xf numFmtId="164" fontId="8" fillId="0" borderId="0" applyFont="0" applyFill="0" applyBorder="0" applyAlignment="0" applyProtection="0"/>
    <xf numFmtId="0" fontId="5" fillId="0" borderId="0"/>
    <xf numFmtId="0" fontId="5" fillId="0" borderId="0"/>
    <xf numFmtId="0" fontId="4" fillId="0" borderId="0"/>
    <xf numFmtId="0" fontId="3" fillId="0" borderId="0"/>
    <xf numFmtId="44" fontId="34" fillId="0" borderId="0" applyFont="0" applyFill="0" applyBorder="0" applyAlignment="0" applyProtection="0"/>
    <xf numFmtId="0" fontId="2" fillId="0" borderId="0"/>
    <xf numFmtId="0" fontId="8" fillId="0" borderId="0"/>
    <xf numFmtId="9" fontId="12" fillId="0" borderId="0" applyFont="0" applyFill="0" applyBorder="0" applyAlignment="0" applyProtection="0"/>
    <xf numFmtId="9" fontId="8" fillId="0" borderId="0" applyFont="0" applyFill="0" applyBorder="0" applyAlignment="0" applyProtection="0"/>
    <xf numFmtId="0" fontId="1" fillId="0" borderId="0"/>
    <xf numFmtId="0" fontId="66" fillId="0" borderId="0" applyNumberFormat="0" applyFill="0" applyBorder="0" applyAlignment="0" applyProtection="0"/>
  </cellStyleXfs>
  <cellXfs count="408">
    <xf numFmtId="0" fontId="0" fillId="0" borderId="0" xfId="0"/>
    <xf numFmtId="4" fontId="29" fillId="0" borderId="0" xfId="0" applyNumberFormat="1" applyFont="1" applyFill="1" applyAlignment="1">
      <alignment horizontal="center" vertical="center"/>
    </xf>
    <xf numFmtId="4" fontId="9" fillId="0" borderId="0" xfId="0" applyNumberFormat="1" applyFont="1" applyFill="1" applyAlignment="1">
      <alignment horizontal="center" vertical="center"/>
    </xf>
    <xf numFmtId="4" fontId="0" fillId="0" borderId="0" xfId="0" applyNumberFormat="1" applyFill="1" applyAlignment="1">
      <alignment horizontal="center" vertical="center"/>
    </xf>
    <xf numFmtId="4" fontId="0" fillId="0" borderId="0" xfId="0" applyNumberFormat="1" applyFill="1" applyAlignment="1">
      <alignment horizontal="center" vertical="center" wrapText="1"/>
    </xf>
    <xf numFmtId="4" fontId="0" fillId="0" borderId="0" xfId="1" applyNumberFormat="1" applyFont="1" applyFill="1" applyAlignment="1">
      <alignment horizontal="center" vertical="center"/>
    </xf>
    <xf numFmtId="4" fontId="0" fillId="0" borderId="0" xfId="0" applyNumberFormat="1" applyFill="1" applyAlignment="1">
      <alignment horizontal="center" vertical="center"/>
    </xf>
    <xf numFmtId="4" fontId="8" fillId="0" borderId="0" xfId="0" applyNumberFormat="1" applyFont="1" applyFill="1" applyAlignment="1">
      <alignment horizontal="center" vertical="center"/>
    </xf>
    <xf numFmtId="4" fontId="0" fillId="0" borderId="0" xfId="0" applyNumberFormat="1" applyFill="1" applyAlignment="1">
      <alignment horizontal="center" vertical="center" wrapText="1"/>
    </xf>
    <xf numFmtId="3" fontId="30" fillId="3" borderId="10" xfId="1" applyNumberFormat="1" applyFont="1" applyFill="1" applyBorder="1" applyAlignment="1">
      <alignment horizontal="center" vertical="center"/>
    </xf>
    <xf numFmtId="169" fontId="30" fillId="0" borderId="21" xfId="1" applyNumberFormat="1" applyFont="1" applyBorder="1" applyAlignment="1">
      <alignment horizontal="right" vertical="center"/>
    </xf>
    <xf numFmtId="4" fontId="8" fillId="26" borderId="0" xfId="0" applyNumberFormat="1" applyFont="1" applyFill="1" applyAlignment="1">
      <alignment horizontal="center" vertical="center"/>
    </xf>
    <xf numFmtId="4" fontId="8" fillId="26" borderId="0" xfId="0" applyNumberFormat="1" applyFont="1" applyFill="1" applyBorder="1" applyAlignment="1">
      <alignment horizontal="center" vertical="center"/>
    </xf>
    <xf numFmtId="4" fontId="8" fillId="26" borderId="0" xfId="4" applyNumberFormat="1" applyFont="1" applyFill="1" applyBorder="1" applyAlignment="1">
      <alignment horizontal="center" vertical="center"/>
    </xf>
    <xf numFmtId="4" fontId="31" fillId="26" borderId="0" xfId="4" applyNumberFormat="1" applyFont="1" applyFill="1" applyBorder="1" applyAlignment="1">
      <alignment horizontal="center" vertical="center"/>
    </xf>
    <xf numFmtId="44" fontId="0" fillId="0" borderId="0" xfId="82" applyFont="1" applyFill="1" applyAlignment="1">
      <alignment horizontal="center" vertical="center"/>
    </xf>
    <xf numFmtId="4" fontId="8" fillId="0" borderId="0" xfId="63" applyNumberFormat="1" applyAlignment="1">
      <alignment horizontal="center" vertical="center"/>
    </xf>
    <xf numFmtId="4" fontId="8" fillId="0" borderId="5" xfId="63" applyNumberFormat="1" applyFont="1" applyBorder="1" applyAlignment="1">
      <alignment horizontal="center" vertical="center"/>
    </xf>
    <xf numFmtId="4" fontId="8" fillId="0" borderId="0" xfId="63" applyNumberFormat="1" applyFont="1" applyAlignment="1">
      <alignment horizontal="center" vertical="center"/>
    </xf>
    <xf numFmtId="0" fontId="32" fillId="29" borderId="20" xfId="63" applyFont="1" applyFill="1" applyBorder="1" applyAlignment="1">
      <alignment horizontal="center" vertical="center"/>
    </xf>
    <xf numFmtId="10" fontId="30" fillId="29" borderId="20" xfId="63" applyNumberFormat="1" applyFont="1" applyFill="1" applyBorder="1" applyAlignment="1">
      <alignment horizontal="right" vertical="center"/>
    </xf>
    <xf numFmtId="0" fontId="32" fillId="0" borderId="21" xfId="63" applyFont="1" applyBorder="1" applyAlignment="1">
      <alignment horizontal="center" vertical="center"/>
    </xf>
    <xf numFmtId="2" fontId="8" fillId="0" borderId="10" xfId="63" applyNumberFormat="1" applyBorder="1" applyAlignment="1">
      <alignment horizontal="center" vertical="center"/>
    </xf>
    <xf numFmtId="0" fontId="9" fillId="0" borderId="10" xfId="63" applyFont="1" applyBorder="1"/>
    <xf numFmtId="0" fontId="8" fillId="0" borderId="0" xfId="0" applyFont="1" applyBorder="1" applyAlignment="1">
      <alignment horizontal="center" vertical="center"/>
    </xf>
    <xf numFmtId="0" fontId="8" fillId="0" borderId="0" xfId="0" applyFont="1" applyFill="1" applyBorder="1" applyAlignment="1">
      <alignment horizontal="center" vertical="center"/>
    </xf>
    <xf numFmtId="0" fontId="8" fillId="0" borderId="0" xfId="0" applyFont="1" applyBorder="1" applyAlignment="1">
      <alignment wrapText="1"/>
    </xf>
    <xf numFmtId="44" fontId="8" fillId="0" borderId="0" xfId="82" applyFont="1" applyFill="1" applyBorder="1" applyAlignment="1">
      <alignment horizontal="center" vertical="center"/>
    </xf>
    <xf numFmtId="4" fontId="8" fillId="0" borderId="0" xfId="0" applyNumberFormat="1" applyFont="1" applyFill="1" applyBorder="1" applyAlignment="1">
      <alignment horizontal="center" vertical="center"/>
    </xf>
    <xf numFmtId="44" fontId="8" fillId="0" borderId="0" xfId="82" applyFont="1" applyBorder="1" applyAlignment="1">
      <alignment horizontal="center" vertical="center"/>
    </xf>
    <xf numFmtId="0" fontId="9" fillId="0" borderId="0" xfId="0" applyFont="1" applyFill="1" applyBorder="1" applyAlignment="1">
      <alignment horizontal="center" vertical="center"/>
    </xf>
    <xf numFmtId="0" fontId="9" fillId="26" borderId="0" xfId="0" applyFont="1" applyFill="1" applyBorder="1" applyAlignment="1">
      <alignment horizontal="left" vertical="center" wrapText="1"/>
    </xf>
    <xf numFmtId="4" fontId="9" fillId="0" borderId="0" xfId="0" applyNumberFormat="1" applyFont="1" applyFill="1" applyBorder="1" applyAlignment="1">
      <alignment horizontal="center" vertical="center"/>
    </xf>
    <xf numFmtId="44" fontId="9" fillId="0" borderId="0" xfId="82" applyFont="1" applyFill="1" applyBorder="1" applyAlignment="1">
      <alignment horizontal="center" vertical="center"/>
    </xf>
    <xf numFmtId="44" fontId="9" fillId="0" borderId="0" xfId="82" applyFont="1" applyFill="1" applyBorder="1" applyAlignment="1">
      <alignment horizontal="right" vertical="center" indent="1"/>
    </xf>
    <xf numFmtId="4" fontId="0" fillId="0" borderId="0" xfId="0" applyNumberFormat="1" applyFill="1" applyBorder="1" applyAlignment="1">
      <alignment horizontal="center" vertical="center"/>
    </xf>
    <xf numFmtId="4" fontId="0" fillId="0" borderId="0" xfId="0" applyNumberFormat="1" applyFill="1" applyBorder="1" applyAlignment="1">
      <alignment horizontal="center" vertical="center" wrapText="1"/>
    </xf>
    <xf numFmtId="44" fontId="0" fillId="0" borderId="0" xfId="82" applyFont="1" applyFill="1" applyBorder="1" applyAlignment="1">
      <alignment horizontal="center" vertical="center"/>
    </xf>
    <xf numFmtId="4" fontId="0" fillId="0" borderId="0" xfId="1" applyNumberFormat="1" applyFont="1" applyFill="1" applyBorder="1" applyAlignment="1">
      <alignment horizontal="center" vertical="center"/>
    </xf>
    <xf numFmtId="4" fontId="8" fillId="26" borderId="2" xfId="0" applyNumberFormat="1" applyFont="1" applyFill="1" applyBorder="1" applyAlignment="1">
      <alignment horizontal="center" vertical="center" wrapText="1"/>
    </xf>
    <xf numFmtId="4" fontId="8" fillId="26" borderId="0" xfId="0" applyNumberFormat="1" applyFont="1" applyFill="1" applyBorder="1" applyAlignment="1">
      <alignment horizontal="center" vertical="center" wrapText="1"/>
    </xf>
    <xf numFmtId="4" fontId="8" fillId="0" borderId="0" xfId="63" quotePrefix="1" applyNumberFormat="1" applyAlignment="1">
      <alignment horizontal="center" vertical="center"/>
    </xf>
    <xf numFmtId="10" fontId="9" fillId="28" borderId="10" xfId="63" applyNumberFormat="1" applyFont="1" applyFill="1" applyBorder="1" applyAlignment="1">
      <alignment horizontal="right" vertical="center"/>
    </xf>
    <xf numFmtId="169" fontId="9" fillId="28" borderId="10" xfId="1" applyNumberFormat="1" applyFont="1" applyFill="1" applyBorder="1" applyAlignment="1">
      <alignment horizontal="right" vertical="center"/>
    </xf>
    <xf numFmtId="0" fontId="9" fillId="26" borderId="0" xfId="0" applyFont="1" applyFill="1" applyBorder="1" applyAlignment="1">
      <alignment vertical="center"/>
    </xf>
    <xf numFmtId="44" fontId="8" fillId="0" borderId="10" xfId="63" applyNumberFormat="1" applyBorder="1" applyAlignment="1">
      <alignment horizontal="center" vertical="center"/>
    </xf>
    <xf numFmtId="0" fontId="8" fillId="0" borderId="10" xfId="63" applyBorder="1" applyAlignment="1">
      <alignment horizontal="center" vertical="center" wrapText="1"/>
    </xf>
    <xf numFmtId="2" fontId="8" fillId="0" borderId="10" xfId="63" applyNumberFormat="1" applyBorder="1" applyAlignment="1">
      <alignment horizontal="center" vertical="center" wrapText="1"/>
    </xf>
    <xf numFmtId="44" fontId="8" fillId="0" borderId="10" xfId="63" applyNumberFormat="1" applyBorder="1" applyAlignment="1">
      <alignment horizontal="center" vertical="center" wrapText="1"/>
    </xf>
    <xf numFmtId="44" fontId="9" fillId="0" borderId="10" xfId="63" applyNumberFormat="1" applyFont="1" applyBorder="1" applyAlignment="1">
      <alignment horizontal="center" vertical="center" wrapText="1"/>
    </xf>
    <xf numFmtId="44" fontId="9" fillId="0" borderId="10" xfId="63" applyNumberFormat="1" applyFont="1" applyBorder="1"/>
    <xf numFmtId="0" fontId="8" fillId="0" borderId="0" xfId="0" applyFont="1"/>
    <xf numFmtId="0" fontId="0" fillId="0" borderId="0" xfId="0" applyFill="1"/>
    <xf numFmtId="0" fontId="0" fillId="0" borderId="0" xfId="0" applyBorder="1"/>
    <xf numFmtId="44" fontId="9" fillId="0" borderId="10" xfId="63" applyNumberFormat="1" applyFont="1" applyBorder="1" applyAlignment="1">
      <alignment horizontal="center" vertical="center"/>
    </xf>
    <xf numFmtId="0" fontId="9" fillId="0" borderId="0" xfId="0" applyFont="1"/>
    <xf numFmtId="0" fontId="0" fillId="26" borderId="0" xfId="0" applyFill="1"/>
    <xf numFmtId="0" fontId="36" fillId="26" borderId="0" xfId="0" applyFont="1" applyFill="1" applyBorder="1" applyAlignment="1">
      <alignment vertical="center"/>
    </xf>
    <xf numFmtId="0" fontId="36" fillId="26" borderId="0" xfId="0" applyFont="1" applyFill="1" applyBorder="1" applyAlignment="1">
      <alignment horizontal="left" vertical="center"/>
    </xf>
    <xf numFmtId="44" fontId="36" fillId="27" borderId="10" xfId="82" applyFont="1" applyFill="1" applyBorder="1" applyAlignment="1">
      <alignment horizontal="center" vertical="center"/>
    </xf>
    <xf numFmtId="164" fontId="36" fillId="27" borderId="10" xfId="1" applyFont="1" applyFill="1" applyBorder="1" applyAlignment="1">
      <alignment horizontal="center" vertical="center"/>
    </xf>
    <xf numFmtId="0" fontId="36" fillId="28" borderId="7" xfId="0" quotePrefix="1" applyNumberFormat="1" applyFont="1" applyFill="1" applyBorder="1" applyAlignment="1">
      <alignment horizontal="center" vertical="center"/>
    </xf>
    <xf numFmtId="0" fontId="36" fillId="28" borderId="8" xfId="0" applyFont="1" applyFill="1" applyBorder="1" applyAlignment="1">
      <alignment horizontal="center" vertical="center"/>
    </xf>
    <xf numFmtId="0" fontId="36" fillId="28" borderId="8" xfId="0" applyFont="1" applyFill="1" applyBorder="1" applyAlignment="1">
      <alignment horizontal="left" vertical="center" wrapText="1"/>
    </xf>
    <xf numFmtId="44" fontId="36" fillId="28" borderId="8" xfId="82" applyFont="1" applyFill="1" applyBorder="1" applyAlignment="1">
      <alignment horizontal="center" vertical="center"/>
    </xf>
    <xf numFmtId="164" fontId="36" fillId="28" borderId="11" xfId="1" applyFont="1" applyFill="1" applyBorder="1" applyAlignment="1">
      <alignment horizontal="center" vertical="center"/>
    </xf>
    <xf numFmtId="0" fontId="43" fillId="26" borderId="10" xfId="0" quotePrefix="1" applyNumberFormat="1" applyFont="1" applyFill="1" applyBorder="1" applyAlignment="1">
      <alignment horizontal="center" vertical="center"/>
    </xf>
    <xf numFmtId="0" fontId="43" fillId="0" borderId="10" xfId="0" applyFont="1" applyBorder="1" applyAlignment="1">
      <alignment horizontal="center" vertical="center"/>
    </xf>
    <xf numFmtId="0" fontId="43" fillId="26" borderId="10" xfId="0" applyFont="1" applyFill="1" applyBorder="1" applyAlignment="1">
      <alignment horizontal="center" vertical="center"/>
    </xf>
    <xf numFmtId="0" fontId="43" fillId="0" borderId="10" xfId="0" applyFont="1" applyBorder="1" applyAlignment="1">
      <alignment horizontal="left" vertical="center" wrapText="1"/>
    </xf>
    <xf numFmtId="44" fontId="43" fillId="26" borderId="10" xfId="82" applyFont="1" applyFill="1" applyBorder="1" applyAlignment="1">
      <alignment horizontal="center" vertical="center"/>
    </xf>
    <xf numFmtId="44" fontId="43" fillId="0" borderId="9" xfId="82" applyFont="1" applyFill="1" applyBorder="1" applyAlignment="1">
      <alignment horizontal="right" vertical="center" indent="1"/>
    </xf>
    <xf numFmtId="49" fontId="43" fillId="0" borderId="10" xfId="0" applyNumberFormat="1" applyFont="1" applyBorder="1" applyAlignment="1">
      <alignment horizontal="center" vertical="center"/>
    </xf>
    <xf numFmtId="0" fontId="43" fillId="0" borderId="10" xfId="0" applyFont="1" applyFill="1" applyBorder="1" applyAlignment="1">
      <alignment horizontal="center" vertical="center"/>
    </xf>
    <xf numFmtId="0" fontId="44" fillId="0" borderId="10" xfId="0" applyFont="1" applyBorder="1" applyAlignment="1">
      <alignment horizontal="left" vertical="center" wrapText="1"/>
    </xf>
    <xf numFmtId="4" fontId="43" fillId="0" borderId="10" xfId="0" applyNumberFormat="1" applyFont="1" applyFill="1" applyBorder="1" applyAlignment="1">
      <alignment horizontal="center" vertical="center"/>
    </xf>
    <xf numFmtId="44" fontId="43" fillId="0" borderId="10" xfId="82" applyFont="1" applyBorder="1"/>
    <xf numFmtId="44" fontId="36" fillId="0" borderId="10" xfId="82" applyFont="1" applyFill="1" applyBorder="1" applyAlignment="1">
      <alignment horizontal="right" vertical="center" indent="1"/>
    </xf>
    <xf numFmtId="0" fontId="36" fillId="28" borderId="4" xfId="0" quotePrefix="1" applyNumberFormat="1" applyFont="1" applyFill="1" applyBorder="1" applyAlignment="1">
      <alignment horizontal="center" vertical="center"/>
    </xf>
    <xf numFmtId="0" fontId="36" fillId="28" borderId="5" xfId="0" applyFont="1" applyFill="1" applyBorder="1" applyAlignment="1">
      <alignment horizontal="center" vertical="center"/>
    </xf>
    <xf numFmtId="0" fontId="36" fillId="28" borderId="5" xfId="0" applyFont="1" applyFill="1" applyBorder="1" applyAlignment="1">
      <alignment horizontal="left" vertical="center" wrapText="1"/>
    </xf>
    <xf numFmtId="4" fontId="36" fillId="28" borderId="5" xfId="0" applyNumberFormat="1" applyFont="1" applyFill="1" applyBorder="1" applyAlignment="1">
      <alignment horizontal="center" vertical="center"/>
    </xf>
    <xf numFmtId="44" fontId="43" fillId="28" borderId="5" xfId="82" applyFont="1" applyFill="1" applyBorder="1" applyAlignment="1">
      <alignment horizontal="center" vertical="center"/>
    </xf>
    <xf numFmtId="44" fontId="43" fillId="28" borderId="0" xfId="82" applyFont="1" applyFill="1" applyBorder="1" applyAlignment="1">
      <alignment horizontal="right" vertical="center" indent="1"/>
    </xf>
    <xf numFmtId="49" fontId="43" fillId="26" borderId="9" xfId="0" quotePrefix="1" applyNumberFormat="1" applyFont="1" applyFill="1" applyBorder="1" applyAlignment="1">
      <alignment horizontal="center" vertical="center"/>
    </xf>
    <xf numFmtId="49" fontId="43" fillId="0" borderId="9" xfId="0" applyNumberFormat="1" applyFont="1" applyFill="1" applyBorder="1" applyAlignment="1">
      <alignment horizontal="center" vertical="center"/>
    </xf>
    <xf numFmtId="2" fontId="43" fillId="0" borderId="10" xfId="0" applyNumberFormat="1" applyFont="1" applyFill="1" applyBorder="1" applyAlignment="1">
      <alignment horizontal="center" vertical="center"/>
    </xf>
    <xf numFmtId="44" fontId="43" fillId="0" borderId="0" xfId="82" applyFont="1" applyFill="1" applyAlignment="1">
      <alignment horizontal="right" vertical="center"/>
    </xf>
    <xf numFmtId="44" fontId="43" fillId="0" borderId="10" xfId="82" applyFont="1" applyFill="1" applyBorder="1" applyAlignment="1">
      <alignment horizontal="right" vertical="center" indent="1"/>
    </xf>
    <xf numFmtId="4" fontId="36" fillId="28" borderId="8" xfId="0" applyNumberFormat="1" applyFont="1" applyFill="1" applyBorder="1" applyAlignment="1">
      <alignment horizontal="center" vertical="center"/>
    </xf>
    <xf numFmtId="44" fontId="43" fillId="28" borderId="8" xfId="82" applyFont="1" applyFill="1" applyBorder="1" applyAlignment="1">
      <alignment horizontal="center" vertical="center"/>
    </xf>
    <xf numFmtId="44" fontId="43" fillId="28" borderId="10" xfId="82" applyFont="1" applyFill="1" applyBorder="1" applyAlignment="1">
      <alignment horizontal="right" vertical="center" indent="1"/>
    </xf>
    <xf numFmtId="0" fontId="43" fillId="26" borderId="10" xfId="0" quotePrefix="1" applyFont="1" applyFill="1" applyBorder="1" applyAlignment="1">
      <alignment horizontal="center" vertical="center"/>
    </xf>
    <xf numFmtId="0" fontId="43" fillId="0" borderId="0" xfId="0" applyFont="1" applyAlignment="1">
      <alignment horizontal="center" vertical="center"/>
    </xf>
    <xf numFmtId="0" fontId="44" fillId="26" borderId="10" xfId="0" applyFont="1" applyFill="1" applyBorder="1" applyAlignment="1">
      <alignment horizontal="left" vertical="center" wrapText="1"/>
    </xf>
    <xf numFmtId="4" fontId="43" fillId="26" borderId="10" xfId="0" applyNumberFormat="1" applyFont="1" applyFill="1" applyBorder="1" applyAlignment="1">
      <alignment horizontal="center" vertical="center"/>
    </xf>
    <xf numFmtId="44" fontId="43" fillId="0" borderId="0" xfId="82" applyFont="1" applyAlignment="1">
      <alignment horizontal="right" vertical="center"/>
    </xf>
    <xf numFmtId="0" fontId="43" fillId="0" borderId="10" xfId="0" applyFont="1" applyBorder="1" applyAlignment="1">
      <alignment vertical="top" wrapText="1"/>
    </xf>
    <xf numFmtId="44" fontId="43" fillId="0" borderId="10" xfId="82" applyFont="1" applyBorder="1" applyAlignment="1">
      <alignment horizontal="right" vertical="center"/>
    </xf>
    <xf numFmtId="0" fontId="43" fillId="26" borderId="7" xfId="0" applyFont="1" applyFill="1" applyBorder="1" applyAlignment="1">
      <alignment horizontal="center" vertical="center"/>
    </xf>
    <xf numFmtId="44" fontId="43" fillId="26" borderId="10" xfId="82" applyFont="1" applyFill="1" applyBorder="1" applyAlignment="1">
      <alignment horizontal="right" vertical="center"/>
    </xf>
    <xf numFmtId="0" fontId="36" fillId="28" borderId="8" xfId="0" quotePrefix="1" applyFont="1" applyFill="1" applyBorder="1" applyAlignment="1">
      <alignment horizontal="center" vertical="center"/>
    </xf>
    <xf numFmtId="0" fontId="36" fillId="28" borderId="26" xfId="0" applyFont="1" applyFill="1" applyBorder="1" applyAlignment="1">
      <alignment horizontal="left" vertical="center" wrapText="1"/>
    </xf>
    <xf numFmtId="44" fontId="36" fillId="28" borderId="8" xfId="82" applyFont="1" applyFill="1" applyBorder="1" applyAlignment="1">
      <alignment horizontal="right" vertical="center" indent="1"/>
    </xf>
    <xf numFmtId="0" fontId="43" fillId="0" borderId="10" xfId="0" quotePrefix="1" applyFont="1" applyFill="1" applyBorder="1" applyAlignment="1">
      <alignment horizontal="center" vertical="center"/>
    </xf>
    <xf numFmtId="0" fontId="44" fillId="0" borderId="10" xfId="0" applyFont="1" applyFill="1" applyBorder="1" applyAlignment="1">
      <alignment horizontal="left" wrapText="1"/>
    </xf>
    <xf numFmtId="44" fontId="43" fillId="0" borderId="10" xfId="82" applyFont="1" applyBorder="1" applyAlignment="1">
      <alignment vertical="center"/>
    </xf>
    <xf numFmtId="0" fontId="44" fillId="0" borderId="10" xfId="0" applyFont="1" applyFill="1" applyBorder="1" applyAlignment="1">
      <alignment horizontal="left" vertical="center" wrapText="1"/>
    </xf>
    <xf numFmtId="49" fontId="43" fillId="26" borderId="10" xfId="0" applyNumberFormat="1" applyFont="1" applyFill="1" applyBorder="1" applyAlignment="1">
      <alignment horizontal="center" vertical="center"/>
    </xf>
    <xf numFmtId="0" fontId="43" fillId="0" borderId="10" xfId="0" applyFont="1" applyBorder="1" applyAlignment="1">
      <alignment horizontal="left" wrapText="1"/>
    </xf>
    <xf numFmtId="2" fontId="43" fillId="26" borderId="10" xfId="0" applyNumberFormat="1" applyFont="1" applyFill="1" applyBorder="1" applyAlignment="1">
      <alignment horizontal="center" vertical="center"/>
    </xf>
    <xf numFmtId="49" fontId="43" fillId="26" borderId="7" xfId="0" applyNumberFormat="1" applyFont="1" applyFill="1" applyBorder="1" applyAlignment="1">
      <alignment horizontal="center" vertical="center"/>
    </xf>
    <xf numFmtId="49" fontId="43" fillId="26" borderId="8" xfId="0" applyNumberFormat="1" applyFont="1" applyFill="1" applyBorder="1" applyAlignment="1">
      <alignment horizontal="center" vertical="center"/>
    </xf>
    <xf numFmtId="49" fontId="43" fillId="26" borderId="11" xfId="0" applyNumberFormat="1" applyFont="1" applyFill="1" applyBorder="1" applyAlignment="1">
      <alignment horizontal="center" vertical="center"/>
    </xf>
    <xf numFmtId="0" fontId="44" fillId="0" borderId="10" xfId="0" applyFont="1" applyBorder="1" applyAlignment="1">
      <alignment horizontal="left"/>
    </xf>
    <xf numFmtId="44" fontId="36" fillId="28" borderId="10" xfId="82" applyFont="1" applyFill="1" applyBorder="1" applyAlignment="1">
      <alignment horizontal="center" vertical="center"/>
    </xf>
    <xf numFmtId="4" fontId="43" fillId="26" borderId="0" xfId="0" applyNumberFormat="1" applyFont="1" applyFill="1" applyBorder="1" applyAlignment="1">
      <alignment horizontal="center"/>
    </xf>
    <xf numFmtId="4" fontId="43" fillId="26" borderId="3" xfId="0" applyNumberFormat="1" applyFont="1" applyFill="1" applyBorder="1" applyAlignment="1">
      <alignment horizontal="center"/>
    </xf>
    <xf numFmtId="3" fontId="46" fillId="26" borderId="2" xfId="4" applyNumberFormat="1" applyFont="1" applyFill="1" applyBorder="1" applyAlignment="1">
      <alignment horizontal="right" vertical="top"/>
    </xf>
    <xf numFmtId="0" fontId="46" fillId="26" borderId="2" xfId="4" applyFont="1" applyFill="1" applyBorder="1" applyAlignment="1">
      <alignment vertical="top" wrapText="1"/>
    </xf>
    <xf numFmtId="4" fontId="47" fillId="26" borderId="0" xfId="1" applyNumberFormat="1" applyFont="1" applyFill="1" applyBorder="1" applyAlignment="1">
      <alignment horizontal="center" vertical="top"/>
    </xf>
    <xf numFmtId="4" fontId="46" fillId="26" borderId="0" xfId="1" applyNumberFormat="1" applyFont="1" applyFill="1" applyBorder="1" applyAlignment="1">
      <alignment horizontal="center" vertical="top" wrapText="1"/>
    </xf>
    <xf numFmtId="4" fontId="46" fillId="26" borderId="0" xfId="1" applyNumberFormat="1" applyFont="1" applyFill="1" applyBorder="1" applyAlignment="1">
      <alignment horizontal="center" vertical="top"/>
    </xf>
    <xf numFmtId="4" fontId="46" fillId="26" borderId="3" xfId="1" applyNumberFormat="1" applyFont="1" applyFill="1" applyBorder="1" applyAlignment="1">
      <alignment horizontal="center" vertical="top"/>
    </xf>
    <xf numFmtId="4" fontId="36" fillId="26" borderId="3" xfId="4" applyNumberFormat="1" applyFont="1" applyFill="1" applyBorder="1" applyAlignment="1">
      <alignment horizontal="center" vertical="top"/>
    </xf>
    <xf numFmtId="3" fontId="36" fillId="26" borderId="2" xfId="4" quotePrefix="1" applyNumberFormat="1" applyFont="1" applyFill="1" applyBorder="1" applyAlignment="1">
      <alignment horizontal="right" vertical="top"/>
    </xf>
    <xf numFmtId="0" fontId="36" fillId="26" borderId="2" xfId="4" applyFont="1" applyFill="1" applyBorder="1" applyAlignment="1">
      <alignment vertical="top" wrapText="1"/>
    </xf>
    <xf numFmtId="0" fontId="36" fillId="26" borderId="0" xfId="4" applyFont="1" applyFill="1" applyBorder="1" applyAlignment="1">
      <alignment vertical="top" wrapText="1"/>
    </xf>
    <xf numFmtId="0" fontId="36" fillId="26" borderId="3" xfId="4" applyFont="1" applyFill="1" applyBorder="1" applyAlignment="1">
      <alignment vertical="top" wrapText="1"/>
    </xf>
    <xf numFmtId="4" fontId="43" fillId="26" borderId="3" xfId="4" applyNumberFormat="1" applyFont="1" applyFill="1" applyBorder="1" applyAlignment="1">
      <alignment horizontal="center" vertical="top"/>
    </xf>
    <xf numFmtId="2" fontId="43" fillId="26" borderId="0" xfId="4" applyNumberFormat="1" applyFont="1" applyFill="1" applyBorder="1" applyAlignment="1">
      <alignment horizontal="center" vertical="top" wrapText="1"/>
    </xf>
    <xf numFmtId="0" fontId="36" fillId="26" borderId="7" xfId="4" applyFont="1" applyFill="1" applyBorder="1" applyAlignment="1">
      <alignment vertical="top" wrapText="1"/>
    </xf>
    <xf numFmtId="4" fontId="43" fillId="26" borderId="8" xfId="4" applyNumberFormat="1" applyFont="1" applyFill="1" applyBorder="1" applyAlignment="1">
      <alignment horizontal="center" vertical="top"/>
    </xf>
    <xf numFmtId="4" fontId="36" fillId="26" borderId="8" xfId="4" applyNumberFormat="1" applyFont="1" applyFill="1" applyBorder="1" applyAlignment="1">
      <alignment horizontal="center" vertical="top"/>
    </xf>
    <xf numFmtId="4" fontId="36" fillId="26" borderId="11" xfId="1" applyNumberFormat="1" applyFont="1" applyFill="1" applyBorder="1" applyAlignment="1">
      <alignment horizontal="center" vertical="top"/>
    </xf>
    <xf numFmtId="4" fontId="36" fillId="26" borderId="11" xfId="4" applyNumberFormat="1" applyFont="1" applyFill="1" applyBorder="1" applyAlignment="1">
      <alignment horizontal="center" vertical="top"/>
    </xf>
    <xf numFmtId="4" fontId="43" fillId="26" borderId="0" xfId="4" applyNumberFormat="1" applyFont="1" applyFill="1" applyBorder="1" applyAlignment="1">
      <alignment horizontal="center" vertical="top"/>
    </xf>
    <xf numFmtId="4" fontId="43" fillId="26" borderId="0" xfId="1" applyNumberFormat="1" applyFont="1" applyFill="1" applyBorder="1" applyAlignment="1">
      <alignment horizontal="center" vertical="top"/>
    </xf>
    <xf numFmtId="4" fontId="43" fillId="26" borderId="0" xfId="1" applyNumberFormat="1" applyFont="1" applyFill="1" applyBorder="1" applyAlignment="1">
      <alignment horizontal="center" vertical="top" wrapText="1"/>
    </xf>
    <xf numFmtId="4" fontId="43" fillId="26" borderId="3" xfId="1" applyNumberFormat="1" applyFont="1" applyFill="1" applyBorder="1" applyAlignment="1">
      <alignment horizontal="center" vertical="top"/>
    </xf>
    <xf numFmtId="0" fontId="43" fillId="26" borderId="2" xfId="4" applyFont="1" applyFill="1" applyBorder="1" applyAlignment="1">
      <alignment vertical="top" wrapText="1"/>
    </xf>
    <xf numFmtId="3" fontId="36" fillId="26" borderId="2" xfId="4" applyNumberFormat="1" applyFont="1" applyFill="1" applyBorder="1" applyAlignment="1">
      <alignment horizontal="right" vertical="top"/>
    </xf>
    <xf numFmtId="4" fontId="36" fillId="26" borderId="0" xfId="4" applyNumberFormat="1" applyFont="1" applyFill="1" applyBorder="1" applyAlignment="1">
      <alignment horizontal="center" vertical="top"/>
    </xf>
    <xf numFmtId="4" fontId="36" fillId="26" borderId="3" xfId="1" applyNumberFormat="1" applyFont="1" applyFill="1" applyBorder="1" applyAlignment="1">
      <alignment horizontal="center" vertical="top"/>
    </xf>
    <xf numFmtId="2" fontId="43" fillId="26" borderId="0" xfId="4" applyNumberFormat="1" applyFont="1" applyFill="1" applyBorder="1" applyAlignment="1">
      <alignment horizontal="center" vertical="center" wrapText="1"/>
    </xf>
    <xf numFmtId="4" fontId="43" fillId="26" borderId="0" xfId="0" applyNumberFormat="1" applyFont="1" applyFill="1" applyBorder="1" applyAlignment="1">
      <alignment horizontal="center" vertical="center"/>
    </xf>
    <xf numFmtId="4" fontId="43" fillId="26" borderId="3" xfId="0" applyNumberFormat="1" applyFont="1" applyFill="1" applyBorder="1" applyAlignment="1">
      <alignment horizontal="center" vertical="center"/>
    </xf>
    <xf numFmtId="0" fontId="49" fillId="0" borderId="0" xfId="83" applyFont="1"/>
    <xf numFmtId="0" fontId="50" fillId="0" borderId="0" xfId="83" applyFont="1"/>
    <xf numFmtId="0" fontId="50" fillId="0" borderId="0" xfId="83" applyFont="1" applyAlignment="1">
      <alignment horizontal="left"/>
    </xf>
    <xf numFmtId="0" fontId="30" fillId="0" borderId="0" xfId="83" applyFont="1" applyAlignment="1">
      <alignment horizontal="center"/>
    </xf>
    <xf numFmtId="0" fontId="32" fillId="0" borderId="0" xfId="83" applyFont="1"/>
    <xf numFmtId="0" fontId="32" fillId="0" borderId="0" xfId="83" applyFont="1" applyAlignment="1">
      <alignment horizontal="left"/>
    </xf>
    <xf numFmtId="0" fontId="51" fillId="0" borderId="0" xfId="83" applyFont="1" applyAlignment="1">
      <alignment horizontal="right" vertical="center"/>
    </xf>
    <xf numFmtId="0" fontId="30" fillId="0" borderId="0" xfId="83" applyFont="1"/>
    <xf numFmtId="0" fontId="32" fillId="0" borderId="0" xfId="83" applyFont="1" applyAlignment="1">
      <alignment horizontal="right" vertical="center"/>
    </xf>
    <xf numFmtId="10" fontId="30" fillId="0" borderId="0" xfId="83" applyNumberFormat="1" applyFont="1" applyAlignment="1">
      <alignment horizontal="left" vertical="center"/>
    </xf>
    <xf numFmtId="0" fontId="30" fillId="0" borderId="0" xfId="83" applyFont="1" applyAlignment="1">
      <alignment horizontal="center" wrapText="1"/>
    </xf>
    <xf numFmtId="0" fontId="30" fillId="0" borderId="0" xfId="83" applyFont="1" applyAlignment="1">
      <alignment wrapText="1"/>
    </xf>
    <xf numFmtId="0" fontId="8" fillId="0" borderId="0" xfId="84"/>
    <xf numFmtId="0" fontId="52" fillId="0" borderId="0" xfId="84" applyFont="1"/>
    <xf numFmtId="0" fontId="53" fillId="0" borderId="0" xfId="84" applyFont="1"/>
    <xf numFmtId="0" fontId="9" fillId="0" borderId="0" xfId="84" applyFont="1" applyAlignment="1">
      <alignment horizontal="center"/>
    </xf>
    <xf numFmtId="0" fontId="9" fillId="0" borderId="0" xfId="84" applyFont="1"/>
    <xf numFmtId="0" fontId="8" fillId="31" borderId="0" xfId="84" applyFill="1" applyProtection="1">
      <protection locked="0"/>
    </xf>
    <xf numFmtId="0" fontId="53" fillId="0" borderId="0" xfId="84" applyFont="1" applyAlignment="1">
      <alignment horizontal="center"/>
    </xf>
    <xf numFmtId="0" fontId="8" fillId="0" borderId="0" xfId="84" applyAlignment="1">
      <alignment horizontal="center"/>
    </xf>
    <xf numFmtId="0" fontId="8" fillId="0" borderId="0" xfId="84" applyAlignment="1">
      <alignment horizontal="right"/>
    </xf>
    <xf numFmtId="0" fontId="8" fillId="0" borderId="27" xfId="84" applyBorder="1" applyAlignment="1">
      <alignment horizontal="justify" vertical="top" wrapText="1"/>
    </xf>
    <xf numFmtId="2" fontId="8" fillId="31" borderId="28" xfId="84" applyNumberFormat="1" applyFill="1" applyBorder="1" applyAlignment="1" applyProtection="1">
      <alignment horizontal="center" vertical="top" wrapText="1"/>
      <protection locked="0"/>
    </xf>
    <xf numFmtId="0" fontId="8" fillId="0" borderId="11" xfId="84" applyBorder="1" applyAlignment="1">
      <alignment horizontal="center" vertical="top" wrapText="1"/>
    </xf>
    <xf numFmtId="0" fontId="32" fillId="0" borderId="0" xfId="84" applyFont="1" applyAlignment="1">
      <alignment horizontal="center" wrapText="1"/>
    </xf>
    <xf numFmtId="0" fontId="54" fillId="0" borderId="8" xfId="84" applyFont="1" applyBorder="1" applyAlignment="1">
      <alignment horizontal="justify" vertical="top" wrapText="1"/>
    </xf>
    <xf numFmtId="2" fontId="8" fillId="0" borderId="8" xfId="84" applyNumberFormat="1" applyBorder="1" applyAlignment="1">
      <alignment horizontal="center" vertical="top" wrapText="1"/>
    </xf>
    <xf numFmtId="0" fontId="8" fillId="0" borderId="8" xfId="84" applyBorder="1" applyAlignment="1">
      <alignment horizontal="center" vertical="top" wrapText="1"/>
    </xf>
    <xf numFmtId="0" fontId="9" fillId="0" borderId="27" xfId="84" applyFont="1" applyBorder="1" applyAlignment="1">
      <alignment horizontal="justify"/>
    </xf>
    <xf numFmtId="2" fontId="9" fillId="0" borderId="28" xfId="84" applyNumberFormat="1" applyFont="1" applyBorder="1" applyAlignment="1">
      <alignment horizontal="center"/>
    </xf>
    <xf numFmtId="0" fontId="9" fillId="0" borderId="11" xfId="84" applyFont="1" applyBorder="1" applyAlignment="1">
      <alignment horizontal="center" vertical="top" wrapText="1"/>
    </xf>
    <xf numFmtId="0" fontId="54" fillId="0" borderId="27" xfId="84" applyFont="1" applyBorder="1" applyAlignment="1">
      <alignment horizontal="left" vertical="top" wrapText="1" indent="2"/>
    </xf>
    <xf numFmtId="2" fontId="8" fillId="0" borderId="28" xfId="84" applyNumberFormat="1" applyBorder="1" applyAlignment="1">
      <alignment horizontal="center" vertical="top" wrapText="1"/>
    </xf>
    <xf numFmtId="2" fontId="8" fillId="0" borderId="11" xfId="84" applyNumberFormat="1" applyBorder="1" applyAlignment="1">
      <alignment horizontal="center" vertical="top" wrapText="1"/>
    </xf>
    <xf numFmtId="10" fontId="31" fillId="0" borderId="0" xfId="86" applyNumberFormat="1" applyFont="1" applyBorder="1" applyAlignment="1" applyProtection="1">
      <alignment horizontal="center" vertical="center" wrapText="1"/>
    </xf>
    <xf numFmtId="10" fontId="31" fillId="0" borderId="0" xfId="86" applyNumberFormat="1" applyFont="1" applyBorder="1" applyAlignment="1" applyProtection="1">
      <alignment horizontal="left" vertical="center" wrapText="1"/>
    </xf>
    <xf numFmtId="10" fontId="57" fillId="0" borderId="0" xfId="86" applyNumberFormat="1" applyFont="1" applyProtection="1"/>
    <xf numFmtId="170" fontId="57" fillId="0" borderId="0" xfId="86" applyNumberFormat="1" applyFont="1" applyAlignment="1" applyProtection="1">
      <alignment horizontal="center"/>
    </xf>
    <xf numFmtId="0" fontId="37" fillId="0" borderId="0" xfId="84" applyFont="1" applyAlignment="1">
      <alignment horizontal="left"/>
    </xf>
    <xf numFmtId="0" fontId="37" fillId="0" borderId="0" xfId="83" applyFont="1" applyAlignment="1">
      <alignment vertical="center"/>
    </xf>
    <xf numFmtId="0" fontId="9" fillId="0" borderId="0" xfId="83" applyFont="1" applyAlignment="1">
      <alignment vertical="center"/>
    </xf>
    <xf numFmtId="0" fontId="58" fillId="0" borderId="0" xfId="83" applyFont="1" applyAlignment="1">
      <alignment vertical="center"/>
    </xf>
    <xf numFmtId="0" fontId="59" fillId="31" borderId="25" xfId="83" applyFont="1" applyFill="1" applyBorder="1" applyAlignment="1" applyProtection="1">
      <alignment horizontal="center" vertical="center"/>
      <protection locked="0"/>
    </xf>
    <xf numFmtId="0" fontId="58" fillId="31" borderId="0" xfId="83" applyFont="1" applyFill="1" applyAlignment="1" applyProtection="1">
      <alignment horizontal="center" vertical="center"/>
      <protection locked="0"/>
    </xf>
    <xf numFmtId="0" fontId="43" fillId="26" borderId="7" xfId="0" applyFont="1" applyFill="1" applyBorder="1" applyAlignment="1">
      <alignment horizontal="center" vertical="center"/>
    </xf>
    <xf numFmtId="0" fontId="43" fillId="26" borderId="7" xfId="0" applyFont="1" applyFill="1" applyBorder="1" applyAlignment="1">
      <alignment horizontal="center" vertical="center"/>
    </xf>
    <xf numFmtId="0" fontId="36" fillId="26" borderId="0" xfId="4" applyFont="1" applyFill="1" applyBorder="1" applyAlignment="1">
      <alignment horizontal="left" vertical="top" wrapText="1"/>
    </xf>
    <xf numFmtId="0" fontId="43" fillId="0" borderId="23" xfId="63" applyFont="1" applyBorder="1"/>
    <xf numFmtId="0" fontId="8" fillId="0" borderId="0" xfId="63"/>
    <xf numFmtId="0" fontId="43" fillId="0" borderId="3" xfId="63" applyFont="1" applyBorder="1"/>
    <xf numFmtId="0" fontId="36" fillId="30" borderId="10" xfId="63" applyFont="1" applyFill="1" applyBorder="1" applyAlignment="1">
      <alignment horizontal="center" vertical="center"/>
    </xf>
    <xf numFmtId="0" fontId="8" fillId="0" borderId="10" xfId="63" applyBorder="1"/>
    <xf numFmtId="0" fontId="43" fillId="0" borderId="10" xfId="63" applyFont="1" applyBorder="1"/>
    <xf numFmtId="0" fontId="43" fillId="0" borderId="10" xfId="63" applyFont="1" applyBorder="1" applyAlignment="1">
      <alignment horizontal="center" vertical="center"/>
    </xf>
    <xf numFmtId="49" fontId="43" fillId="0" borderId="10" xfId="63" applyNumberFormat="1" applyFont="1" applyBorder="1" applyAlignment="1">
      <alignment horizontal="center" vertical="center"/>
    </xf>
    <xf numFmtId="2" fontId="43" fillId="0" borderId="10" xfId="63" applyNumberFormat="1" applyFont="1" applyBorder="1" applyAlignment="1">
      <alignment horizontal="center" vertical="center"/>
    </xf>
    <xf numFmtId="0" fontId="43" fillId="0" borderId="10" xfId="0" applyFont="1" applyBorder="1" applyAlignment="1">
      <alignment vertical="center"/>
    </xf>
    <xf numFmtId="2" fontId="43" fillId="26" borderId="10" xfId="63" applyNumberFormat="1" applyFont="1" applyFill="1" applyBorder="1" applyAlignment="1">
      <alignment horizontal="center" vertical="center"/>
    </xf>
    <xf numFmtId="4" fontId="43" fillId="0" borderId="10" xfId="63" applyNumberFormat="1" applyFont="1" applyBorder="1" applyAlignment="1">
      <alignment horizontal="center" vertical="center"/>
    </xf>
    <xf numFmtId="0" fontId="36" fillId="0" borderId="10" xfId="63" applyFont="1" applyBorder="1"/>
    <xf numFmtId="10" fontId="36" fillId="0" borderId="10" xfId="63" applyNumberFormat="1" applyFont="1" applyBorder="1"/>
    <xf numFmtId="2" fontId="36" fillId="0" borderId="10" xfId="63" applyNumberFormat="1" applyFont="1" applyBorder="1"/>
    <xf numFmtId="0" fontId="43" fillId="0" borderId="10" xfId="0" applyFont="1" applyBorder="1" applyAlignment="1">
      <alignment vertical="center" wrapText="1"/>
    </xf>
    <xf numFmtId="171" fontId="43" fillId="0" borderId="10" xfId="63" applyNumberFormat="1" applyFont="1" applyBorder="1" applyAlignment="1">
      <alignment horizontal="center" vertical="center"/>
    </xf>
    <xf numFmtId="0" fontId="43" fillId="0" borderId="10" xfId="63" applyFont="1" applyBorder="1" applyAlignment="1">
      <alignment horizontal="left" wrapText="1"/>
    </xf>
    <xf numFmtId="0" fontId="43" fillId="26" borderId="2" xfId="4" applyFont="1" applyFill="1" applyBorder="1" applyAlignment="1">
      <alignment horizontal="left" vertical="top" wrapText="1"/>
    </xf>
    <xf numFmtId="2" fontId="43" fillId="26" borderId="3" xfId="4" applyNumberFormat="1" applyFont="1" applyFill="1" applyBorder="1" applyAlignment="1">
      <alignment horizontal="center" vertical="top" wrapText="1"/>
    </xf>
    <xf numFmtId="4" fontId="8" fillId="26" borderId="3" xfId="0" applyNumberFormat="1" applyFont="1" applyFill="1" applyBorder="1" applyAlignment="1">
      <alignment horizontal="center" vertical="center"/>
    </xf>
    <xf numFmtId="4" fontId="43" fillId="26" borderId="0" xfId="0" applyNumberFormat="1" applyFont="1" applyFill="1" applyBorder="1" applyAlignment="1">
      <alignment horizontal="center" vertical="center" wrapText="1"/>
    </xf>
    <xf numFmtId="4" fontId="36" fillId="26" borderId="3" xfId="0" applyNumberFormat="1" applyFont="1" applyFill="1" applyBorder="1" applyAlignment="1">
      <alignment horizontal="right" vertical="center"/>
    </xf>
    <xf numFmtId="3" fontId="36" fillId="26" borderId="22" xfId="4" quotePrefix="1" applyNumberFormat="1" applyFont="1" applyFill="1" applyBorder="1" applyAlignment="1">
      <alignment horizontal="right" vertical="top"/>
    </xf>
    <xf numFmtId="4" fontId="36" fillId="26" borderId="23" xfId="1" applyNumberFormat="1" applyFont="1" applyFill="1" applyBorder="1" applyAlignment="1">
      <alignment horizontal="center" vertical="top"/>
    </xf>
    <xf numFmtId="4" fontId="8" fillId="26" borderId="1" xfId="0" applyNumberFormat="1" applyFont="1" applyFill="1" applyBorder="1" applyAlignment="1">
      <alignment horizontal="center" vertical="center"/>
    </xf>
    <xf numFmtId="0" fontId="48" fillId="26" borderId="2" xfId="4" applyFont="1" applyFill="1" applyBorder="1" applyAlignment="1">
      <alignment vertical="top" wrapText="1"/>
    </xf>
    <xf numFmtId="4" fontId="8" fillId="26" borderId="1" xfId="0" applyNumberFormat="1" applyFont="1" applyFill="1" applyBorder="1" applyAlignment="1">
      <alignment horizontal="center" vertical="center" wrapText="1"/>
    </xf>
    <xf numFmtId="0" fontId="44" fillId="26" borderId="7" xfId="0" applyFont="1" applyFill="1" applyBorder="1" applyAlignment="1">
      <alignment horizontal="left" vertical="center" wrapText="1"/>
    </xf>
    <xf numFmtId="3" fontId="36" fillId="26" borderId="0" xfId="4" applyNumberFormat="1" applyFont="1" applyFill="1" applyBorder="1" applyAlignment="1">
      <alignment horizontal="right" vertical="top"/>
    </xf>
    <xf numFmtId="0" fontId="36" fillId="26" borderId="1" xfId="4" applyFont="1" applyFill="1" applyBorder="1" applyAlignment="1">
      <alignment vertical="top" wrapText="1"/>
    </xf>
    <xf numFmtId="4" fontId="36" fillId="26" borderId="0" xfId="1" applyNumberFormat="1" applyFont="1" applyFill="1" applyBorder="1" applyAlignment="1">
      <alignment horizontal="center" vertical="top"/>
    </xf>
    <xf numFmtId="4" fontId="36" fillId="26" borderId="1" xfId="4" applyNumberFormat="1" applyFont="1" applyFill="1" applyBorder="1" applyAlignment="1">
      <alignment horizontal="center" vertical="top"/>
    </xf>
    <xf numFmtId="0" fontId="43" fillId="26" borderId="25" xfId="0" applyFont="1" applyFill="1" applyBorder="1" applyAlignment="1">
      <alignment horizontal="center" vertical="center"/>
    </xf>
    <xf numFmtId="0" fontId="43" fillId="26" borderId="0" xfId="0" applyFont="1" applyFill="1" applyBorder="1" applyAlignment="1">
      <alignment horizontal="center" vertical="center"/>
    </xf>
    <xf numFmtId="0" fontId="36" fillId="26" borderId="0" xfId="4" applyFont="1" applyFill="1" applyBorder="1" applyAlignment="1">
      <alignment horizontal="left" vertical="top" wrapText="1"/>
    </xf>
    <xf numFmtId="3" fontId="36" fillId="26" borderId="0" xfId="4" quotePrefix="1" applyNumberFormat="1" applyFont="1" applyFill="1" applyBorder="1" applyAlignment="1">
      <alignment horizontal="right" vertical="top"/>
    </xf>
    <xf numFmtId="4" fontId="43" fillId="26" borderId="25" xfId="4" applyNumberFormat="1" applyFont="1" applyFill="1" applyBorder="1" applyAlignment="1">
      <alignment horizontal="center" vertical="top"/>
    </xf>
    <xf numFmtId="4" fontId="36" fillId="26" borderId="25" xfId="4" applyNumberFormat="1" applyFont="1" applyFill="1" applyBorder="1" applyAlignment="1">
      <alignment horizontal="center" vertical="top"/>
    </xf>
    <xf numFmtId="0" fontId="9" fillId="0" borderId="10" xfId="63" applyFont="1" applyBorder="1" applyAlignment="1">
      <alignment horizontal="right"/>
    </xf>
    <xf numFmtId="0" fontId="8" fillId="0" borderId="10" xfId="63" applyBorder="1" applyAlignment="1">
      <alignment horizontal="right"/>
    </xf>
    <xf numFmtId="0" fontId="8" fillId="0" borderId="10" xfId="63" applyBorder="1" applyAlignment="1">
      <alignment horizontal="center" vertical="center"/>
    </xf>
    <xf numFmtId="0" fontId="36" fillId="0" borderId="10" xfId="63" applyFont="1" applyBorder="1" applyAlignment="1">
      <alignment horizontal="center"/>
    </xf>
    <xf numFmtId="1" fontId="42" fillId="30" borderId="10" xfId="57" applyNumberFormat="1" applyFont="1" applyFill="1" applyBorder="1" applyAlignment="1">
      <alignment horizontal="center"/>
    </xf>
    <xf numFmtId="2" fontId="43" fillId="0" borderId="0" xfId="4" applyNumberFormat="1" applyFont="1" applyFill="1" applyBorder="1" applyAlignment="1">
      <alignment horizontal="center" vertical="center" wrapText="1"/>
    </xf>
    <xf numFmtId="169" fontId="30" fillId="0" borderId="22" xfId="1" applyNumberFormat="1" applyFont="1" applyFill="1" applyBorder="1" applyAlignment="1">
      <alignment horizontal="right" vertical="center"/>
    </xf>
    <xf numFmtId="0" fontId="9" fillId="26" borderId="0" xfId="0" applyFont="1" applyFill="1" applyBorder="1" applyAlignment="1">
      <alignment horizontal="center" vertical="center"/>
    </xf>
    <xf numFmtId="0" fontId="0" fillId="0" borderId="0" xfId="0" applyAlignment="1">
      <alignment horizontal="center"/>
    </xf>
    <xf numFmtId="4" fontId="36" fillId="26" borderId="3" xfId="63" applyNumberFormat="1" applyFont="1" applyFill="1" applyBorder="1" applyAlignment="1">
      <alignment vertical="center"/>
    </xf>
    <xf numFmtId="4" fontId="36" fillId="0" borderId="3" xfId="63" applyNumberFormat="1" applyFont="1" applyFill="1" applyBorder="1" applyAlignment="1">
      <alignment horizontal="right" vertical="center"/>
    </xf>
    <xf numFmtId="4" fontId="36" fillId="26" borderId="3" xfId="63" applyNumberFormat="1" applyFont="1" applyFill="1" applyBorder="1" applyAlignment="1">
      <alignment horizontal="left" vertical="center"/>
    </xf>
    <xf numFmtId="4" fontId="43" fillId="0" borderId="0" xfId="63" applyNumberFormat="1" applyFont="1" applyBorder="1" applyAlignment="1">
      <alignment horizontal="center" vertical="center"/>
    </xf>
    <xf numFmtId="4" fontId="43" fillId="0" borderId="2" xfId="63" applyNumberFormat="1" applyFont="1" applyBorder="1" applyAlignment="1">
      <alignment horizontal="center" vertical="center"/>
    </xf>
    <xf numFmtId="4" fontId="43" fillId="0" borderId="3" xfId="63" applyNumberFormat="1" applyFont="1" applyBorder="1" applyAlignment="1">
      <alignment horizontal="center" vertical="center"/>
    </xf>
    <xf numFmtId="4" fontId="43" fillId="0" borderId="4" xfId="63" applyNumberFormat="1" applyFont="1" applyBorder="1" applyAlignment="1">
      <alignment horizontal="center" vertical="center"/>
    </xf>
    <xf numFmtId="4" fontId="43" fillId="0" borderId="5" xfId="63" applyNumberFormat="1" applyFont="1" applyBorder="1" applyAlignment="1">
      <alignment horizontal="center" vertical="center"/>
    </xf>
    <xf numFmtId="4" fontId="43" fillId="0" borderId="24" xfId="63" applyNumberFormat="1" applyFont="1" applyBorder="1" applyAlignment="1">
      <alignment horizontal="center" vertical="center"/>
    </xf>
    <xf numFmtId="4" fontId="36" fillId="26" borderId="2" xfId="63" applyNumberFormat="1" applyFont="1" applyFill="1" applyBorder="1" applyAlignment="1">
      <alignment vertical="center"/>
    </xf>
    <xf numFmtId="4" fontId="43" fillId="26" borderId="0" xfId="63" applyNumberFormat="1" applyFont="1" applyFill="1" applyBorder="1" applyAlignment="1">
      <alignment horizontal="left" vertical="center"/>
    </xf>
    <xf numFmtId="0" fontId="8" fillId="0" borderId="10" xfId="0" applyFont="1" applyBorder="1" applyAlignment="1">
      <alignment horizontal="center" vertical="center"/>
    </xf>
    <xf numFmtId="0" fontId="8" fillId="0" borderId="10" xfId="0" applyFont="1" applyBorder="1" applyAlignment="1">
      <alignment horizontal="center" vertical="center" wrapText="1"/>
    </xf>
    <xf numFmtId="0" fontId="0" fillId="0" borderId="10" xfId="0" applyBorder="1"/>
    <xf numFmtId="0" fontId="8" fillId="0" borderId="10" xfId="88" applyFont="1" applyBorder="1" applyAlignment="1">
      <alignment horizontal="center" vertical="center"/>
    </xf>
    <xf numFmtId="0" fontId="43" fillId="0" borderId="10" xfId="63" applyFont="1" applyBorder="1" applyAlignment="1">
      <alignment horizontal="left" vertical="center" wrapText="1"/>
    </xf>
    <xf numFmtId="4" fontId="69" fillId="28" borderId="10" xfId="63" applyNumberFormat="1" applyFont="1" applyFill="1" applyBorder="1" applyAlignment="1">
      <alignment horizontal="center" vertical="center"/>
    </xf>
    <xf numFmtId="4" fontId="43" fillId="26" borderId="2" xfId="63" applyNumberFormat="1" applyFont="1" applyFill="1" applyBorder="1" applyAlignment="1">
      <alignment horizontal="center" vertical="center"/>
    </xf>
    <xf numFmtId="4" fontId="43" fillId="26" borderId="0" xfId="63" applyNumberFormat="1" applyFont="1" applyFill="1" applyBorder="1" applyAlignment="1">
      <alignment horizontal="center" vertical="center"/>
    </xf>
    <xf numFmtId="4" fontId="43" fillId="26" borderId="3" xfId="63" applyNumberFormat="1" applyFont="1" applyFill="1" applyBorder="1" applyAlignment="1">
      <alignment horizontal="center" vertical="center"/>
    </xf>
    <xf numFmtId="4" fontId="36" fillId="26" borderId="0" xfId="63" applyNumberFormat="1" applyFont="1" applyFill="1" applyBorder="1" applyAlignment="1">
      <alignment horizontal="left" vertical="center"/>
    </xf>
    <xf numFmtId="4" fontId="70" fillId="0" borderId="10" xfId="63" applyNumberFormat="1" applyFont="1" applyFill="1" applyBorder="1" applyAlignment="1">
      <alignment horizontal="left" vertical="center" wrapText="1"/>
    </xf>
    <xf numFmtId="164" fontId="70" fillId="0" borderId="10" xfId="1" applyFont="1" applyFill="1" applyBorder="1" applyAlignment="1">
      <alignment horizontal="center" vertical="center" wrapText="1"/>
    </xf>
    <xf numFmtId="10" fontId="70" fillId="0" borderId="10" xfId="63" applyNumberFormat="1" applyFont="1" applyFill="1" applyBorder="1" applyAlignment="1">
      <alignment horizontal="center" vertical="center" wrapText="1"/>
    </xf>
    <xf numFmtId="4" fontId="43" fillId="26" borderId="2" xfId="63" applyNumberFormat="1" applyFont="1" applyFill="1" applyBorder="1" applyAlignment="1">
      <alignment horizontal="center" vertical="center"/>
    </xf>
    <xf numFmtId="4" fontId="43" fillId="26" borderId="0" xfId="63" applyNumberFormat="1" applyFont="1" applyFill="1" applyBorder="1" applyAlignment="1">
      <alignment horizontal="center" vertical="center"/>
    </xf>
    <xf numFmtId="4" fontId="43" fillId="26" borderId="3" xfId="63" applyNumberFormat="1" applyFont="1" applyFill="1" applyBorder="1" applyAlignment="1">
      <alignment horizontal="center" vertical="center"/>
    </xf>
    <xf numFmtId="164" fontId="70" fillId="0" borderId="10" xfId="1" applyFont="1" applyFill="1" applyBorder="1" applyAlignment="1">
      <alignment horizontal="right" vertical="center" wrapText="1"/>
    </xf>
    <xf numFmtId="4" fontId="8" fillId="26" borderId="2" xfId="63" applyNumberFormat="1" applyFont="1" applyFill="1" applyBorder="1" applyAlignment="1">
      <alignment horizontal="center" vertical="center"/>
    </xf>
    <xf numFmtId="4" fontId="8" fillId="26" borderId="0" xfId="63" applyNumberFormat="1" applyFont="1" applyFill="1" applyBorder="1" applyAlignment="1">
      <alignment horizontal="center" vertical="center"/>
    </xf>
    <xf numFmtId="4" fontId="8" fillId="26" borderId="3" xfId="63" applyNumberFormat="1" applyFont="1" applyFill="1" applyBorder="1" applyAlignment="1">
      <alignment horizontal="center" vertical="center"/>
    </xf>
    <xf numFmtId="4" fontId="35" fillId="26" borderId="1" xfId="63" applyNumberFormat="1" applyFont="1" applyFill="1" applyBorder="1" applyAlignment="1">
      <alignment horizontal="center" vertical="center"/>
    </xf>
    <xf numFmtId="4" fontId="35" fillId="26" borderId="25" xfId="63" applyNumberFormat="1" applyFont="1" applyFill="1" applyBorder="1" applyAlignment="1">
      <alignment horizontal="center" vertical="center"/>
    </xf>
    <xf numFmtId="4" fontId="35" fillId="26" borderId="23" xfId="63" applyNumberFormat="1" applyFont="1" applyFill="1" applyBorder="1" applyAlignment="1">
      <alignment horizontal="center" vertical="center"/>
    </xf>
    <xf numFmtId="4" fontId="36" fillId="26" borderId="2" xfId="63" applyNumberFormat="1" applyFont="1" applyFill="1" applyBorder="1" applyAlignment="1">
      <alignment horizontal="left" vertical="center"/>
    </xf>
    <xf numFmtId="4" fontId="36" fillId="26" borderId="0" xfId="63" applyNumberFormat="1" applyFont="1" applyFill="1" applyBorder="1" applyAlignment="1">
      <alignment horizontal="left" vertical="center"/>
    </xf>
    <xf numFmtId="4" fontId="69" fillId="3" borderId="10" xfId="63" applyNumberFormat="1" applyFont="1" applyFill="1" applyBorder="1" applyAlignment="1">
      <alignment horizontal="center" vertical="center"/>
    </xf>
    <xf numFmtId="4" fontId="69" fillId="3" borderId="10" xfId="1" applyNumberFormat="1" applyFont="1" applyFill="1" applyBorder="1" applyAlignment="1">
      <alignment horizontal="center" vertical="center"/>
    </xf>
    <xf numFmtId="3" fontId="70" fillId="0" borderId="10" xfId="63" applyNumberFormat="1" applyFont="1" applyFill="1" applyBorder="1" applyAlignment="1">
      <alignment horizontal="center" vertical="center"/>
    </xf>
    <xf numFmtId="4" fontId="69" fillId="28" borderId="10" xfId="63" applyNumberFormat="1" applyFont="1" applyFill="1" applyBorder="1" applyAlignment="1">
      <alignment horizontal="center" vertical="center"/>
    </xf>
    <xf numFmtId="164" fontId="35" fillId="28" borderId="10" xfId="1" applyFont="1" applyFill="1" applyBorder="1" applyAlignment="1">
      <alignment vertical="center"/>
    </xf>
    <xf numFmtId="164" fontId="69" fillId="28" borderId="10" xfId="1" applyFont="1" applyFill="1" applyBorder="1" applyAlignment="1">
      <alignment vertical="center"/>
    </xf>
    <xf numFmtId="2" fontId="69" fillId="28" borderId="10" xfId="1" applyNumberFormat="1" applyFont="1" applyFill="1" applyBorder="1" applyAlignment="1">
      <alignment vertical="center"/>
    </xf>
    <xf numFmtId="0" fontId="36" fillId="27" borderId="10" xfId="0" applyFont="1" applyFill="1" applyBorder="1" applyAlignment="1">
      <alignment horizontal="center" vertical="center"/>
    </xf>
    <xf numFmtId="0" fontId="43" fillId="26" borderId="7" xfId="0" applyFont="1" applyFill="1" applyBorder="1" applyAlignment="1">
      <alignment horizontal="center" vertical="center"/>
    </xf>
    <xf numFmtId="0" fontId="43" fillId="26" borderId="11" xfId="0" applyFont="1" applyFill="1" applyBorder="1" applyAlignment="1">
      <alignment horizontal="center" vertical="center"/>
    </xf>
    <xf numFmtId="0" fontId="43" fillId="0" borderId="7" xfId="0" applyFont="1" applyBorder="1" applyAlignment="1">
      <alignment horizontal="center" vertical="center"/>
    </xf>
    <xf numFmtId="0" fontId="43" fillId="0" borderId="11" xfId="0" applyFont="1" applyBorder="1" applyAlignment="1">
      <alignment horizontal="center" vertical="center"/>
    </xf>
    <xf numFmtId="0" fontId="36" fillId="0" borderId="7" xfId="0" applyFont="1" applyFill="1" applyBorder="1" applyAlignment="1">
      <alignment horizontal="center" vertical="center"/>
    </xf>
    <xf numFmtId="0" fontId="36" fillId="0" borderId="8" xfId="0" applyFont="1" applyFill="1" applyBorder="1" applyAlignment="1">
      <alignment horizontal="center" vertical="center"/>
    </xf>
    <xf numFmtId="0" fontId="36" fillId="0" borderId="11" xfId="0" applyFont="1" applyFill="1" applyBorder="1" applyAlignment="1">
      <alignment horizontal="center" vertical="center"/>
    </xf>
    <xf numFmtId="0" fontId="36" fillId="27" borderId="10" xfId="0" applyFont="1" applyFill="1" applyBorder="1" applyAlignment="1">
      <alignment horizontal="center"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11" xfId="0" applyFont="1" applyFill="1" applyBorder="1" applyAlignment="1">
      <alignment horizontal="left" vertical="center" wrapText="1"/>
    </xf>
    <xf numFmtId="0" fontId="43" fillId="26" borderId="7" xfId="0" quotePrefix="1" applyFont="1" applyFill="1" applyBorder="1" applyAlignment="1">
      <alignment horizontal="center" vertical="center"/>
    </xf>
    <xf numFmtId="0" fontId="43" fillId="26" borderId="8" xfId="0" applyFont="1" applyFill="1" applyBorder="1" applyAlignment="1">
      <alignment horizontal="center" vertical="center"/>
    </xf>
    <xf numFmtId="49" fontId="43" fillId="26" borderId="7" xfId="0" applyNumberFormat="1" applyFont="1" applyFill="1" applyBorder="1" applyAlignment="1">
      <alignment horizontal="center" vertical="center"/>
    </xf>
    <xf numFmtId="49" fontId="43" fillId="26" borderId="8" xfId="0" applyNumberFormat="1" applyFont="1" applyFill="1" applyBorder="1" applyAlignment="1">
      <alignment horizontal="center" vertical="center"/>
    </xf>
    <xf numFmtId="49" fontId="43" fillId="26" borderId="11" xfId="0" applyNumberFormat="1" applyFont="1" applyFill="1" applyBorder="1" applyAlignment="1">
      <alignment horizontal="center" vertical="center"/>
    </xf>
    <xf numFmtId="0" fontId="36" fillId="0" borderId="10" xfId="0" applyFont="1" applyFill="1" applyBorder="1" applyAlignment="1">
      <alignment horizontal="left" vertical="center" wrapText="1"/>
    </xf>
    <xf numFmtId="0" fontId="9" fillId="0" borderId="0" xfId="0" applyFont="1" applyFill="1" applyBorder="1" applyAlignment="1">
      <alignment horizontal="center" vertical="center"/>
    </xf>
    <xf numFmtId="0" fontId="43" fillId="0" borderId="7" xfId="0" applyFont="1" applyFill="1" applyBorder="1" applyAlignment="1">
      <alignment horizontal="center" vertical="center"/>
    </xf>
    <xf numFmtId="0" fontId="43" fillId="0" borderId="11" xfId="0" applyFont="1" applyFill="1" applyBorder="1" applyAlignment="1">
      <alignment horizontal="center" vertical="center"/>
    </xf>
    <xf numFmtId="0" fontId="36" fillId="28" borderId="7" xfId="0" applyFont="1" applyFill="1" applyBorder="1" applyAlignment="1">
      <alignment horizontal="center" vertical="center" wrapText="1"/>
    </xf>
    <xf numFmtId="0" fontId="36" fillId="28" borderId="8" xfId="0" applyFont="1" applyFill="1" applyBorder="1" applyAlignment="1">
      <alignment horizontal="center" vertical="center" wrapText="1"/>
    </xf>
    <xf numFmtId="0" fontId="36" fillId="28" borderId="11" xfId="0" applyFont="1" applyFill="1" applyBorder="1" applyAlignment="1">
      <alignment horizontal="center" vertical="center" wrapText="1"/>
    </xf>
    <xf numFmtId="0" fontId="43" fillId="26" borderId="1" xfId="0" applyFont="1" applyFill="1" applyBorder="1" applyAlignment="1">
      <alignment horizontal="center" vertical="center"/>
    </xf>
    <xf numFmtId="0" fontId="43" fillId="26" borderId="25" xfId="0" applyFont="1" applyFill="1" applyBorder="1" applyAlignment="1">
      <alignment horizontal="center" vertical="center"/>
    </xf>
    <xf numFmtId="0" fontId="43" fillId="26" borderId="23" xfId="0" applyFont="1" applyFill="1" applyBorder="1" applyAlignment="1">
      <alignment horizontal="center" vertical="center"/>
    </xf>
    <xf numFmtId="0" fontId="35" fillId="26" borderId="0" xfId="0" applyFont="1" applyFill="1" applyBorder="1" applyAlignment="1">
      <alignment horizontal="center" vertical="center"/>
    </xf>
    <xf numFmtId="0" fontId="36" fillId="26" borderId="0" xfId="0" applyFont="1" applyFill="1" applyBorder="1" applyAlignment="1">
      <alignment horizontal="left" vertical="center"/>
    </xf>
    <xf numFmtId="2" fontId="43" fillId="26" borderId="5" xfId="0" applyNumberFormat="1" applyFont="1" applyFill="1" applyBorder="1" applyAlignment="1">
      <alignment horizontal="left" vertical="center"/>
    </xf>
    <xf numFmtId="44" fontId="45" fillId="26" borderId="0" xfId="82" applyFont="1" applyFill="1" applyBorder="1" applyAlignment="1">
      <alignment horizontal="center" vertical="center"/>
    </xf>
    <xf numFmtId="0" fontId="36" fillId="26" borderId="0" xfId="0" applyFont="1" applyFill="1" applyBorder="1" applyAlignment="1">
      <alignment horizontal="center" vertical="center"/>
    </xf>
    <xf numFmtId="2" fontId="36" fillId="26" borderId="5" xfId="0" applyNumberFormat="1" applyFont="1" applyFill="1" applyBorder="1" applyAlignment="1">
      <alignment horizontal="center" vertical="center"/>
    </xf>
    <xf numFmtId="0" fontId="36" fillId="26" borderId="0" xfId="0" applyFont="1" applyFill="1" applyBorder="1" applyAlignment="1">
      <alignment horizontal="center" vertical="center" wrapText="1"/>
    </xf>
    <xf numFmtId="4" fontId="45" fillId="0" borderId="0" xfId="0" applyNumberFormat="1" applyFont="1" applyFill="1" applyBorder="1" applyAlignment="1">
      <alignment horizontal="center" vertical="center"/>
    </xf>
    <xf numFmtId="4" fontId="44" fillId="0" borderId="0" xfId="0" applyNumberFormat="1" applyFont="1" applyFill="1" applyBorder="1" applyAlignment="1">
      <alignment horizontal="center" vertical="center"/>
    </xf>
    <xf numFmtId="0" fontId="36" fillId="26" borderId="2" xfId="4" applyFont="1" applyFill="1" applyBorder="1" applyAlignment="1">
      <alignment horizontal="left" vertical="top" wrapText="1"/>
    </xf>
    <xf numFmtId="0" fontId="36" fillId="26" borderId="0" xfId="4" applyFont="1" applyFill="1" applyBorder="1" applyAlignment="1">
      <alignment horizontal="left" vertical="top" wrapText="1"/>
    </xf>
    <xf numFmtId="0" fontId="35" fillId="26" borderId="2" xfId="0" applyFont="1" applyFill="1" applyBorder="1" applyAlignment="1">
      <alignment horizontal="center" vertical="center"/>
    </xf>
    <xf numFmtId="0" fontId="35" fillId="26" borderId="3" xfId="0" applyFont="1" applyFill="1" applyBorder="1" applyAlignment="1">
      <alignment horizontal="center" vertical="center"/>
    </xf>
    <xf numFmtId="0" fontId="36" fillId="26" borderId="2" xfId="0" applyFont="1" applyFill="1" applyBorder="1" applyAlignment="1">
      <alignment horizontal="left" vertical="center"/>
    </xf>
    <xf numFmtId="4" fontId="36" fillId="0" borderId="0" xfId="0" applyNumberFormat="1" applyFont="1" applyFill="1" applyBorder="1" applyAlignment="1">
      <alignment horizontal="right"/>
    </xf>
    <xf numFmtId="4" fontId="36" fillId="0" borderId="3" xfId="0" applyNumberFormat="1" applyFont="1" applyFill="1" applyBorder="1" applyAlignment="1">
      <alignment horizontal="right"/>
    </xf>
    <xf numFmtId="0" fontId="36" fillId="26" borderId="2" xfId="0" applyFont="1" applyFill="1" applyBorder="1" applyAlignment="1">
      <alignment horizontal="left" vertical="top" wrapText="1"/>
    </xf>
    <xf numFmtId="0" fontId="36" fillId="26" borderId="0" xfId="0" applyFont="1" applyFill="1" applyBorder="1" applyAlignment="1">
      <alignment horizontal="left" vertical="top" wrapText="1"/>
    </xf>
    <xf numFmtId="3" fontId="36" fillId="27" borderId="6" xfId="4" applyNumberFormat="1" applyFont="1" applyFill="1" applyBorder="1" applyAlignment="1">
      <alignment horizontal="center" vertical="center"/>
    </xf>
    <xf numFmtId="3" fontId="36" fillId="27" borderId="9" xfId="4" applyNumberFormat="1" applyFont="1" applyFill="1" applyBorder="1" applyAlignment="1">
      <alignment horizontal="center" vertical="center"/>
    </xf>
    <xf numFmtId="0" fontId="36" fillId="27" borderId="6" xfId="4" applyFont="1" applyFill="1" applyBorder="1" applyAlignment="1">
      <alignment horizontal="center" vertical="center" wrapText="1"/>
    </xf>
    <xf numFmtId="0" fontId="36" fillId="27" borderId="9" xfId="4" applyFont="1" applyFill="1" applyBorder="1" applyAlignment="1">
      <alignment horizontal="center" vertical="center" wrapText="1"/>
    </xf>
    <xf numFmtId="4" fontId="36" fillId="27" borderId="6" xfId="1" applyNumberFormat="1" applyFont="1" applyFill="1" applyBorder="1" applyAlignment="1">
      <alignment horizontal="center" vertical="center"/>
    </xf>
    <xf numFmtId="4" fontId="36" fillId="27" borderId="9" xfId="1" applyNumberFormat="1" applyFont="1" applyFill="1" applyBorder="1" applyAlignment="1">
      <alignment horizontal="center" vertical="center"/>
    </xf>
    <xf numFmtId="4" fontId="36" fillId="27" borderId="6" xfId="1" applyNumberFormat="1" applyFont="1" applyFill="1" applyBorder="1" applyAlignment="1">
      <alignment horizontal="center" vertical="center" wrapText="1"/>
    </xf>
    <xf numFmtId="4" fontId="36" fillId="27" borderId="9" xfId="1" applyNumberFormat="1" applyFont="1" applyFill="1" applyBorder="1" applyAlignment="1">
      <alignment horizontal="center" vertical="center" wrapText="1"/>
    </xf>
    <xf numFmtId="4" fontId="36" fillId="26" borderId="2" xfId="0" applyNumberFormat="1" applyFont="1" applyFill="1" applyBorder="1" applyAlignment="1">
      <alignment horizontal="left" vertical="center" wrapText="1"/>
    </xf>
    <xf numFmtId="4" fontId="36" fillId="26" borderId="0" xfId="0" applyNumberFormat="1" applyFont="1" applyFill="1" applyBorder="1" applyAlignment="1">
      <alignment horizontal="left" vertical="center" wrapText="1"/>
    </xf>
    <xf numFmtId="4" fontId="36" fillId="27" borderId="6" xfId="4" applyNumberFormat="1" applyFont="1" applyFill="1" applyBorder="1" applyAlignment="1">
      <alignment horizontal="center" vertical="center"/>
    </xf>
    <xf numFmtId="4" fontId="36" fillId="27" borderId="9" xfId="4" applyNumberFormat="1" applyFont="1" applyFill="1" applyBorder="1" applyAlignment="1">
      <alignment horizontal="center" vertical="center"/>
    </xf>
    <xf numFmtId="4" fontId="32" fillId="0" borderId="6" xfId="1" applyNumberFormat="1" applyFont="1" applyBorder="1" applyAlignment="1">
      <alignment horizontal="center" vertical="center"/>
    </xf>
    <xf numFmtId="4" fontId="32" fillId="0" borderId="9" xfId="1" applyNumberFormat="1" applyFont="1" applyBorder="1" applyAlignment="1">
      <alignment horizontal="center" vertical="center"/>
    </xf>
    <xf numFmtId="1" fontId="30" fillId="0" borderId="20" xfId="63" applyNumberFormat="1" applyFont="1" applyBorder="1" applyAlignment="1">
      <alignment horizontal="center" vertical="center"/>
    </xf>
    <xf numFmtId="1" fontId="30" fillId="0" borderId="21" xfId="63" applyNumberFormat="1" applyFont="1" applyBorder="1" applyAlignment="1">
      <alignment horizontal="center" vertical="center"/>
    </xf>
    <xf numFmtId="4" fontId="30" fillId="0" borderId="20" xfId="63" applyNumberFormat="1" applyFont="1" applyBorder="1" applyAlignment="1">
      <alignment horizontal="center" vertical="center" wrapText="1"/>
    </xf>
    <xf numFmtId="0" fontId="30" fillId="0" borderId="21" xfId="63" applyFont="1" applyBorder="1" applyAlignment="1">
      <alignment horizontal="center" vertical="center" wrapText="1"/>
    </xf>
    <xf numFmtId="0" fontId="30" fillId="3" borderId="10" xfId="63" applyFont="1" applyFill="1" applyBorder="1" applyAlignment="1">
      <alignment horizontal="center" vertical="center"/>
    </xf>
    <xf numFmtId="0" fontId="35" fillId="2" borderId="2" xfId="63" applyFont="1" applyFill="1" applyBorder="1" applyAlignment="1">
      <alignment horizontal="center" vertical="center"/>
    </xf>
    <xf numFmtId="0" fontId="35" fillId="2" borderId="0" xfId="63" applyFont="1" applyFill="1" applyBorder="1" applyAlignment="1">
      <alignment horizontal="center" vertical="center"/>
    </xf>
    <xf numFmtId="0" fontId="9" fillId="2" borderId="2" xfId="63" applyFont="1" applyFill="1" applyBorder="1" applyAlignment="1">
      <alignment horizontal="left" vertical="center"/>
    </xf>
    <xf numFmtId="0" fontId="9" fillId="2" borderId="0" xfId="63" applyFont="1" applyFill="1" applyBorder="1" applyAlignment="1">
      <alignment horizontal="left" vertical="center"/>
    </xf>
    <xf numFmtId="0" fontId="9" fillId="2" borderId="4" xfId="63" applyFont="1" applyFill="1" applyBorder="1" applyAlignment="1">
      <alignment horizontal="left" vertical="center" wrapText="1"/>
    </xf>
    <xf numFmtId="0" fontId="9" fillId="2" borderId="5" xfId="63" applyFont="1" applyFill="1" applyBorder="1" applyAlignment="1">
      <alignment horizontal="left" vertical="center" wrapText="1"/>
    </xf>
    <xf numFmtId="164" fontId="30" fillId="3" borderId="10" xfId="1" applyFont="1" applyFill="1" applyBorder="1" applyAlignment="1">
      <alignment horizontal="center" vertical="center"/>
    </xf>
    <xf numFmtId="0" fontId="8" fillId="2" borderId="5" xfId="63" applyFont="1" applyFill="1" applyBorder="1" applyAlignment="1">
      <alignment horizontal="center" vertical="center"/>
    </xf>
    <xf numFmtId="0" fontId="8" fillId="2" borderId="0" xfId="63" applyFont="1" applyFill="1" applyBorder="1" applyAlignment="1">
      <alignment horizontal="right" vertical="center"/>
    </xf>
    <xf numFmtId="0" fontId="30" fillId="28" borderId="10" xfId="63" applyFont="1" applyFill="1" applyBorder="1" applyAlignment="1">
      <alignment horizontal="center" vertical="center"/>
    </xf>
    <xf numFmtId="168" fontId="30" fillId="28" borderId="10" xfId="1" applyNumberFormat="1" applyFont="1" applyFill="1" applyBorder="1" applyAlignment="1">
      <alignment horizontal="center" vertical="center"/>
    </xf>
    <xf numFmtId="0" fontId="30" fillId="0" borderId="6" xfId="63" applyFont="1" applyBorder="1" applyAlignment="1">
      <alignment horizontal="center" vertical="center" wrapText="1"/>
    </xf>
    <xf numFmtId="0" fontId="30" fillId="0" borderId="9" xfId="63" applyFont="1" applyBorder="1" applyAlignment="1">
      <alignment horizontal="center" vertical="center" wrapText="1"/>
    </xf>
    <xf numFmtId="4" fontId="32" fillId="0" borderId="6" xfId="1" applyNumberFormat="1" applyFont="1" applyFill="1" applyBorder="1" applyAlignment="1">
      <alignment horizontal="center" vertical="center"/>
    </xf>
    <xf numFmtId="4" fontId="32" fillId="0" borderId="9" xfId="1" applyNumberFormat="1" applyFont="1" applyFill="1" applyBorder="1" applyAlignment="1">
      <alignment horizontal="center" vertical="center"/>
    </xf>
    <xf numFmtId="1" fontId="41" fillId="30" borderId="10" xfId="57" applyNumberFormat="1" applyFont="1" applyFill="1" applyBorder="1" applyAlignment="1">
      <alignment horizontal="left"/>
    </xf>
    <xf numFmtId="0" fontId="9" fillId="0" borderId="10" xfId="63" applyFont="1" applyBorder="1" applyAlignment="1">
      <alignment horizontal="right"/>
    </xf>
    <xf numFmtId="0" fontId="8" fillId="0" borderId="10" xfId="63" applyBorder="1" applyAlignment="1">
      <alignment horizontal="right"/>
    </xf>
    <xf numFmtId="0" fontId="0" fillId="0" borderId="10" xfId="0" applyBorder="1" applyAlignment="1">
      <alignment horizontal="center"/>
    </xf>
    <xf numFmtId="0" fontId="8" fillId="0" borderId="10" xfId="63" applyBorder="1" applyAlignment="1">
      <alignment horizontal="center" vertical="center" wrapText="1"/>
    </xf>
    <xf numFmtId="0" fontId="9" fillId="0" borderId="10" xfId="63" applyFont="1" applyBorder="1" applyAlignment="1">
      <alignment horizontal="right" wrapText="1"/>
    </xf>
    <xf numFmtId="0" fontId="9" fillId="0" borderId="10" xfId="63" applyFont="1" applyBorder="1" applyAlignment="1">
      <alignment horizontal="center"/>
    </xf>
    <xf numFmtId="0" fontId="9" fillId="0" borderId="10" xfId="63" applyFont="1" applyBorder="1" applyAlignment="1">
      <alignment horizontal="center" wrapText="1"/>
    </xf>
    <xf numFmtId="1" fontId="42" fillId="30" borderId="10" xfId="57" applyNumberFormat="1" applyFont="1" applyFill="1" applyBorder="1" applyAlignment="1">
      <alignment horizontal="left"/>
    </xf>
    <xf numFmtId="1" fontId="67" fillId="30" borderId="10" xfId="57" applyNumberFormat="1" applyFont="1" applyFill="1" applyBorder="1" applyAlignment="1">
      <alignment horizontal="left"/>
    </xf>
    <xf numFmtId="0" fontId="8" fillId="0" borderId="10" xfId="63" applyBorder="1" applyAlignment="1">
      <alignment horizontal="center" vertical="center"/>
    </xf>
    <xf numFmtId="0" fontId="38" fillId="30" borderId="10" xfId="57" applyFont="1" applyFill="1" applyBorder="1" applyAlignment="1">
      <alignment horizontal="center" vertical="center" wrapText="1"/>
    </xf>
    <xf numFmtId="0" fontId="9" fillId="26" borderId="11" xfId="0" applyFont="1" applyFill="1" applyBorder="1" applyAlignment="1">
      <alignment horizontal="center" vertical="center"/>
    </xf>
    <xf numFmtId="0" fontId="9" fillId="26" borderId="10" xfId="0" applyFont="1" applyFill="1" applyBorder="1" applyAlignment="1">
      <alignment horizontal="center" vertical="center"/>
    </xf>
    <xf numFmtId="1" fontId="39" fillId="0" borderId="10" xfId="57" applyNumberFormat="1" applyFont="1" applyBorder="1" applyAlignment="1">
      <alignment horizontal="left" vertical="center"/>
    </xf>
    <xf numFmtId="1" fontId="41" fillId="26" borderId="10" xfId="57" applyNumberFormat="1" applyFont="1" applyFill="1" applyBorder="1" applyAlignment="1">
      <alignment horizontal="center"/>
    </xf>
    <xf numFmtId="1" fontId="41" fillId="30" borderId="10" xfId="57" applyNumberFormat="1" applyFont="1" applyFill="1" applyBorder="1" applyAlignment="1">
      <alignment horizontal="left" wrapText="1"/>
    </xf>
    <xf numFmtId="0" fontId="43" fillId="0" borderId="10" xfId="63" applyFont="1" applyBorder="1" applyAlignment="1">
      <alignment horizontal="center"/>
    </xf>
    <xf numFmtId="0" fontId="36" fillId="0" borderId="10" xfId="63" applyFont="1" applyBorder="1" applyAlignment="1">
      <alignment horizontal="left"/>
    </xf>
    <xf numFmtId="0" fontId="43" fillId="0" borderId="10" xfId="63" applyFont="1" applyBorder="1" applyAlignment="1">
      <alignment horizontal="left" vertical="top" wrapText="1"/>
    </xf>
    <xf numFmtId="4" fontId="36" fillId="0" borderId="10" xfId="63" applyNumberFormat="1" applyFont="1" applyBorder="1" applyAlignment="1">
      <alignment horizontal="right"/>
    </xf>
    <xf numFmtId="0" fontId="8" fillId="0" borderId="10" xfId="63" applyBorder="1" applyAlignment="1">
      <alignment horizontal="center"/>
    </xf>
    <xf numFmtId="0" fontId="36" fillId="30" borderId="10" xfId="63" applyFont="1" applyFill="1" applyBorder="1" applyAlignment="1">
      <alignment horizontal="left" vertical="center" wrapText="1"/>
    </xf>
    <xf numFmtId="0" fontId="36" fillId="30" borderId="10" xfId="63" applyFont="1" applyFill="1" applyBorder="1" applyAlignment="1">
      <alignment horizontal="center" vertical="center" wrapText="1"/>
    </xf>
    <xf numFmtId="0" fontId="36" fillId="0" borderId="10" xfId="63" applyFont="1" applyBorder="1" applyAlignment="1">
      <alignment horizontal="right"/>
    </xf>
    <xf numFmtId="0" fontId="36" fillId="0" borderId="10" xfId="63" applyFont="1" applyBorder="1" applyAlignment="1">
      <alignment horizontal="center"/>
    </xf>
    <xf numFmtId="2" fontId="36" fillId="0" borderId="10" xfId="63" applyNumberFormat="1" applyFont="1" applyBorder="1" applyAlignment="1">
      <alignment horizontal="right"/>
    </xf>
    <xf numFmtId="2" fontId="36" fillId="26" borderId="4" xfId="0" applyNumberFormat="1" applyFont="1" applyFill="1" applyBorder="1" applyAlignment="1">
      <alignment horizontal="center" vertical="center"/>
    </xf>
    <xf numFmtId="2" fontId="36" fillId="26" borderId="24" xfId="0" applyNumberFormat="1" applyFont="1" applyFill="1" applyBorder="1" applyAlignment="1">
      <alignment horizontal="center" vertical="center"/>
    </xf>
    <xf numFmtId="0" fontId="35" fillId="26" borderId="6" xfId="0" applyFont="1" applyFill="1" applyBorder="1" applyAlignment="1">
      <alignment horizontal="center" vertical="center"/>
    </xf>
    <xf numFmtId="0" fontId="35" fillId="26" borderId="1" xfId="0" applyFont="1" applyFill="1" applyBorder="1" applyAlignment="1">
      <alignment horizontal="center" vertical="center"/>
    </xf>
    <xf numFmtId="0" fontId="36" fillId="26" borderId="22" xfId="0" applyFont="1" applyFill="1" applyBorder="1" applyAlignment="1">
      <alignment horizontal="left" vertical="center"/>
    </xf>
    <xf numFmtId="0" fontId="8" fillId="0" borderId="3" xfId="0" applyFont="1" applyFill="1" applyBorder="1" applyAlignment="1">
      <alignment horizontal="right" vertical="center"/>
    </xf>
    <xf numFmtId="0" fontId="8" fillId="0" borderId="22" xfId="0" applyFont="1" applyFill="1" applyBorder="1" applyAlignment="1">
      <alignment horizontal="right" vertical="center"/>
    </xf>
    <xf numFmtId="164" fontId="36" fillId="26" borderId="0" xfId="1" applyFont="1" applyFill="1" applyBorder="1" applyAlignment="1">
      <alignment horizontal="center" vertical="center"/>
    </xf>
    <xf numFmtId="2" fontId="36" fillId="26" borderId="22" xfId="0" applyNumberFormat="1" applyFont="1" applyFill="1" applyBorder="1" applyAlignment="1">
      <alignment horizontal="left" vertical="center"/>
    </xf>
    <xf numFmtId="2" fontId="36" fillId="26" borderId="2" xfId="0" applyNumberFormat="1" applyFont="1" applyFill="1" applyBorder="1" applyAlignment="1">
      <alignment horizontal="left" vertical="center"/>
    </xf>
    <xf numFmtId="0" fontId="9" fillId="0" borderId="0" xfId="84" applyFont="1"/>
    <xf numFmtId="10" fontId="56" fillId="32" borderId="1" xfId="85" applyNumberFormat="1" applyFont="1" applyFill="1" applyBorder="1" applyAlignment="1" applyProtection="1">
      <alignment horizontal="center" vertical="center" wrapText="1"/>
    </xf>
    <xf numFmtId="10" fontId="56" fillId="32" borderId="23" xfId="85" applyNumberFormat="1" applyFont="1" applyFill="1" applyBorder="1" applyAlignment="1" applyProtection="1">
      <alignment horizontal="center" vertical="center" wrapText="1"/>
    </xf>
    <xf numFmtId="10" fontId="56" fillId="32" borderId="4" xfId="85" applyNumberFormat="1" applyFont="1" applyFill="1" applyBorder="1" applyAlignment="1" applyProtection="1">
      <alignment horizontal="center" vertical="center" wrapText="1"/>
    </xf>
    <xf numFmtId="10" fontId="56" fillId="32" borderId="24" xfId="85" applyNumberFormat="1" applyFont="1" applyFill="1" applyBorder="1" applyAlignment="1" applyProtection="1">
      <alignment horizontal="center" vertical="center" wrapText="1"/>
    </xf>
    <xf numFmtId="0" fontId="49" fillId="0" borderId="0" xfId="83" applyFont="1" applyAlignment="1">
      <alignment horizontal="center"/>
    </xf>
    <xf numFmtId="10" fontId="30" fillId="31" borderId="0" xfId="83" applyNumberFormat="1" applyFont="1" applyFill="1" applyAlignment="1" applyProtection="1">
      <alignment vertical="center" wrapText="1"/>
      <protection locked="0"/>
    </xf>
  </cellXfs>
  <cellStyles count="89">
    <cellStyle name="20% - Accent1" xfId="5" xr:uid="{00000000-0005-0000-0000-000000000000}"/>
    <cellStyle name="20% - Accent2" xfId="6" xr:uid="{00000000-0005-0000-0000-000001000000}"/>
    <cellStyle name="20% - Accent3" xfId="7" xr:uid="{00000000-0005-0000-0000-000002000000}"/>
    <cellStyle name="20% - Accent4" xfId="8" xr:uid="{00000000-0005-0000-0000-000003000000}"/>
    <cellStyle name="20% - Accent5" xfId="9" xr:uid="{00000000-0005-0000-0000-000004000000}"/>
    <cellStyle name="20% - Accent6" xfId="10" xr:uid="{00000000-0005-0000-0000-000005000000}"/>
    <cellStyle name="40% - Accent1" xfId="11" xr:uid="{00000000-0005-0000-0000-000006000000}"/>
    <cellStyle name="40% - Accent2" xfId="12" xr:uid="{00000000-0005-0000-0000-000007000000}"/>
    <cellStyle name="40% - Accent3" xfId="13" xr:uid="{00000000-0005-0000-0000-000008000000}"/>
    <cellStyle name="40% - Accent4" xfId="14" xr:uid="{00000000-0005-0000-0000-000009000000}"/>
    <cellStyle name="40% - Accent5" xfId="15" xr:uid="{00000000-0005-0000-0000-00000A000000}"/>
    <cellStyle name="40% - Accent6" xfId="16" xr:uid="{00000000-0005-0000-0000-00000B000000}"/>
    <cellStyle name="60% - Accent1" xfId="17" xr:uid="{00000000-0005-0000-0000-00000C000000}"/>
    <cellStyle name="60% - Accent2" xfId="18" xr:uid="{00000000-0005-0000-0000-00000D000000}"/>
    <cellStyle name="60% - Accent3" xfId="19" xr:uid="{00000000-0005-0000-0000-00000E000000}"/>
    <cellStyle name="60% - Accent4" xfId="20" xr:uid="{00000000-0005-0000-0000-00000F000000}"/>
    <cellStyle name="60% - Accent5" xfId="21" xr:uid="{00000000-0005-0000-0000-000010000000}"/>
    <cellStyle name="60% - Accent6" xfId="22" xr:uid="{00000000-0005-0000-0000-000011000000}"/>
    <cellStyle name="Accent1" xfId="23" xr:uid="{00000000-0005-0000-0000-000012000000}"/>
    <cellStyle name="Accent2" xfId="24" xr:uid="{00000000-0005-0000-0000-000013000000}"/>
    <cellStyle name="Accent3" xfId="25" xr:uid="{00000000-0005-0000-0000-000014000000}"/>
    <cellStyle name="Accent4" xfId="26" xr:uid="{00000000-0005-0000-0000-000015000000}"/>
    <cellStyle name="Accent5" xfId="27" xr:uid="{00000000-0005-0000-0000-000016000000}"/>
    <cellStyle name="Accent6" xfId="28" xr:uid="{00000000-0005-0000-0000-000017000000}"/>
    <cellStyle name="asd" xfId="29" xr:uid="{00000000-0005-0000-0000-000018000000}"/>
    <cellStyle name="Bad" xfId="30" xr:uid="{00000000-0005-0000-0000-000019000000}"/>
    <cellStyle name="Calculation" xfId="31" xr:uid="{00000000-0005-0000-0000-00001A000000}"/>
    <cellStyle name="Check Cell" xfId="32" xr:uid="{00000000-0005-0000-0000-00001B000000}"/>
    <cellStyle name="Comma 2" xfId="33" xr:uid="{00000000-0005-0000-0000-00001C000000}"/>
    <cellStyle name="Comma 2 2" xfId="64" xr:uid="{00000000-0005-0000-0000-00001D000000}"/>
    <cellStyle name="Euro" xfId="34" xr:uid="{00000000-0005-0000-0000-00001E000000}"/>
    <cellStyle name="Euro 2" xfId="65" xr:uid="{00000000-0005-0000-0000-00001F000000}"/>
    <cellStyle name="Explanatory Text" xfId="35" xr:uid="{00000000-0005-0000-0000-000020000000}"/>
    <cellStyle name="Good" xfId="36" xr:uid="{00000000-0005-0000-0000-000021000000}"/>
    <cellStyle name="Heading 1" xfId="37" xr:uid="{00000000-0005-0000-0000-000022000000}"/>
    <cellStyle name="Heading 2" xfId="38" xr:uid="{00000000-0005-0000-0000-000023000000}"/>
    <cellStyle name="Heading 3" xfId="39" xr:uid="{00000000-0005-0000-0000-000024000000}"/>
    <cellStyle name="Heading 4" xfId="40" xr:uid="{00000000-0005-0000-0000-000025000000}"/>
    <cellStyle name="Hiperlink" xfId="88" builtinId="8"/>
    <cellStyle name="Input" xfId="41" xr:uid="{00000000-0005-0000-0000-000027000000}"/>
    <cellStyle name="Linked Cell" xfId="42" xr:uid="{00000000-0005-0000-0000-000028000000}"/>
    <cellStyle name="Moeda" xfId="82" builtinId="4"/>
    <cellStyle name="Moeda 2" xfId="43" xr:uid="{00000000-0005-0000-0000-00002A000000}"/>
    <cellStyle name="Neutral" xfId="44" xr:uid="{00000000-0005-0000-0000-00002B000000}"/>
    <cellStyle name="Normal" xfId="0" builtinId="0"/>
    <cellStyle name="Normal 2" xfId="45" xr:uid="{00000000-0005-0000-0000-00002D000000}"/>
    <cellStyle name="Normal 2 2" xfId="84" xr:uid="{00000000-0005-0000-0000-00002E000000}"/>
    <cellStyle name="Normal 3" xfId="3" xr:uid="{00000000-0005-0000-0000-00002F000000}"/>
    <cellStyle name="Normal 3 2" xfId="63" xr:uid="{00000000-0005-0000-0000-000030000000}"/>
    <cellStyle name="Normal 4" xfId="57" xr:uid="{00000000-0005-0000-0000-000031000000}"/>
    <cellStyle name="Normal 4 2" xfId="60" xr:uid="{00000000-0005-0000-0000-000032000000}"/>
    <cellStyle name="Normal 4 2 2" xfId="79" xr:uid="{00000000-0005-0000-0000-000033000000}"/>
    <cellStyle name="Normal 4 3" xfId="78" xr:uid="{00000000-0005-0000-0000-000034000000}"/>
    <cellStyle name="Normal 4 3 2" xfId="81" xr:uid="{00000000-0005-0000-0000-000035000000}"/>
    <cellStyle name="Normal 5" xfId="75" xr:uid="{00000000-0005-0000-0000-000036000000}"/>
    <cellStyle name="Normal 6" xfId="74" xr:uid="{00000000-0005-0000-0000-000037000000}"/>
    <cellStyle name="Normal 7" xfId="80" xr:uid="{00000000-0005-0000-0000-000038000000}"/>
    <cellStyle name="Normal 8" xfId="87" xr:uid="{00000000-0005-0000-0000-000039000000}"/>
    <cellStyle name="Normal 9" xfId="83" xr:uid="{00000000-0005-0000-0000-00003A000000}"/>
    <cellStyle name="Normal_Replanilhamento T-1 - 18-02-08" xfId="4" xr:uid="{00000000-0005-0000-0000-00003B000000}"/>
    <cellStyle name="Note" xfId="46" xr:uid="{00000000-0005-0000-0000-00003C000000}"/>
    <cellStyle name="Note 2" xfId="66" xr:uid="{00000000-0005-0000-0000-00003D000000}"/>
    <cellStyle name="Output" xfId="47" xr:uid="{00000000-0005-0000-0000-00003E000000}"/>
    <cellStyle name="Percent 2" xfId="48" xr:uid="{00000000-0005-0000-0000-00003F000000}"/>
    <cellStyle name="Percent 2 2" xfId="67" xr:uid="{00000000-0005-0000-0000-000040000000}"/>
    <cellStyle name="Porcentagem 2" xfId="49" xr:uid="{00000000-0005-0000-0000-000041000000}"/>
    <cellStyle name="Porcentagem 2 2" xfId="50" xr:uid="{00000000-0005-0000-0000-000042000000}"/>
    <cellStyle name="Porcentagem 2 2 2" xfId="69" xr:uid="{00000000-0005-0000-0000-000043000000}"/>
    <cellStyle name="Porcentagem 2 2 3" xfId="86" xr:uid="{00000000-0005-0000-0000-000044000000}"/>
    <cellStyle name="Porcentagem 2 3" xfId="68" xr:uid="{00000000-0005-0000-0000-000045000000}"/>
    <cellStyle name="Porcentagem 2 4" xfId="85" xr:uid="{00000000-0005-0000-0000-000046000000}"/>
    <cellStyle name="Separador de milhares 2" xfId="2" xr:uid="{00000000-0005-0000-0000-000047000000}"/>
    <cellStyle name="Separador de milhares 2 2" xfId="62" xr:uid="{00000000-0005-0000-0000-000048000000}"/>
    <cellStyle name="Separador de milhares 2 3" xfId="77" xr:uid="{00000000-0005-0000-0000-000049000000}"/>
    <cellStyle name="Separador de milhares 3" xfId="51" xr:uid="{00000000-0005-0000-0000-00004A000000}"/>
    <cellStyle name="Separador de milhares 3 2" xfId="70" xr:uid="{00000000-0005-0000-0000-00004B000000}"/>
    <cellStyle name="Separador de milhares 6" xfId="58" xr:uid="{00000000-0005-0000-0000-00004C000000}"/>
    <cellStyle name="Separador de milhares 6 2" xfId="72" xr:uid="{00000000-0005-0000-0000-00004D000000}"/>
    <cellStyle name="Title" xfId="52" xr:uid="{00000000-0005-0000-0000-00004E000000}"/>
    <cellStyle name="Título 1 1" xfId="53" xr:uid="{00000000-0005-0000-0000-00004F000000}"/>
    <cellStyle name="Título 1 1 1" xfId="54" xr:uid="{00000000-0005-0000-0000-000050000000}"/>
    <cellStyle name="Vírgula" xfId="1" builtinId="3"/>
    <cellStyle name="Vírgula 2" xfId="56" xr:uid="{00000000-0005-0000-0000-000052000000}"/>
    <cellStyle name="Vírgula 2 2" xfId="71" xr:uid="{00000000-0005-0000-0000-000053000000}"/>
    <cellStyle name="Vírgula 3" xfId="59" xr:uid="{00000000-0005-0000-0000-000054000000}"/>
    <cellStyle name="Vírgula 3 2" xfId="73" xr:uid="{00000000-0005-0000-0000-000055000000}"/>
    <cellStyle name="Vírgula 4" xfId="61" xr:uid="{00000000-0005-0000-0000-000056000000}"/>
    <cellStyle name="Vírgula 5" xfId="76" xr:uid="{00000000-0005-0000-0000-000057000000}"/>
    <cellStyle name="Warning Text" xfId="55" xr:uid="{00000000-0005-0000-0000-000058000000}"/>
  </cellStyles>
  <dxfs count="2">
    <dxf>
      <font>
        <condense val="0"/>
        <extend val="0"/>
        <color indexed="12"/>
      </font>
    </dxf>
    <dxf>
      <font>
        <color theme="0"/>
      </font>
    </dxf>
  </dxfs>
  <tableStyles count="0" defaultTableStyle="TableStyleMedium2" defaultPivotStyle="PivotStyleLight16"/>
  <colors>
    <mruColors>
      <color rgb="FFF2F2F2"/>
      <color rgb="FFFFFFCC"/>
      <color rgb="FFFFFF99"/>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495300</xdr:colOff>
      <xdr:row>15</xdr:row>
      <xdr:rowOff>0</xdr:rowOff>
    </xdr:from>
    <xdr:to>
      <xdr:col>1</xdr:col>
      <xdr:colOff>495300</xdr:colOff>
      <xdr:row>15</xdr:row>
      <xdr:rowOff>38100</xdr:rowOff>
    </xdr:to>
    <xdr:sp macro="" textlink="">
      <xdr:nvSpPr>
        <xdr:cNvPr id="2" name="Text Box 101">
          <a:extLst>
            <a:ext uri="{FF2B5EF4-FFF2-40B4-BE49-F238E27FC236}">
              <a16:creationId xmlns:a16="http://schemas.microsoft.com/office/drawing/2014/main" id="{00000000-0008-0000-0200-000002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3" name="Text Box 102">
          <a:extLst>
            <a:ext uri="{FF2B5EF4-FFF2-40B4-BE49-F238E27FC236}">
              <a16:creationId xmlns:a16="http://schemas.microsoft.com/office/drawing/2014/main" id="{00000000-0008-0000-0200-000003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4" name="Text Box 103">
          <a:extLst>
            <a:ext uri="{FF2B5EF4-FFF2-40B4-BE49-F238E27FC236}">
              <a16:creationId xmlns:a16="http://schemas.microsoft.com/office/drawing/2014/main" id="{00000000-0008-0000-0200-000004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5" name="Text Box 104">
          <a:extLst>
            <a:ext uri="{FF2B5EF4-FFF2-40B4-BE49-F238E27FC236}">
              <a16:creationId xmlns:a16="http://schemas.microsoft.com/office/drawing/2014/main" id="{00000000-0008-0000-0200-000005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6" name="Text Box 105">
          <a:extLst>
            <a:ext uri="{FF2B5EF4-FFF2-40B4-BE49-F238E27FC236}">
              <a16:creationId xmlns:a16="http://schemas.microsoft.com/office/drawing/2014/main" id="{00000000-0008-0000-0200-000006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7" name="Text Box 106">
          <a:extLst>
            <a:ext uri="{FF2B5EF4-FFF2-40B4-BE49-F238E27FC236}">
              <a16:creationId xmlns:a16="http://schemas.microsoft.com/office/drawing/2014/main" id="{00000000-0008-0000-0200-000007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8" name="Text Box 107">
          <a:extLst>
            <a:ext uri="{FF2B5EF4-FFF2-40B4-BE49-F238E27FC236}">
              <a16:creationId xmlns:a16="http://schemas.microsoft.com/office/drawing/2014/main" id="{00000000-0008-0000-0200-000008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9" name="Text Box 108">
          <a:extLst>
            <a:ext uri="{FF2B5EF4-FFF2-40B4-BE49-F238E27FC236}">
              <a16:creationId xmlns:a16="http://schemas.microsoft.com/office/drawing/2014/main" id="{00000000-0008-0000-0200-000009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10" name="Text Box 109">
          <a:extLst>
            <a:ext uri="{FF2B5EF4-FFF2-40B4-BE49-F238E27FC236}">
              <a16:creationId xmlns:a16="http://schemas.microsoft.com/office/drawing/2014/main" id="{00000000-0008-0000-0200-00000A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11" name="Text Box 110">
          <a:extLst>
            <a:ext uri="{FF2B5EF4-FFF2-40B4-BE49-F238E27FC236}">
              <a16:creationId xmlns:a16="http://schemas.microsoft.com/office/drawing/2014/main" id="{00000000-0008-0000-0200-00000B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12" name="Text Box 111">
          <a:extLst>
            <a:ext uri="{FF2B5EF4-FFF2-40B4-BE49-F238E27FC236}">
              <a16:creationId xmlns:a16="http://schemas.microsoft.com/office/drawing/2014/main" id="{00000000-0008-0000-0200-00000C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13" name="Text Box 112">
          <a:extLst>
            <a:ext uri="{FF2B5EF4-FFF2-40B4-BE49-F238E27FC236}">
              <a16:creationId xmlns:a16="http://schemas.microsoft.com/office/drawing/2014/main" id="{00000000-0008-0000-0200-00000D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14" name="Text Box 113">
          <a:extLst>
            <a:ext uri="{FF2B5EF4-FFF2-40B4-BE49-F238E27FC236}">
              <a16:creationId xmlns:a16="http://schemas.microsoft.com/office/drawing/2014/main" id="{00000000-0008-0000-0200-00000E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15" name="Text Box 114">
          <a:extLst>
            <a:ext uri="{FF2B5EF4-FFF2-40B4-BE49-F238E27FC236}">
              <a16:creationId xmlns:a16="http://schemas.microsoft.com/office/drawing/2014/main" id="{00000000-0008-0000-0200-00000F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16" name="Text Box 115">
          <a:extLst>
            <a:ext uri="{FF2B5EF4-FFF2-40B4-BE49-F238E27FC236}">
              <a16:creationId xmlns:a16="http://schemas.microsoft.com/office/drawing/2014/main" id="{00000000-0008-0000-0200-000010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17" name="Text Box 116">
          <a:extLst>
            <a:ext uri="{FF2B5EF4-FFF2-40B4-BE49-F238E27FC236}">
              <a16:creationId xmlns:a16="http://schemas.microsoft.com/office/drawing/2014/main" id="{00000000-0008-0000-0200-000011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18" name="Text Box 117">
          <a:extLst>
            <a:ext uri="{FF2B5EF4-FFF2-40B4-BE49-F238E27FC236}">
              <a16:creationId xmlns:a16="http://schemas.microsoft.com/office/drawing/2014/main" id="{00000000-0008-0000-0200-000012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19" name="Text Box 118">
          <a:extLst>
            <a:ext uri="{FF2B5EF4-FFF2-40B4-BE49-F238E27FC236}">
              <a16:creationId xmlns:a16="http://schemas.microsoft.com/office/drawing/2014/main" id="{00000000-0008-0000-0200-000013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0" name="Text Box 119">
          <a:extLst>
            <a:ext uri="{FF2B5EF4-FFF2-40B4-BE49-F238E27FC236}">
              <a16:creationId xmlns:a16="http://schemas.microsoft.com/office/drawing/2014/main" id="{00000000-0008-0000-0200-000014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1" name="Text Box 120">
          <a:extLst>
            <a:ext uri="{FF2B5EF4-FFF2-40B4-BE49-F238E27FC236}">
              <a16:creationId xmlns:a16="http://schemas.microsoft.com/office/drawing/2014/main" id="{00000000-0008-0000-0200-000015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2" name="Text Box 121">
          <a:extLst>
            <a:ext uri="{FF2B5EF4-FFF2-40B4-BE49-F238E27FC236}">
              <a16:creationId xmlns:a16="http://schemas.microsoft.com/office/drawing/2014/main" id="{00000000-0008-0000-0200-000016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3" name="Text Box 122">
          <a:extLst>
            <a:ext uri="{FF2B5EF4-FFF2-40B4-BE49-F238E27FC236}">
              <a16:creationId xmlns:a16="http://schemas.microsoft.com/office/drawing/2014/main" id="{00000000-0008-0000-0200-000017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4" name="Text Box 123">
          <a:extLst>
            <a:ext uri="{FF2B5EF4-FFF2-40B4-BE49-F238E27FC236}">
              <a16:creationId xmlns:a16="http://schemas.microsoft.com/office/drawing/2014/main" id="{00000000-0008-0000-0200-000018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5" name="Text Box 124">
          <a:extLst>
            <a:ext uri="{FF2B5EF4-FFF2-40B4-BE49-F238E27FC236}">
              <a16:creationId xmlns:a16="http://schemas.microsoft.com/office/drawing/2014/main" id="{00000000-0008-0000-0200-000019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6" name="Text Box 125">
          <a:extLst>
            <a:ext uri="{FF2B5EF4-FFF2-40B4-BE49-F238E27FC236}">
              <a16:creationId xmlns:a16="http://schemas.microsoft.com/office/drawing/2014/main" id="{00000000-0008-0000-0200-00001A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7" name="Text Box 126">
          <a:extLst>
            <a:ext uri="{FF2B5EF4-FFF2-40B4-BE49-F238E27FC236}">
              <a16:creationId xmlns:a16="http://schemas.microsoft.com/office/drawing/2014/main" id="{00000000-0008-0000-0200-00001B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8" name="Text Box 127">
          <a:extLst>
            <a:ext uri="{FF2B5EF4-FFF2-40B4-BE49-F238E27FC236}">
              <a16:creationId xmlns:a16="http://schemas.microsoft.com/office/drawing/2014/main" id="{00000000-0008-0000-0200-00001C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9" name="Text Box 128">
          <a:extLst>
            <a:ext uri="{FF2B5EF4-FFF2-40B4-BE49-F238E27FC236}">
              <a16:creationId xmlns:a16="http://schemas.microsoft.com/office/drawing/2014/main" id="{00000000-0008-0000-0200-00001D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30" name="Text Box 129">
          <a:extLst>
            <a:ext uri="{FF2B5EF4-FFF2-40B4-BE49-F238E27FC236}">
              <a16:creationId xmlns:a16="http://schemas.microsoft.com/office/drawing/2014/main" id="{00000000-0008-0000-0200-00001E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162204</xdr:rowOff>
    </xdr:to>
    <xdr:sp macro="" textlink="">
      <xdr:nvSpPr>
        <xdr:cNvPr id="31" name="Text Box 130">
          <a:extLst>
            <a:ext uri="{FF2B5EF4-FFF2-40B4-BE49-F238E27FC236}">
              <a16:creationId xmlns:a16="http://schemas.microsoft.com/office/drawing/2014/main" id="{00000000-0008-0000-0200-00001F000000}"/>
            </a:ext>
          </a:extLst>
        </xdr:cNvPr>
        <xdr:cNvSpPr txBox="1">
          <a:spLocks noChangeArrowheads="1"/>
        </xdr:cNvSpPr>
      </xdr:nvSpPr>
      <xdr:spPr bwMode="auto">
        <a:xfrm>
          <a:off x="1076325" y="16221075"/>
          <a:ext cx="0" cy="162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28573</xdr:rowOff>
    </xdr:to>
    <xdr:sp macro="" textlink="">
      <xdr:nvSpPr>
        <xdr:cNvPr id="32" name="Text Box 131">
          <a:extLst>
            <a:ext uri="{FF2B5EF4-FFF2-40B4-BE49-F238E27FC236}">
              <a16:creationId xmlns:a16="http://schemas.microsoft.com/office/drawing/2014/main" id="{00000000-0008-0000-0200-00002000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33" name="Text Box 132">
          <a:extLst>
            <a:ext uri="{FF2B5EF4-FFF2-40B4-BE49-F238E27FC236}">
              <a16:creationId xmlns:a16="http://schemas.microsoft.com/office/drawing/2014/main" id="{00000000-0008-0000-0200-000021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34" name="Text Box 133">
          <a:extLst>
            <a:ext uri="{FF2B5EF4-FFF2-40B4-BE49-F238E27FC236}">
              <a16:creationId xmlns:a16="http://schemas.microsoft.com/office/drawing/2014/main" id="{00000000-0008-0000-0200-000022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28575</xdr:rowOff>
    </xdr:to>
    <xdr:sp macro="" textlink="">
      <xdr:nvSpPr>
        <xdr:cNvPr id="35" name="Text Box 134">
          <a:extLst>
            <a:ext uri="{FF2B5EF4-FFF2-40B4-BE49-F238E27FC236}">
              <a16:creationId xmlns:a16="http://schemas.microsoft.com/office/drawing/2014/main" id="{00000000-0008-0000-0200-00002300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36" name="Text Box 135">
          <a:extLst>
            <a:ext uri="{FF2B5EF4-FFF2-40B4-BE49-F238E27FC236}">
              <a16:creationId xmlns:a16="http://schemas.microsoft.com/office/drawing/2014/main" id="{00000000-0008-0000-0200-000024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37" name="Text Box 136">
          <a:extLst>
            <a:ext uri="{FF2B5EF4-FFF2-40B4-BE49-F238E27FC236}">
              <a16:creationId xmlns:a16="http://schemas.microsoft.com/office/drawing/2014/main" id="{00000000-0008-0000-0200-000025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28573</xdr:rowOff>
    </xdr:to>
    <xdr:sp macro="" textlink="">
      <xdr:nvSpPr>
        <xdr:cNvPr id="38" name="Text Box 137">
          <a:extLst>
            <a:ext uri="{FF2B5EF4-FFF2-40B4-BE49-F238E27FC236}">
              <a16:creationId xmlns:a16="http://schemas.microsoft.com/office/drawing/2014/main" id="{00000000-0008-0000-0200-00002600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39" name="Text Box 138">
          <a:extLst>
            <a:ext uri="{FF2B5EF4-FFF2-40B4-BE49-F238E27FC236}">
              <a16:creationId xmlns:a16="http://schemas.microsoft.com/office/drawing/2014/main" id="{00000000-0008-0000-0200-000027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0" name="Text Box 139">
          <a:extLst>
            <a:ext uri="{FF2B5EF4-FFF2-40B4-BE49-F238E27FC236}">
              <a16:creationId xmlns:a16="http://schemas.microsoft.com/office/drawing/2014/main" id="{00000000-0008-0000-0200-000028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28575</xdr:rowOff>
    </xdr:to>
    <xdr:sp macro="" textlink="">
      <xdr:nvSpPr>
        <xdr:cNvPr id="41" name="Text Box 140">
          <a:extLst>
            <a:ext uri="{FF2B5EF4-FFF2-40B4-BE49-F238E27FC236}">
              <a16:creationId xmlns:a16="http://schemas.microsoft.com/office/drawing/2014/main" id="{00000000-0008-0000-0200-00002900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2" name="Text Box 141">
          <a:extLst>
            <a:ext uri="{FF2B5EF4-FFF2-40B4-BE49-F238E27FC236}">
              <a16:creationId xmlns:a16="http://schemas.microsoft.com/office/drawing/2014/main" id="{00000000-0008-0000-0200-00002A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3" name="Text Box 142">
          <a:extLst>
            <a:ext uri="{FF2B5EF4-FFF2-40B4-BE49-F238E27FC236}">
              <a16:creationId xmlns:a16="http://schemas.microsoft.com/office/drawing/2014/main" id="{00000000-0008-0000-0200-00002B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28573</xdr:rowOff>
    </xdr:to>
    <xdr:sp macro="" textlink="">
      <xdr:nvSpPr>
        <xdr:cNvPr id="44" name="Text Box 143">
          <a:extLst>
            <a:ext uri="{FF2B5EF4-FFF2-40B4-BE49-F238E27FC236}">
              <a16:creationId xmlns:a16="http://schemas.microsoft.com/office/drawing/2014/main" id="{00000000-0008-0000-0200-00002C00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5" name="Text Box 144">
          <a:extLst>
            <a:ext uri="{FF2B5EF4-FFF2-40B4-BE49-F238E27FC236}">
              <a16:creationId xmlns:a16="http://schemas.microsoft.com/office/drawing/2014/main" id="{00000000-0008-0000-0200-00002D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6" name="Text Box 145">
          <a:extLst>
            <a:ext uri="{FF2B5EF4-FFF2-40B4-BE49-F238E27FC236}">
              <a16:creationId xmlns:a16="http://schemas.microsoft.com/office/drawing/2014/main" id="{00000000-0008-0000-0200-00002E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28575</xdr:rowOff>
    </xdr:to>
    <xdr:sp macro="" textlink="">
      <xdr:nvSpPr>
        <xdr:cNvPr id="47" name="Text Box 146">
          <a:extLst>
            <a:ext uri="{FF2B5EF4-FFF2-40B4-BE49-F238E27FC236}">
              <a16:creationId xmlns:a16="http://schemas.microsoft.com/office/drawing/2014/main" id="{00000000-0008-0000-0200-00002F00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48" name="Text Box 147">
          <a:extLst>
            <a:ext uri="{FF2B5EF4-FFF2-40B4-BE49-F238E27FC236}">
              <a16:creationId xmlns:a16="http://schemas.microsoft.com/office/drawing/2014/main" id="{00000000-0008-0000-0200-00003000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9" name="Text Box 148">
          <a:extLst>
            <a:ext uri="{FF2B5EF4-FFF2-40B4-BE49-F238E27FC236}">
              <a16:creationId xmlns:a16="http://schemas.microsoft.com/office/drawing/2014/main" id="{00000000-0008-0000-0200-000031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0" name="Text Box 149">
          <a:extLst>
            <a:ext uri="{FF2B5EF4-FFF2-40B4-BE49-F238E27FC236}">
              <a16:creationId xmlns:a16="http://schemas.microsoft.com/office/drawing/2014/main" id="{00000000-0008-0000-0200-000032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51" name="Text Box 150">
          <a:extLst>
            <a:ext uri="{FF2B5EF4-FFF2-40B4-BE49-F238E27FC236}">
              <a16:creationId xmlns:a16="http://schemas.microsoft.com/office/drawing/2014/main" id="{00000000-0008-0000-0200-000033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2" name="Text Box 151">
          <a:extLst>
            <a:ext uri="{FF2B5EF4-FFF2-40B4-BE49-F238E27FC236}">
              <a16:creationId xmlns:a16="http://schemas.microsoft.com/office/drawing/2014/main" id="{00000000-0008-0000-0200-000034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3" name="Text Box 152">
          <a:extLst>
            <a:ext uri="{FF2B5EF4-FFF2-40B4-BE49-F238E27FC236}">
              <a16:creationId xmlns:a16="http://schemas.microsoft.com/office/drawing/2014/main" id="{00000000-0008-0000-0200-000035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54" name="Text Box 153">
          <a:extLst>
            <a:ext uri="{FF2B5EF4-FFF2-40B4-BE49-F238E27FC236}">
              <a16:creationId xmlns:a16="http://schemas.microsoft.com/office/drawing/2014/main" id="{00000000-0008-0000-0200-00003600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5" name="Text Box 154">
          <a:extLst>
            <a:ext uri="{FF2B5EF4-FFF2-40B4-BE49-F238E27FC236}">
              <a16:creationId xmlns:a16="http://schemas.microsoft.com/office/drawing/2014/main" id="{00000000-0008-0000-0200-000037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6" name="Text Box 155">
          <a:extLst>
            <a:ext uri="{FF2B5EF4-FFF2-40B4-BE49-F238E27FC236}">
              <a16:creationId xmlns:a16="http://schemas.microsoft.com/office/drawing/2014/main" id="{00000000-0008-0000-0200-000038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57" name="Text Box 156">
          <a:extLst>
            <a:ext uri="{FF2B5EF4-FFF2-40B4-BE49-F238E27FC236}">
              <a16:creationId xmlns:a16="http://schemas.microsoft.com/office/drawing/2014/main" id="{00000000-0008-0000-0200-000039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8" name="Text Box 157">
          <a:extLst>
            <a:ext uri="{FF2B5EF4-FFF2-40B4-BE49-F238E27FC236}">
              <a16:creationId xmlns:a16="http://schemas.microsoft.com/office/drawing/2014/main" id="{00000000-0008-0000-0200-00003A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9" name="Text Box 158">
          <a:extLst>
            <a:ext uri="{FF2B5EF4-FFF2-40B4-BE49-F238E27FC236}">
              <a16:creationId xmlns:a16="http://schemas.microsoft.com/office/drawing/2014/main" id="{00000000-0008-0000-0200-00003B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60" name="Text Box 159">
          <a:extLst>
            <a:ext uri="{FF2B5EF4-FFF2-40B4-BE49-F238E27FC236}">
              <a16:creationId xmlns:a16="http://schemas.microsoft.com/office/drawing/2014/main" id="{00000000-0008-0000-0200-00003C00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1" name="Text Box 160">
          <a:extLst>
            <a:ext uri="{FF2B5EF4-FFF2-40B4-BE49-F238E27FC236}">
              <a16:creationId xmlns:a16="http://schemas.microsoft.com/office/drawing/2014/main" id="{00000000-0008-0000-0200-00003D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2" name="Text Box 161">
          <a:extLst>
            <a:ext uri="{FF2B5EF4-FFF2-40B4-BE49-F238E27FC236}">
              <a16:creationId xmlns:a16="http://schemas.microsoft.com/office/drawing/2014/main" id="{00000000-0008-0000-0200-00003E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63" name="Text Box 162">
          <a:extLst>
            <a:ext uri="{FF2B5EF4-FFF2-40B4-BE49-F238E27FC236}">
              <a16:creationId xmlns:a16="http://schemas.microsoft.com/office/drawing/2014/main" id="{00000000-0008-0000-0200-00003F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28575</xdr:rowOff>
    </xdr:to>
    <xdr:sp macro="" textlink="">
      <xdr:nvSpPr>
        <xdr:cNvPr id="64" name="Text Box 163">
          <a:extLst>
            <a:ext uri="{FF2B5EF4-FFF2-40B4-BE49-F238E27FC236}">
              <a16:creationId xmlns:a16="http://schemas.microsoft.com/office/drawing/2014/main" id="{00000000-0008-0000-0200-00004000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5" name="Text Box 164">
          <a:extLst>
            <a:ext uri="{FF2B5EF4-FFF2-40B4-BE49-F238E27FC236}">
              <a16:creationId xmlns:a16="http://schemas.microsoft.com/office/drawing/2014/main" id="{00000000-0008-0000-0200-000041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6" name="Text Box 165">
          <a:extLst>
            <a:ext uri="{FF2B5EF4-FFF2-40B4-BE49-F238E27FC236}">
              <a16:creationId xmlns:a16="http://schemas.microsoft.com/office/drawing/2014/main" id="{00000000-0008-0000-0200-000042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67" name="Text Box 166">
          <a:extLst>
            <a:ext uri="{FF2B5EF4-FFF2-40B4-BE49-F238E27FC236}">
              <a16:creationId xmlns:a16="http://schemas.microsoft.com/office/drawing/2014/main" id="{00000000-0008-0000-0200-000043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8" name="Text Box 167">
          <a:extLst>
            <a:ext uri="{FF2B5EF4-FFF2-40B4-BE49-F238E27FC236}">
              <a16:creationId xmlns:a16="http://schemas.microsoft.com/office/drawing/2014/main" id="{00000000-0008-0000-0200-000044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9" name="Text Box 168">
          <a:extLst>
            <a:ext uri="{FF2B5EF4-FFF2-40B4-BE49-F238E27FC236}">
              <a16:creationId xmlns:a16="http://schemas.microsoft.com/office/drawing/2014/main" id="{00000000-0008-0000-0200-000045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28575</xdr:rowOff>
    </xdr:to>
    <xdr:sp macro="" textlink="">
      <xdr:nvSpPr>
        <xdr:cNvPr id="70" name="Text Box 169">
          <a:extLst>
            <a:ext uri="{FF2B5EF4-FFF2-40B4-BE49-F238E27FC236}">
              <a16:creationId xmlns:a16="http://schemas.microsoft.com/office/drawing/2014/main" id="{00000000-0008-0000-0200-00004600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71" name="Text Box 170">
          <a:extLst>
            <a:ext uri="{FF2B5EF4-FFF2-40B4-BE49-F238E27FC236}">
              <a16:creationId xmlns:a16="http://schemas.microsoft.com/office/drawing/2014/main" id="{00000000-0008-0000-0200-000047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72" name="Text Box 171">
          <a:extLst>
            <a:ext uri="{FF2B5EF4-FFF2-40B4-BE49-F238E27FC236}">
              <a16:creationId xmlns:a16="http://schemas.microsoft.com/office/drawing/2014/main" id="{00000000-0008-0000-0200-000048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73" name="Text Box 172">
          <a:extLst>
            <a:ext uri="{FF2B5EF4-FFF2-40B4-BE49-F238E27FC236}">
              <a16:creationId xmlns:a16="http://schemas.microsoft.com/office/drawing/2014/main" id="{00000000-0008-0000-0200-000049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74" name="Text Box 173">
          <a:extLst>
            <a:ext uri="{FF2B5EF4-FFF2-40B4-BE49-F238E27FC236}">
              <a16:creationId xmlns:a16="http://schemas.microsoft.com/office/drawing/2014/main" id="{00000000-0008-0000-0200-00004A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75" name="Text Box 174">
          <a:extLst>
            <a:ext uri="{FF2B5EF4-FFF2-40B4-BE49-F238E27FC236}">
              <a16:creationId xmlns:a16="http://schemas.microsoft.com/office/drawing/2014/main" id="{00000000-0008-0000-0200-00004B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28575</xdr:rowOff>
    </xdr:to>
    <xdr:sp macro="" textlink="">
      <xdr:nvSpPr>
        <xdr:cNvPr id="76" name="Text Box 175">
          <a:extLst>
            <a:ext uri="{FF2B5EF4-FFF2-40B4-BE49-F238E27FC236}">
              <a16:creationId xmlns:a16="http://schemas.microsoft.com/office/drawing/2014/main" id="{00000000-0008-0000-0200-00004C00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77" name="Text Box 176">
          <a:extLst>
            <a:ext uri="{FF2B5EF4-FFF2-40B4-BE49-F238E27FC236}">
              <a16:creationId xmlns:a16="http://schemas.microsoft.com/office/drawing/2014/main" id="{00000000-0008-0000-0200-00004D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78" name="Text Box 177">
          <a:extLst>
            <a:ext uri="{FF2B5EF4-FFF2-40B4-BE49-F238E27FC236}">
              <a16:creationId xmlns:a16="http://schemas.microsoft.com/office/drawing/2014/main" id="{00000000-0008-0000-0200-00004E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79" name="Text Box 178">
          <a:extLst>
            <a:ext uri="{FF2B5EF4-FFF2-40B4-BE49-F238E27FC236}">
              <a16:creationId xmlns:a16="http://schemas.microsoft.com/office/drawing/2014/main" id="{00000000-0008-0000-0200-00004F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80" name="Text Box 179">
          <a:extLst>
            <a:ext uri="{FF2B5EF4-FFF2-40B4-BE49-F238E27FC236}">
              <a16:creationId xmlns:a16="http://schemas.microsoft.com/office/drawing/2014/main" id="{00000000-0008-0000-0200-000050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81" name="Text Box 180">
          <a:extLst>
            <a:ext uri="{FF2B5EF4-FFF2-40B4-BE49-F238E27FC236}">
              <a16:creationId xmlns:a16="http://schemas.microsoft.com/office/drawing/2014/main" id="{00000000-0008-0000-0200-000051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82" name="Text Box 181">
          <a:extLst>
            <a:ext uri="{FF2B5EF4-FFF2-40B4-BE49-F238E27FC236}">
              <a16:creationId xmlns:a16="http://schemas.microsoft.com/office/drawing/2014/main" id="{00000000-0008-0000-0200-000052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83" name="Text Box 182">
          <a:extLst>
            <a:ext uri="{FF2B5EF4-FFF2-40B4-BE49-F238E27FC236}">
              <a16:creationId xmlns:a16="http://schemas.microsoft.com/office/drawing/2014/main" id="{00000000-0008-0000-0200-000053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84" name="Text Box 183">
          <a:extLst>
            <a:ext uri="{FF2B5EF4-FFF2-40B4-BE49-F238E27FC236}">
              <a16:creationId xmlns:a16="http://schemas.microsoft.com/office/drawing/2014/main" id="{00000000-0008-0000-0200-000054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85" name="Text Box 184">
          <a:extLst>
            <a:ext uri="{FF2B5EF4-FFF2-40B4-BE49-F238E27FC236}">
              <a16:creationId xmlns:a16="http://schemas.microsoft.com/office/drawing/2014/main" id="{00000000-0008-0000-0200-000055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86" name="Text Box 185">
          <a:extLst>
            <a:ext uri="{FF2B5EF4-FFF2-40B4-BE49-F238E27FC236}">
              <a16:creationId xmlns:a16="http://schemas.microsoft.com/office/drawing/2014/main" id="{00000000-0008-0000-0200-000056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87" name="Text Box 186">
          <a:extLst>
            <a:ext uri="{FF2B5EF4-FFF2-40B4-BE49-F238E27FC236}">
              <a16:creationId xmlns:a16="http://schemas.microsoft.com/office/drawing/2014/main" id="{00000000-0008-0000-0200-000057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88" name="Text Box 187">
          <a:extLst>
            <a:ext uri="{FF2B5EF4-FFF2-40B4-BE49-F238E27FC236}">
              <a16:creationId xmlns:a16="http://schemas.microsoft.com/office/drawing/2014/main" id="{00000000-0008-0000-0200-000058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89" name="Text Box 188">
          <a:extLst>
            <a:ext uri="{FF2B5EF4-FFF2-40B4-BE49-F238E27FC236}">
              <a16:creationId xmlns:a16="http://schemas.microsoft.com/office/drawing/2014/main" id="{00000000-0008-0000-0200-000059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90" name="Text Box 189">
          <a:extLst>
            <a:ext uri="{FF2B5EF4-FFF2-40B4-BE49-F238E27FC236}">
              <a16:creationId xmlns:a16="http://schemas.microsoft.com/office/drawing/2014/main" id="{00000000-0008-0000-0200-00005A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91" name="Text Box 190">
          <a:extLst>
            <a:ext uri="{FF2B5EF4-FFF2-40B4-BE49-F238E27FC236}">
              <a16:creationId xmlns:a16="http://schemas.microsoft.com/office/drawing/2014/main" id="{00000000-0008-0000-0200-00005B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92" name="Text Box 191">
          <a:extLst>
            <a:ext uri="{FF2B5EF4-FFF2-40B4-BE49-F238E27FC236}">
              <a16:creationId xmlns:a16="http://schemas.microsoft.com/office/drawing/2014/main" id="{00000000-0008-0000-0200-00005C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93" name="Text Box 192">
          <a:extLst>
            <a:ext uri="{FF2B5EF4-FFF2-40B4-BE49-F238E27FC236}">
              <a16:creationId xmlns:a16="http://schemas.microsoft.com/office/drawing/2014/main" id="{00000000-0008-0000-0200-00005D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94" name="Text Box 193">
          <a:extLst>
            <a:ext uri="{FF2B5EF4-FFF2-40B4-BE49-F238E27FC236}">
              <a16:creationId xmlns:a16="http://schemas.microsoft.com/office/drawing/2014/main" id="{00000000-0008-0000-0200-00005E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95" name="Text Box 194">
          <a:extLst>
            <a:ext uri="{FF2B5EF4-FFF2-40B4-BE49-F238E27FC236}">
              <a16:creationId xmlns:a16="http://schemas.microsoft.com/office/drawing/2014/main" id="{00000000-0008-0000-0200-00005F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96" name="Text Box 195">
          <a:extLst>
            <a:ext uri="{FF2B5EF4-FFF2-40B4-BE49-F238E27FC236}">
              <a16:creationId xmlns:a16="http://schemas.microsoft.com/office/drawing/2014/main" id="{00000000-0008-0000-0200-000060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97" name="Text Box 196">
          <a:extLst>
            <a:ext uri="{FF2B5EF4-FFF2-40B4-BE49-F238E27FC236}">
              <a16:creationId xmlns:a16="http://schemas.microsoft.com/office/drawing/2014/main" id="{00000000-0008-0000-0200-000061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98" name="Text Box 197">
          <a:extLst>
            <a:ext uri="{FF2B5EF4-FFF2-40B4-BE49-F238E27FC236}">
              <a16:creationId xmlns:a16="http://schemas.microsoft.com/office/drawing/2014/main" id="{00000000-0008-0000-0200-000062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99" name="Text Box 198">
          <a:extLst>
            <a:ext uri="{FF2B5EF4-FFF2-40B4-BE49-F238E27FC236}">
              <a16:creationId xmlns:a16="http://schemas.microsoft.com/office/drawing/2014/main" id="{00000000-0008-0000-0200-000063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100" name="Text Box 199">
          <a:extLst>
            <a:ext uri="{FF2B5EF4-FFF2-40B4-BE49-F238E27FC236}">
              <a16:creationId xmlns:a16="http://schemas.microsoft.com/office/drawing/2014/main" id="{00000000-0008-0000-0200-000064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101" name="Text Box 200">
          <a:extLst>
            <a:ext uri="{FF2B5EF4-FFF2-40B4-BE49-F238E27FC236}">
              <a16:creationId xmlns:a16="http://schemas.microsoft.com/office/drawing/2014/main" id="{00000000-0008-0000-0200-000065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102" name="Text Box 201">
          <a:extLst>
            <a:ext uri="{FF2B5EF4-FFF2-40B4-BE49-F238E27FC236}">
              <a16:creationId xmlns:a16="http://schemas.microsoft.com/office/drawing/2014/main" id="{00000000-0008-0000-0200-000066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103" name="Text Box 202">
          <a:extLst>
            <a:ext uri="{FF2B5EF4-FFF2-40B4-BE49-F238E27FC236}">
              <a16:creationId xmlns:a16="http://schemas.microsoft.com/office/drawing/2014/main" id="{00000000-0008-0000-0200-000067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104" name="Text Box 203">
          <a:extLst>
            <a:ext uri="{FF2B5EF4-FFF2-40B4-BE49-F238E27FC236}">
              <a16:creationId xmlns:a16="http://schemas.microsoft.com/office/drawing/2014/main" id="{00000000-0008-0000-0200-000068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105" name="Text Box 204">
          <a:extLst>
            <a:ext uri="{FF2B5EF4-FFF2-40B4-BE49-F238E27FC236}">
              <a16:creationId xmlns:a16="http://schemas.microsoft.com/office/drawing/2014/main" id="{00000000-0008-0000-0200-000069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106" name="Text Box 205">
          <a:extLst>
            <a:ext uri="{FF2B5EF4-FFF2-40B4-BE49-F238E27FC236}">
              <a16:creationId xmlns:a16="http://schemas.microsoft.com/office/drawing/2014/main" id="{00000000-0008-0000-0200-00006A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107" name="Text Box 206">
          <a:extLst>
            <a:ext uri="{FF2B5EF4-FFF2-40B4-BE49-F238E27FC236}">
              <a16:creationId xmlns:a16="http://schemas.microsoft.com/office/drawing/2014/main" id="{00000000-0008-0000-0200-00006B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108" name="Text Box 207">
          <a:extLst>
            <a:ext uri="{FF2B5EF4-FFF2-40B4-BE49-F238E27FC236}">
              <a16:creationId xmlns:a16="http://schemas.microsoft.com/office/drawing/2014/main" id="{00000000-0008-0000-0200-00006C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28573</xdr:rowOff>
    </xdr:to>
    <xdr:sp macro="" textlink="">
      <xdr:nvSpPr>
        <xdr:cNvPr id="109" name="Text Box 208">
          <a:extLst>
            <a:ext uri="{FF2B5EF4-FFF2-40B4-BE49-F238E27FC236}">
              <a16:creationId xmlns:a16="http://schemas.microsoft.com/office/drawing/2014/main" id="{00000000-0008-0000-0200-00006D00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28575</xdr:rowOff>
    </xdr:to>
    <xdr:sp macro="" textlink="">
      <xdr:nvSpPr>
        <xdr:cNvPr id="110" name="Text Box 209">
          <a:extLst>
            <a:ext uri="{FF2B5EF4-FFF2-40B4-BE49-F238E27FC236}">
              <a16:creationId xmlns:a16="http://schemas.microsoft.com/office/drawing/2014/main" id="{00000000-0008-0000-0200-00006E00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111" name="Text Box 210">
          <a:extLst>
            <a:ext uri="{FF2B5EF4-FFF2-40B4-BE49-F238E27FC236}">
              <a16:creationId xmlns:a16="http://schemas.microsoft.com/office/drawing/2014/main" id="{00000000-0008-0000-0200-00006F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112" name="Text Box 211">
          <a:extLst>
            <a:ext uri="{FF2B5EF4-FFF2-40B4-BE49-F238E27FC236}">
              <a16:creationId xmlns:a16="http://schemas.microsoft.com/office/drawing/2014/main" id="{00000000-0008-0000-0200-000070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28575</xdr:rowOff>
    </xdr:to>
    <xdr:sp macro="" textlink="">
      <xdr:nvSpPr>
        <xdr:cNvPr id="113" name="Text Box 212">
          <a:extLst>
            <a:ext uri="{FF2B5EF4-FFF2-40B4-BE49-F238E27FC236}">
              <a16:creationId xmlns:a16="http://schemas.microsoft.com/office/drawing/2014/main" id="{00000000-0008-0000-0200-00007100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114" name="Text Box 213">
          <a:extLst>
            <a:ext uri="{FF2B5EF4-FFF2-40B4-BE49-F238E27FC236}">
              <a16:creationId xmlns:a16="http://schemas.microsoft.com/office/drawing/2014/main" id="{00000000-0008-0000-0200-000072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115" name="Text Box 214">
          <a:extLst>
            <a:ext uri="{FF2B5EF4-FFF2-40B4-BE49-F238E27FC236}">
              <a16:creationId xmlns:a16="http://schemas.microsoft.com/office/drawing/2014/main" id="{00000000-0008-0000-0200-000073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28575</xdr:rowOff>
    </xdr:to>
    <xdr:sp macro="" textlink="">
      <xdr:nvSpPr>
        <xdr:cNvPr id="116" name="Text Box 215">
          <a:extLst>
            <a:ext uri="{FF2B5EF4-FFF2-40B4-BE49-F238E27FC236}">
              <a16:creationId xmlns:a16="http://schemas.microsoft.com/office/drawing/2014/main" id="{00000000-0008-0000-0200-00007400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117" name="Text Box 216">
          <a:extLst>
            <a:ext uri="{FF2B5EF4-FFF2-40B4-BE49-F238E27FC236}">
              <a16:creationId xmlns:a16="http://schemas.microsoft.com/office/drawing/2014/main" id="{00000000-0008-0000-0200-000075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118" name="Text Box 217">
          <a:extLst>
            <a:ext uri="{FF2B5EF4-FFF2-40B4-BE49-F238E27FC236}">
              <a16:creationId xmlns:a16="http://schemas.microsoft.com/office/drawing/2014/main" id="{00000000-0008-0000-0200-000076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28575</xdr:rowOff>
    </xdr:to>
    <xdr:sp macro="" textlink="">
      <xdr:nvSpPr>
        <xdr:cNvPr id="119" name="Text Box 218">
          <a:extLst>
            <a:ext uri="{FF2B5EF4-FFF2-40B4-BE49-F238E27FC236}">
              <a16:creationId xmlns:a16="http://schemas.microsoft.com/office/drawing/2014/main" id="{00000000-0008-0000-0200-00007700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120" name="Text Box 219">
          <a:extLst>
            <a:ext uri="{FF2B5EF4-FFF2-40B4-BE49-F238E27FC236}">
              <a16:creationId xmlns:a16="http://schemas.microsoft.com/office/drawing/2014/main" id="{00000000-0008-0000-0200-000078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121" name="Text Box 220">
          <a:extLst>
            <a:ext uri="{FF2B5EF4-FFF2-40B4-BE49-F238E27FC236}">
              <a16:creationId xmlns:a16="http://schemas.microsoft.com/office/drawing/2014/main" id="{00000000-0008-0000-0200-000079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122" name="Text Box 221">
          <a:extLst>
            <a:ext uri="{FF2B5EF4-FFF2-40B4-BE49-F238E27FC236}">
              <a16:creationId xmlns:a16="http://schemas.microsoft.com/office/drawing/2014/main" id="{00000000-0008-0000-0200-00007A00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123" name="Text Box 222">
          <a:extLst>
            <a:ext uri="{FF2B5EF4-FFF2-40B4-BE49-F238E27FC236}">
              <a16:creationId xmlns:a16="http://schemas.microsoft.com/office/drawing/2014/main" id="{00000000-0008-0000-0200-00007B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124" name="Text Box 223">
          <a:extLst>
            <a:ext uri="{FF2B5EF4-FFF2-40B4-BE49-F238E27FC236}">
              <a16:creationId xmlns:a16="http://schemas.microsoft.com/office/drawing/2014/main" id="{00000000-0008-0000-0200-00007C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125" name="Text Box 224">
          <a:extLst>
            <a:ext uri="{FF2B5EF4-FFF2-40B4-BE49-F238E27FC236}">
              <a16:creationId xmlns:a16="http://schemas.microsoft.com/office/drawing/2014/main" id="{00000000-0008-0000-0200-00007D00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126" name="Text Box 225">
          <a:extLst>
            <a:ext uri="{FF2B5EF4-FFF2-40B4-BE49-F238E27FC236}">
              <a16:creationId xmlns:a16="http://schemas.microsoft.com/office/drawing/2014/main" id="{00000000-0008-0000-0200-00007E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127" name="Text Box 226">
          <a:extLst>
            <a:ext uri="{FF2B5EF4-FFF2-40B4-BE49-F238E27FC236}">
              <a16:creationId xmlns:a16="http://schemas.microsoft.com/office/drawing/2014/main" id="{00000000-0008-0000-0200-00007F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128" name="Text Box 227">
          <a:extLst>
            <a:ext uri="{FF2B5EF4-FFF2-40B4-BE49-F238E27FC236}">
              <a16:creationId xmlns:a16="http://schemas.microsoft.com/office/drawing/2014/main" id="{00000000-0008-0000-0200-00008000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129" name="Text Box 228">
          <a:extLst>
            <a:ext uri="{FF2B5EF4-FFF2-40B4-BE49-F238E27FC236}">
              <a16:creationId xmlns:a16="http://schemas.microsoft.com/office/drawing/2014/main" id="{00000000-0008-0000-0200-00008100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130" name="Text Box 229">
          <a:extLst>
            <a:ext uri="{FF2B5EF4-FFF2-40B4-BE49-F238E27FC236}">
              <a16:creationId xmlns:a16="http://schemas.microsoft.com/office/drawing/2014/main" id="{00000000-0008-0000-0200-000082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131" name="Text Box 230">
          <a:extLst>
            <a:ext uri="{FF2B5EF4-FFF2-40B4-BE49-F238E27FC236}">
              <a16:creationId xmlns:a16="http://schemas.microsoft.com/office/drawing/2014/main" id="{00000000-0008-0000-0200-000083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132" name="Text Box 231">
          <a:extLst>
            <a:ext uri="{FF2B5EF4-FFF2-40B4-BE49-F238E27FC236}">
              <a16:creationId xmlns:a16="http://schemas.microsoft.com/office/drawing/2014/main" id="{00000000-0008-0000-0200-00008400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133" name="Text Box 232">
          <a:extLst>
            <a:ext uri="{FF2B5EF4-FFF2-40B4-BE49-F238E27FC236}">
              <a16:creationId xmlns:a16="http://schemas.microsoft.com/office/drawing/2014/main" id="{00000000-0008-0000-0200-000085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134" name="Text Box 233">
          <a:extLst>
            <a:ext uri="{FF2B5EF4-FFF2-40B4-BE49-F238E27FC236}">
              <a16:creationId xmlns:a16="http://schemas.microsoft.com/office/drawing/2014/main" id="{00000000-0008-0000-0200-000086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135" name="Text Box 234">
          <a:extLst>
            <a:ext uri="{FF2B5EF4-FFF2-40B4-BE49-F238E27FC236}">
              <a16:creationId xmlns:a16="http://schemas.microsoft.com/office/drawing/2014/main" id="{00000000-0008-0000-0200-00008700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136" name="Text Box 235">
          <a:extLst>
            <a:ext uri="{FF2B5EF4-FFF2-40B4-BE49-F238E27FC236}">
              <a16:creationId xmlns:a16="http://schemas.microsoft.com/office/drawing/2014/main" id="{00000000-0008-0000-0200-000088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137" name="Text Box 236">
          <a:extLst>
            <a:ext uri="{FF2B5EF4-FFF2-40B4-BE49-F238E27FC236}">
              <a16:creationId xmlns:a16="http://schemas.microsoft.com/office/drawing/2014/main" id="{00000000-0008-0000-0200-000089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138" name="Text Box 237">
          <a:extLst>
            <a:ext uri="{FF2B5EF4-FFF2-40B4-BE49-F238E27FC236}">
              <a16:creationId xmlns:a16="http://schemas.microsoft.com/office/drawing/2014/main" id="{00000000-0008-0000-0200-00008A00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28575</xdr:rowOff>
    </xdr:to>
    <xdr:sp macro="" textlink="">
      <xdr:nvSpPr>
        <xdr:cNvPr id="139" name="Text Box 238">
          <a:extLst>
            <a:ext uri="{FF2B5EF4-FFF2-40B4-BE49-F238E27FC236}">
              <a16:creationId xmlns:a16="http://schemas.microsoft.com/office/drawing/2014/main" id="{00000000-0008-0000-0200-00008B00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140" name="Text Box 239">
          <a:extLst>
            <a:ext uri="{FF2B5EF4-FFF2-40B4-BE49-F238E27FC236}">
              <a16:creationId xmlns:a16="http://schemas.microsoft.com/office/drawing/2014/main" id="{00000000-0008-0000-0200-00008C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141" name="Text Box 240">
          <a:extLst>
            <a:ext uri="{FF2B5EF4-FFF2-40B4-BE49-F238E27FC236}">
              <a16:creationId xmlns:a16="http://schemas.microsoft.com/office/drawing/2014/main" id="{00000000-0008-0000-0200-00008D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28575</xdr:rowOff>
    </xdr:to>
    <xdr:sp macro="" textlink="">
      <xdr:nvSpPr>
        <xdr:cNvPr id="142" name="Text Box 241">
          <a:extLst>
            <a:ext uri="{FF2B5EF4-FFF2-40B4-BE49-F238E27FC236}">
              <a16:creationId xmlns:a16="http://schemas.microsoft.com/office/drawing/2014/main" id="{00000000-0008-0000-0200-00008E00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143" name="Text Box 242">
          <a:extLst>
            <a:ext uri="{FF2B5EF4-FFF2-40B4-BE49-F238E27FC236}">
              <a16:creationId xmlns:a16="http://schemas.microsoft.com/office/drawing/2014/main" id="{00000000-0008-0000-0200-00008F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144" name="Text Box 243">
          <a:extLst>
            <a:ext uri="{FF2B5EF4-FFF2-40B4-BE49-F238E27FC236}">
              <a16:creationId xmlns:a16="http://schemas.microsoft.com/office/drawing/2014/main" id="{00000000-0008-0000-0200-000090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28575</xdr:rowOff>
    </xdr:to>
    <xdr:sp macro="" textlink="">
      <xdr:nvSpPr>
        <xdr:cNvPr id="145" name="Text Box 244">
          <a:extLst>
            <a:ext uri="{FF2B5EF4-FFF2-40B4-BE49-F238E27FC236}">
              <a16:creationId xmlns:a16="http://schemas.microsoft.com/office/drawing/2014/main" id="{00000000-0008-0000-0200-00009100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146" name="Text Box 245">
          <a:extLst>
            <a:ext uri="{FF2B5EF4-FFF2-40B4-BE49-F238E27FC236}">
              <a16:creationId xmlns:a16="http://schemas.microsoft.com/office/drawing/2014/main" id="{00000000-0008-0000-0200-000092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147" name="Text Box 246">
          <a:extLst>
            <a:ext uri="{FF2B5EF4-FFF2-40B4-BE49-F238E27FC236}">
              <a16:creationId xmlns:a16="http://schemas.microsoft.com/office/drawing/2014/main" id="{00000000-0008-0000-0200-000093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28575</xdr:rowOff>
    </xdr:to>
    <xdr:sp macro="" textlink="">
      <xdr:nvSpPr>
        <xdr:cNvPr id="148" name="Text Box 247">
          <a:extLst>
            <a:ext uri="{FF2B5EF4-FFF2-40B4-BE49-F238E27FC236}">
              <a16:creationId xmlns:a16="http://schemas.microsoft.com/office/drawing/2014/main" id="{00000000-0008-0000-0200-00009400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149" name="Text Box 248">
          <a:extLst>
            <a:ext uri="{FF2B5EF4-FFF2-40B4-BE49-F238E27FC236}">
              <a16:creationId xmlns:a16="http://schemas.microsoft.com/office/drawing/2014/main" id="{00000000-0008-0000-0200-00009500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150" name="Text Box 249">
          <a:extLst>
            <a:ext uri="{FF2B5EF4-FFF2-40B4-BE49-F238E27FC236}">
              <a16:creationId xmlns:a16="http://schemas.microsoft.com/office/drawing/2014/main" id="{00000000-0008-0000-0200-000096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151" name="Text Box 250">
          <a:extLst>
            <a:ext uri="{FF2B5EF4-FFF2-40B4-BE49-F238E27FC236}">
              <a16:creationId xmlns:a16="http://schemas.microsoft.com/office/drawing/2014/main" id="{00000000-0008-0000-0200-000097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152" name="Text Box 251">
          <a:extLst>
            <a:ext uri="{FF2B5EF4-FFF2-40B4-BE49-F238E27FC236}">
              <a16:creationId xmlns:a16="http://schemas.microsoft.com/office/drawing/2014/main" id="{00000000-0008-0000-0200-00009800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153" name="Text Box 252">
          <a:extLst>
            <a:ext uri="{FF2B5EF4-FFF2-40B4-BE49-F238E27FC236}">
              <a16:creationId xmlns:a16="http://schemas.microsoft.com/office/drawing/2014/main" id="{00000000-0008-0000-0200-000099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154" name="Text Box 253">
          <a:extLst>
            <a:ext uri="{FF2B5EF4-FFF2-40B4-BE49-F238E27FC236}">
              <a16:creationId xmlns:a16="http://schemas.microsoft.com/office/drawing/2014/main" id="{00000000-0008-0000-0200-00009A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155" name="Text Box 254">
          <a:extLst>
            <a:ext uri="{FF2B5EF4-FFF2-40B4-BE49-F238E27FC236}">
              <a16:creationId xmlns:a16="http://schemas.microsoft.com/office/drawing/2014/main" id="{00000000-0008-0000-0200-00009B00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156" name="Text Box 255">
          <a:extLst>
            <a:ext uri="{FF2B5EF4-FFF2-40B4-BE49-F238E27FC236}">
              <a16:creationId xmlns:a16="http://schemas.microsoft.com/office/drawing/2014/main" id="{00000000-0008-0000-0200-00009C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157" name="Text Box 256">
          <a:extLst>
            <a:ext uri="{FF2B5EF4-FFF2-40B4-BE49-F238E27FC236}">
              <a16:creationId xmlns:a16="http://schemas.microsoft.com/office/drawing/2014/main" id="{00000000-0008-0000-0200-00009D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158" name="Text Box 257">
          <a:extLst>
            <a:ext uri="{FF2B5EF4-FFF2-40B4-BE49-F238E27FC236}">
              <a16:creationId xmlns:a16="http://schemas.microsoft.com/office/drawing/2014/main" id="{00000000-0008-0000-0200-00009E00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159" name="Text Box 258">
          <a:extLst>
            <a:ext uri="{FF2B5EF4-FFF2-40B4-BE49-F238E27FC236}">
              <a16:creationId xmlns:a16="http://schemas.microsoft.com/office/drawing/2014/main" id="{00000000-0008-0000-0200-00009F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160" name="Text Box 259">
          <a:extLst>
            <a:ext uri="{FF2B5EF4-FFF2-40B4-BE49-F238E27FC236}">
              <a16:creationId xmlns:a16="http://schemas.microsoft.com/office/drawing/2014/main" id="{00000000-0008-0000-0200-0000A0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161" name="Text Box 260">
          <a:extLst>
            <a:ext uri="{FF2B5EF4-FFF2-40B4-BE49-F238E27FC236}">
              <a16:creationId xmlns:a16="http://schemas.microsoft.com/office/drawing/2014/main" id="{00000000-0008-0000-0200-0000A1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162" name="Text Box 261">
          <a:extLst>
            <a:ext uri="{FF2B5EF4-FFF2-40B4-BE49-F238E27FC236}">
              <a16:creationId xmlns:a16="http://schemas.microsoft.com/office/drawing/2014/main" id="{00000000-0008-0000-0200-0000A2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163" name="Text Box 262">
          <a:extLst>
            <a:ext uri="{FF2B5EF4-FFF2-40B4-BE49-F238E27FC236}">
              <a16:creationId xmlns:a16="http://schemas.microsoft.com/office/drawing/2014/main" id="{00000000-0008-0000-0200-0000A3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164" name="Text Box 263">
          <a:extLst>
            <a:ext uri="{FF2B5EF4-FFF2-40B4-BE49-F238E27FC236}">
              <a16:creationId xmlns:a16="http://schemas.microsoft.com/office/drawing/2014/main" id="{00000000-0008-0000-0200-0000A4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165" name="Text Box 264">
          <a:extLst>
            <a:ext uri="{FF2B5EF4-FFF2-40B4-BE49-F238E27FC236}">
              <a16:creationId xmlns:a16="http://schemas.microsoft.com/office/drawing/2014/main" id="{00000000-0008-0000-0200-0000A5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166" name="Text Box 265">
          <a:extLst>
            <a:ext uri="{FF2B5EF4-FFF2-40B4-BE49-F238E27FC236}">
              <a16:creationId xmlns:a16="http://schemas.microsoft.com/office/drawing/2014/main" id="{00000000-0008-0000-0200-0000A6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167" name="Text Box 266">
          <a:extLst>
            <a:ext uri="{FF2B5EF4-FFF2-40B4-BE49-F238E27FC236}">
              <a16:creationId xmlns:a16="http://schemas.microsoft.com/office/drawing/2014/main" id="{00000000-0008-0000-0200-0000A7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168" name="Text Box 267">
          <a:extLst>
            <a:ext uri="{FF2B5EF4-FFF2-40B4-BE49-F238E27FC236}">
              <a16:creationId xmlns:a16="http://schemas.microsoft.com/office/drawing/2014/main" id="{00000000-0008-0000-0200-0000A8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28575</xdr:rowOff>
    </xdr:to>
    <xdr:sp macro="" textlink="">
      <xdr:nvSpPr>
        <xdr:cNvPr id="169" name="Text Box 268">
          <a:extLst>
            <a:ext uri="{FF2B5EF4-FFF2-40B4-BE49-F238E27FC236}">
              <a16:creationId xmlns:a16="http://schemas.microsoft.com/office/drawing/2014/main" id="{00000000-0008-0000-0200-0000A900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170" name="Text Box 269">
          <a:extLst>
            <a:ext uri="{FF2B5EF4-FFF2-40B4-BE49-F238E27FC236}">
              <a16:creationId xmlns:a16="http://schemas.microsoft.com/office/drawing/2014/main" id="{00000000-0008-0000-0200-0000AA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171" name="Text Box 270">
          <a:extLst>
            <a:ext uri="{FF2B5EF4-FFF2-40B4-BE49-F238E27FC236}">
              <a16:creationId xmlns:a16="http://schemas.microsoft.com/office/drawing/2014/main" id="{00000000-0008-0000-0200-0000AB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28575</xdr:rowOff>
    </xdr:to>
    <xdr:sp macro="" textlink="">
      <xdr:nvSpPr>
        <xdr:cNvPr id="172" name="Text Box 271">
          <a:extLst>
            <a:ext uri="{FF2B5EF4-FFF2-40B4-BE49-F238E27FC236}">
              <a16:creationId xmlns:a16="http://schemas.microsoft.com/office/drawing/2014/main" id="{00000000-0008-0000-0200-0000AC00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173" name="Text Box 272">
          <a:extLst>
            <a:ext uri="{FF2B5EF4-FFF2-40B4-BE49-F238E27FC236}">
              <a16:creationId xmlns:a16="http://schemas.microsoft.com/office/drawing/2014/main" id="{00000000-0008-0000-0200-0000AD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174" name="Text Box 273">
          <a:extLst>
            <a:ext uri="{FF2B5EF4-FFF2-40B4-BE49-F238E27FC236}">
              <a16:creationId xmlns:a16="http://schemas.microsoft.com/office/drawing/2014/main" id="{00000000-0008-0000-0200-0000AE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28575</xdr:rowOff>
    </xdr:to>
    <xdr:sp macro="" textlink="">
      <xdr:nvSpPr>
        <xdr:cNvPr id="175" name="Text Box 274">
          <a:extLst>
            <a:ext uri="{FF2B5EF4-FFF2-40B4-BE49-F238E27FC236}">
              <a16:creationId xmlns:a16="http://schemas.microsoft.com/office/drawing/2014/main" id="{00000000-0008-0000-0200-0000AF00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176" name="Text Box 275">
          <a:extLst>
            <a:ext uri="{FF2B5EF4-FFF2-40B4-BE49-F238E27FC236}">
              <a16:creationId xmlns:a16="http://schemas.microsoft.com/office/drawing/2014/main" id="{00000000-0008-0000-0200-0000B0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177" name="Text Box 276">
          <a:extLst>
            <a:ext uri="{FF2B5EF4-FFF2-40B4-BE49-F238E27FC236}">
              <a16:creationId xmlns:a16="http://schemas.microsoft.com/office/drawing/2014/main" id="{00000000-0008-0000-0200-0000B1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28575</xdr:rowOff>
    </xdr:to>
    <xdr:sp macro="" textlink="">
      <xdr:nvSpPr>
        <xdr:cNvPr id="178" name="Text Box 277">
          <a:extLst>
            <a:ext uri="{FF2B5EF4-FFF2-40B4-BE49-F238E27FC236}">
              <a16:creationId xmlns:a16="http://schemas.microsoft.com/office/drawing/2014/main" id="{00000000-0008-0000-0200-0000B200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179" name="Text Box 278">
          <a:extLst>
            <a:ext uri="{FF2B5EF4-FFF2-40B4-BE49-F238E27FC236}">
              <a16:creationId xmlns:a16="http://schemas.microsoft.com/office/drawing/2014/main" id="{00000000-0008-0000-0200-0000B3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180" name="Text Box 279">
          <a:extLst>
            <a:ext uri="{FF2B5EF4-FFF2-40B4-BE49-F238E27FC236}">
              <a16:creationId xmlns:a16="http://schemas.microsoft.com/office/drawing/2014/main" id="{00000000-0008-0000-0200-0000B4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181" name="Text Box 280">
          <a:extLst>
            <a:ext uri="{FF2B5EF4-FFF2-40B4-BE49-F238E27FC236}">
              <a16:creationId xmlns:a16="http://schemas.microsoft.com/office/drawing/2014/main" id="{00000000-0008-0000-0200-0000B5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182" name="Text Box 281">
          <a:extLst>
            <a:ext uri="{FF2B5EF4-FFF2-40B4-BE49-F238E27FC236}">
              <a16:creationId xmlns:a16="http://schemas.microsoft.com/office/drawing/2014/main" id="{00000000-0008-0000-0200-0000B6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183" name="Text Box 282">
          <a:extLst>
            <a:ext uri="{FF2B5EF4-FFF2-40B4-BE49-F238E27FC236}">
              <a16:creationId xmlns:a16="http://schemas.microsoft.com/office/drawing/2014/main" id="{00000000-0008-0000-0200-0000B7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184" name="Text Box 283">
          <a:extLst>
            <a:ext uri="{FF2B5EF4-FFF2-40B4-BE49-F238E27FC236}">
              <a16:creationId xmlns:a16="http://schemas.microsoft.com/office/drawing/2014/main" id="{00000000-0008-0000-0200-0000B8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185" name="Text Box 284">
          <a:extLst>
            <a:ext uri="{FF2B5EF4-FFF2-40B4-BE49-F238E27FC236}">
              <a16:creationId xmlns:a16="http://schemas.microsoft.com/office/drawing/2014/main" id="{00000000-0008-0000-0200-0000B9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186" name="Text Box 285">
          <a:extLst>
            <a:ext uri="{FF2B5EF4-FFF2-40B4-BE49-F238E27FC236}">
              <a16:creationId xmlns:a16="http://schemas.microsoft.com/office/drawing/2014/main" id="{00000000-0008-0000-0200-0000BA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187" name="Text Box 286">
          <a:extLst>
            <a:ext uri="{FF2B5EF4-FFF2-40B4-BE49-F238E27FC236}">
              <a16:creationId xmlns:a16="http://schemas.microsoft.com/office/drawing/2014/main" id="{00000000-0008-0000-0200-0000BB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188" name="Text Box 287">
          <a:extLst>
            <a:ext uri="{FF2B5EF4-FFF2-40B4-BE49-F238E27FC236}">
              <a16:creationId xmlns:a16="http://schemas.microsoft.com/office/drawing/2014/main" id="{00000000-0008-0000-0200-0000BC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189" name="Text Box 288">
          <a:extLst>
            <a:ext uri="{FF2B5EF4-FFF2-40B4-BE49-F238E27FC236}">
              <a16:creationId xmlns:a16="http://schemas.microsoft.com/office/drawing/2014/main" id="{00000000-0008-0000-0200-0000BD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190" name="Text Box 289">
          <a:extLst>
            <a:ext uri="{FF2B5EF4-FFF2-40B4-BE49-F238E27FC236}">
              <a16:creationId xmlns:a16="http://schemas.microsoft.com/office/drawing/2014/main" id="{00000000-0008-0000-0200-0000BE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191" name="Text Box 290">
          <a:extLst>
            <a:ext uri="{FF2B5EF4-FFF2-40B4-BE49-F238E27FC236}">
              <a16:creationId xmlns:a16="http://schemas.microsoft.com/office/drawing/2014/main" id="{00000000-0008-0000-0200-0000BF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192" name="Text Box 291">
          <a:extLst>
            <a:ext uri="{FF2B5EF4-FFF2-40B4-BE49-F238E27FC236}">
              <a16:creationId xmlns:a16="http://schemas.microsoft.com/office/drawing/2014/main" id="{00000000-0008-0000-0200-0000C0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193" name="Text Box 292">
          <a:extLst>
            <a:ext uri="{FF2B5EF4-FFF2-40B4-BE49-F238E27FC236}">
              <a16:creationId xmlns:a16="http://schemas.microsoft.com/office/drawing/2014/main" id="{00000000-0008-0000-0200-0000C1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194" name="Text Box 293">
          <a:extLst>
            <a:ext uri="{FF2B5EF4-FFF2-40B4-BE49-F238E27FC236}">
              <a16:creationId xmlns:a16="http://schemas.microsoft.com/office/drawing/2014/main" id="{00000000-0008-0000-0200-0000C2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195" name="Text Box 294">
          <a:extLst>
            <a:ext uri="{FF2B5EF4-FFF2-40B4-BE49-F238E27FC236}">
              <a16:creationId xmlns:a16="http://schemas.microsoft.com/office/drawing/2014/main" id="{00000000-0008-0000-0200-0000C3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196" name="Text Box 295">
          <a:extLst>
            <a:ext uri="{FF2B5EF4-FFF2-40B4-BE49-F238E27FC236}">
              <a16:creationId xmlns:a16="http://schemas.microsoft.com/office/drawing/2014/main" id="{00000000-0008-0000-0200-0000C4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197" name="Text Box 296">
          <a:extLst>
            <a:ext uri="{FF2B5EF4-FFF2-40B4-BE49-F238E27FC236}">
              <a16:creationId xmlns:a16="http://schemas.microsoft.com/office/drawing/2014/main" id="{00000000-0008-0000-0200-0000C5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198" name="Text Box 297">
          <a:extLst>
            <a:ext uri="{FF2B5EF4-FFF2-40B4-BE49-F238E27FC236}">
              <a16:creationId xmlns:a16="http://schemas.microsoft.com/office/drawing/2014/main" id="{00000000-0008-0000-0200-0000C6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199" name="Text Box 298">
          <a:extLst>
            <a:ext uri="{FF2B5EF4-FFF2-40B4-BE49-F238E27FC236}">
              <a16:creationId xmlns:a16="http://schemas.microsoft.com/office/drawing/2014/main" id="{00000000-0008-0000-0200-0000C7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200" name="Text Box 299">
          <a:extLst>
            <a:ext uri="{FF2B5EF4-FFF2-40B4-BE49-F238E27FC236}">
              <a16:creationId xmlns:a16="http://schemas.microsoft.com/office/drawing/2014/main" id="{00000000-0008-0000-0200-0000C8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201" name="Text Box 300">
          <a:extLst>
            <a:ext uri="{FF2B5EF4-FFF2-40B4-BE49-F238E27FC236}">
              <a16:creationId xmlns:a16="http://schemas.microsoft.com/office/drawing/2014/main" id="{00000000-0008-0000-0200-0000C9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202" name="Text Box 301">
          <a:extLst>
            <a:ext uri="{FF2B5EF4-FFF2-40B4-BE49-F238E27FC236}">
              <a16:creationId xmlns:a16="http://schemas.microsoft.com/office/drawing/2014/main" id="{00000000-0008-0000-0200-0000CA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203" name="Text Box 302">
          <a:extLst>
            <a:ext uri="{FF2B5EF4-FFF2-40B4-BE49-F238E27FC236}">
              <a16:creationId xmlns:a16="http://schemas.microsoft.com/office/drawing/2014/main" id="{00000000-0008-0000-0200-0000CB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204" name="Text Box 303">
          <a:extLst>
            <a:ext uri="{FF2B5EF4-FFF2-40B4-BE49-F238E27FC236}">
              <a16:creationId xmlns:a16="http://schemas.microsoft.com/office/drawing/2014/main" id="{00000000-0008-0000-0200-0000CC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205" name="Text Box 304">
          <a:extLst>
            <a:ext uri="{FF2B5EF4-FFF2-40B4-BE49-F238E27FC236}">
              <a16:creationId xmlns:a16="http://schemas.microsoft.com/office/drawing/2014/main" id="{00000000-0008-0000-0200-0000CD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206" name="Text Box 305">
          <a:extLst>
            <a:ext uri="{FF2B5EF4-FFF2-40B4-BE49-F238E27FC236}">
              <a16:creationId xmlns:a16="http://schemas.microsoft.com/office/drawing/2014/main" id="{00000000-0008-0000-0200-0000CE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207" name="Text Box 306">
          <a:extLst>
            <a:ext uri="{FF2B5EF4-FFF2-40B4-BE49-F238E27FC236}">
              <a16:creationId xmlns:a16="http://schemas.microsoft.com/office/drawing/2014/main" id="{00000000-0008-0000-0200-0000CF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208" name="Text Box 307">
          <a:extLst>
            <a:ext uri="{FF2B5EF4-FFF2-40B4-BE49-F238E27FC236}">
              <a16:creationId xmlns:a16="http://schemas.microsoft.com/office/drawing/2014/main" id="{00000000-0008-0000-0200-0000D0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209" name="Text Box 308">
          <a:extLst>
            <a:ext uri="{FF2B5EF4-FFF2-40B4-BE49-F238E27FC236}">
              <a16:creationId xmlns:a16="http://schemas.microsoft.com/office/drawing/2014/main" id="{00000000-0008-0000-0200-0000D1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10" name="Text Box 309">
          <a:extLst>
            <a:ext uri="{FF2B5EF4-FFF2-40B4-BE49-F238E27FC236}">
              <a16:creationId xmlns:a16="http://schemas.microsoft.com/office/drawing/2014/main" id="{00000000-0008-0000-0200-0000D2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11" name="Text Box 310">
          <a:extLst>
            <a:ext uri="{FF2B5EF4-FFF2-40B4-BE49-F238E27FC236}">
              <a16:creationId xmlns:a16="http://schemas.microsoft.com/office/drawing/2014/main" id="{00000000-0008-0000-0200-0000D3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12" name="Text Box 311">
          <a:extLst>
            <a:ext uri="{FF2B5EF4-FFF2-40B4-BE49-F238E27FC236}">
              <a16:creationId xmlns:a16="http://schemas.microsoft.com/office/drawing/2014/main" id="{00000000-0008-0000-0200-0000D4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13" name="Text Box 312">
          <a:extLst>
            <a:ext uri="{FF2B5EF4-FFF2-40B4-BE49-F238E27FC236}">
              <a16:creationId xmlns:a16="http://schemas.microsoft.com/office/drawing/2014/main" id="{00000000-0008-0000-0200-0000D5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14" name="Text Box 313">
          <a:extLst>
            <a:ext uri="{FF2B5EF4-FFF2-40B4-BE49-F238E27FC236}">
              <a16:creationId xmlns:a16="http://schemas.microsoft.com/office/drawing/2014/main" id="{00000000-0008-0000-0200-0000D6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15" name="Text Box 314">
          <a:extLst>
            <a:ext uri="{FF2B5EF4-FFF2-40B4-BE49-F238E27FC236}">
              <a16:creationId xmlns:a16="http://schemas.microsoft.com/office/drawing/2014/main" id="{00000000-0008-0000-0200-0000D7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16" name="Text Box 315">
          <a:extLst>
            <a:ext uri="{FF2B5EF4-FFF2-40B4-BE49-F238E27FC236}">
              <a16:creationId xmlns:a16="http://schemas.microsoft.com/office/drawing/2014/main" id="{00000000-0008-0000-0200-0000D8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17" name="Text Box 316">
          <a:extLst>
            <a:ext uri="{FF2B5EF4-FFF2-40B4-BE49-F238E27FC236}">
              <a16:creationId xmlns:a16="http://schemas.microsoft.com/office/drawing/2014/main" id="{00000000-0008-0000-0200-0000D9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18" name="Text Box 317">
          <a:extLst>
            <a:ext uri="{FF2B5EF4-FFF2-40B4-BE49-F238E27FC236}">
              <a16:creationId xmlns:a16="http://schemas.microsoft.com/office/drawing/2014/main" id="{00000000-0008-0000-0200-0000DA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19" name="Text Box 318">
          <a:extLst>
            <a:ext uri="{FF2B5EF4-FFF2-40B4-BE49-F238E27FC236}">
              <a16:creationId xmlns:a16="http://schemas.microsoft.com/office/drawing/2014/main" id="{00000000-0008-0000-0200-0000DB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20" name="Text Box 319">
          <a:extLst>
            <a:ext uri="{FF2B5EF4-FFF2-40B4-BE49-F238E27FC236}">
              <a16:creationId xmlns:a16="http://schemas.microsoft.com/office/drawing/2014/main" id="{00000000-0008-0000-0200-0000DC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21" name="Text Box 320">
          <a:extLst>
            <a:ext uri="{FF2B5EF4-FFF2-40B4-BE49-F238E27FC236}">
              <a16:creationId xmlns:a16="http://schemas.microsoft.com/office/drawing/2014/main" id="{00000000-0008-0000-0200-0000DD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22" name="Text Box 321">
          <a:extLst>
            <a:ext uri="{FF2B5EF4-FFF2-40B4-BE49-F238E27FC236}">
              <a16:creationId xmlns:a16="http://schemas.microsoft.com/office/drawing/2014/main" id="{00000000-0008-0000-0200-0000DE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23" name="Text Box 322">
          <a:extLst>
            <a:ext uri="{FF2B5EF4-FFF2-40B4-BE49-F238E27FC236}">
              <a16:creationId xmlns:a16="http://schemas.microsoft.com/office/drawing/2014/main" id="{00000000-0008-0000-0200-0000DF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24" name="Text Box 323">
          <a:extLst>
            <a:ext uri="{FF2B5EF4-FFF2-40B4-BE49-F238E27FC236}">
              <a16:creationId xmlns:a16="http://schemas.microsoft.com/office/drawing/2014/main" id="{00000000-0008-0000-0200-0000E0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25" name="Text Box 324">
          <a:extLst>
            <a:ext uri="{FF2B5EF4-FFF2-40B4-BE49-F238E27FC236}">
              <a16:creationId xmlns:a16="http://schemas.microsoft.com/office/drawing/2014/main" id="{00000000-0008-0000-0200-0000E1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26" name="Text Box 325">
          <a:extLst>
            <a:ext uri="{FF2B5EF4-FFF2-40B4-BE49-F238E27FC236}">
              <a16:creationId xmlns:a16="http://schemas.microsoft.com/office/drawing/2014/main" id="{00000000-0008-0000-0200-0000E2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27" name="Text Box 326">
          <a:extLst>
            <a:ext uri="{FF2B5EF4-FFF2-40B4-BE49-F238E27FC236}">
              <a16:creationId xmlns:a16="http://schemas.microsoft.com/office/drawing/2014/main" id="{00000000-0008-0000-0200-0000E3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28" name="Text Box 327">
          <a:extLst>
            <a:ext uri="{FF2B5EF4-FFF2-40B4-BE49-F238E27FC236}">
              <a16:creationId xmlns:a16="http://schemas.microsoft.com/office/drawing/2014/main" id="{00000000-0008-0000-0200-0000E4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29" name="Text Box 328">
          <a:extLst>
            <a:ext uri="{FF2B5EF4-FFF2-40B4-BE49-F238E27FC236}">
              <a16:creationId xmlns:a16="http://schemas.microsoft.com/office/drawing/2014/main" id="{00000000-0008-0000-0200-0000E5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30" name="Text Box 329">
          <a:extLst>
            <a:ext uri="{FF2B5EF4-FFF2-40B4-BE49-F238E27FC236}">
              <a16:creationId xmlns:a16="http://schemas.microsoft.com/office/drawing/2014/main" id="{00000000-0008-0000-0200-0000E6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31" name="Text Box 330">
          <a:extLst>
            <a:ext uri="{FF2B5EF4-FFF2-40B4-BE49-F238E27FC236}">
              <a16:creationId xmlns:a16="http://schemas.microsoft.com/office/drawing/2014/main" id="{00000000-0008-0000-0200-0000E7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32" name="Text Box 331">
          <a:extLst>
            <a:ext uri="{FF2B5EF4-FFF2-40B4-BE49-F238E27FC236}">
              <a16:creationId xmlns:a16="http://schemas.microsoft.com/office/drawing/2014/main" id="{00000000-0008-0000-0200-0000E8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33" name="Text Box 332">
          <a:extLst>
            <a:ext uri="{FF2B5EF4-FFF2-40B4-BE49-F238E27FC236}">
              <a16:creationId xmlns:a16="http://schemas.microsoft.com/office/drawing/2014/main" id="{00000000-0008-0000-0200-0000E9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34" name="Text Box 333">
          <a:extLst>
            <a:ext uri="{FF2B5EF4-FFF2-40B4-BE49-F238E27FC236}">
              <a16:creationId xmlns:a16="http://schemas.microsoft.com/office/drawing/2014/main" id="{00000000-0008-0000-0200-0000EA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35" name="Text Box 334">
          <a:extLst>
            <a:ext uri="{FF2B5EF4-FFF2-40B4-BE49-F238E27FC236}">
              <a16:creationId xmlns:a16="http://schemas.microsoft.com/office/drawing/2014/main" id="{00000000-0008-0000-0200-0000EB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36" name="Text Box 335">
          <a:extLst>
            <a:ext uri="{FF2B5EF4-FFF2-40B4-BE49-F238E27FC236}">
              <a16:creationId xmlns:a16="http://schemas.microsoft.com/office/drawing/2014/main" id="{00000000-0008-0000-0200-0000EC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237" name="Text Box 336">
          <a:extLst>
            <a:ext uri="{FF2B5EF4-FFF2-40B4-BE49-F238E27FC236}">
              <a16:creationId xmlns:a16="http://schemas.microsoft.com/office/drawing/2014/main" id="{00000000-0008-0000-0200-0000ED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238" name="Text Box 337">
          <a:extLst>
            <a:ext uri="{FF2B5EF4-FFF2-40B4-BE49-F238E27FC236}">
              <a16:creationId xmlns:a16="http://schemas.microsoft.com/office/drawing/2014/main" id="{00000000-0008-0000-0200-0000EE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239" name="Text Box 338">
          <a:extLst>
            <a:ext uri="{FF2B5EF4-FFF2-40B4-BE49-F238E27FC236}">
              <a16:creationId xmlns:a16="http://schemas.microsoft.com/office/drawing/2014/main" id="{00000000-0008-0000-0200-0000EF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240" name="Text Box 339">
          <a:extLst>
            <a:ext uri="{FF2B5EF4-FFF2-40B4-BE49-F238E27FC236}">
              <a16:creationId xmlns:a16="http://schemas.microsoft.com/office/drawing/2014/main" id="{00000000-0008-0000-0200-0000F0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241" name="Text Box 340">
          <a:extLst>
            <a:ext uri="{FF2B5EF4-FFF2-40B4-BE49-F238E27FC236}">
              <a16:creationId xmlns:a16="http://schemas.microsoft.com/office/drawing/2014/main" id="{00000000-0008-0000-0200-0000F1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242" name="Text Box 341">
          <a:extLst>
            <a:ext uri="{FF2B5EF4-FFF2-40B4-BE49-F238E27FC236}">
              <a16:creationId xmlns:a16="http://schemas.microsoft.com/office/drawing/2014/main" id="{00000000-0008-0000-0200-0000F2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243" name="Text Box 342">
          <a:extLst>
            <a:ext uri="{FF2B5EF4-FFF2-40B4-BE49-F238E27FC236}">
              <a16:creationId xmlns:a16="http://schemas.microsoft.com/office/drawing/2014/main" id="{00000000-0008-0000-0200-0000F3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244" name="Text Box 343">
          <a:extLst>
            <a:ext uri="{FF2B5EF4-FFF2-40B4-BE49-F238E27FC236}">
              <a16:creationId xmlns:a16="http://schemas.microsoft.com/office/drawing/2014/main" id="{00000000-0008-0000-0200-0000F400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245" name="Text Box 344">
          <a:extLst>
            <a:ext uri="{FF2B5EF4-FFF2-40B4-BE49-F238E27FC236}">
              <a16:creationId xmlns:a16="http://schemas.microsoft.com/office/drawing/2014/main" id="{00000000-0008-0000-0200-0000F5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246" name="Text Box 345">
          <a:extLst>
            <a:ext uri="{FF2B5EF4-FFF2-40B4-BE49-F238E27FC236}">
              <a16:creationId xmlns:a16="http://schemas.microsoft.com/office/drawing/2014/main" id="{00000000-0008-0000-0200-0000F600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47" name="Text Box 346">
          <a:extLst>
            <a:ext uri="{FF2B5EF4-FFF2-40B4-BE49-F238E27FC236}">
              <a16:creationId xmlns:a16="http://schemas.microsoft.com/office/drawing/2014/main" id="{00000000-0008-0000-0200-0000F7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48" name="Text Box 347">
          <a:extLst>
            <a:ext uri="{FF2B5EF4-FFF2-40B4-BE49-F238E27FC236}">
              <a16:creationId xmlns:a16="http://schemas.microsoft.com/office/drawing/2014/main" id="{00000000-0008-0000-0200-0000F8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49" name="Text Box 348">
          <a:extLst>
            <a:ext uri="{FF2B5EF4-FFF2-40B4-BE49-F238E27FC236}">
              <a16:creationId xmlns:a16="http://schemas.microsoft.com/office/drawing/2014/main" id="{00000000-0008-0000-0200-0000F9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50" name="Text Box 349">
          <a:extLst>
            <a:ext uri="{FF2B5EF4-FFF2-40B4-BE49-F238E27FC236}">
              <a16:creationId xmlns:a16="http://schemas.microsoft.com/office/drawing/2014/main" id="{00000000-0008-0000-0200-0000FA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51" name="Text Box 350">
          <a:extLst>
            <a:ext uri="{FF2B5EF4-FFF2-40B4-BE49-F238E27FC236}">
              <a16:creationId xmlns:a16="http://schemas.microsoft.com/office/drawing/2014/main" id="{00000000-0008-0000-0200-0000FB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52" name="Text Box 351">
          <a:extLst>
            <a:ext uri="{FF2B5EF4-FFF2-40B4-BE49-F238E27FC236}">
              <a16:creationId xmlns:a16="http://schemas.microsoft.com/office/drawing/2014/main" id="{00000000-0008-0000-0200-0000FC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53" name="Text Box 352">
          <a:extLst>
            <a:ext uri="{FF2B5EF4-FFF2-40B4-BE49-F238E27FC236}">
              <a16:creationId xmlns:a16="http://schemas.microsoft.com/office/drawing/2014/main" id="{00000000-0008-0000-0200-0000FD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54" name="Text Box 353">
          <a:extLst>
            <a:ext uri="{FF2B5EF4-FFF2-40B4-BE49-F238E27FC236}">
              <a16:creationId xmlns:a16="http://schemas.microsoft.com/office/drawing/2014/main" id="{00000000-0008-0000-0200-0000FE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55" name="Text Box 354">
          <a:extLst>
            <a:ext uri="{FF2B5EF4-FFF2-40B4-BE49-F238E27FC236}">
              <a16:creationId xmlns:a16="http://schemas.microsoft.com/office/drawing/2014/main" id="{00000000-0008-0000-0200-0000FF00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56" name="Text Box 355">
          <a:extLst>
            <a:ext uri="{FF2B5EF4-FFF2-40B4-BE49-F238E27FC236}">
              <a16:creationId xmlns:a16="http://schemas.microsoft.com/office/drawing/2014/main" id="{00000000-0008-0000-0200-000000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57" name="Text Box 356">
          <a:extLst>
            <a:ext uri="{FF2B5EF4-FFF2-40B4-BE49-F238E27FC236}">
              <a16:creationId xmlns:a16="http://schemas.microsoft.com/office/drawing/2014/main" id="{00000000-0008-0000-0200-000001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58" name="Text Box 357">
          <a:extLst>
            <a:ext uri="{FF2B5EF4-FFF2-40B4-BE49-F238E27FC236}">
              <a16:creationId xmlns:a16="http://schemas.microsoft.com/office/drawing/2014/main" id="{00000000-0008-0000-0200-000002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59" name="Text Box 358">
          <a:extLst>
            <a:ext uri="{FF2B5EF4-FFF2-40B4-BE49-F238E27FC236}">
              <a16:creationId xmlns:a16="http://schemas.microsoft.com/office/drawing/2014/main" id="{00000000-0008-0000-0200-000003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60" name="Text Box 359">
          <a:extLst>
            <a:ext uri="{FF2B5EF4-FFF2-40B4-BE49-F238E27FC236}">
              <a16:creationId xmlns:a16="http://schemas.microsoft.com/office/drawing/2014/main" id="{00000000-0008-0000-0200-000004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61" name="Text Box 360">
          <a:extLst>
            <a:ext uri="{FF2B5EF4-FFF2-40B4-BE49-F238E27FC236}">
              <a16:creationId xmlns:a16="http://schemas.microsoft.com/office/drawing/2014/main" id="{00000000-0008-0000-0200-000005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62" name="Text Box 361">
          <a:extLst>
            <a:ext uri="{FF2B5EF4-FFF2-40B4-BE49-F238E27FC236}">
              <a16:creationId xmlns:a16="http://schemas.microsoft.com/office/drawing/2014/main" id="{00000000-0008-0000-0200-000006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63" name="Text Box 362">
          <a:extLst>
            <a:ext uri="{FF2B5EF4-FFF2-40B4-BE49-F238E27FC236}">
              <a16:creationId xmlns:a16="http://schemas.microsoft.com/office/drawing/2014/main" id="{00000000-0008-0000-0200-000007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64" name="Text Box 363">
          <a:extLst>
            <a:ext uri="{FF2B5EF4-FFF2-40B4-BE49-F238E27FC236}">
              <a16:creationId xmlns:a16="http://schemas.microsoft.com/office/drawing/2014/main" id="{00000000-0008-0000-0200-000008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65" name="Text Box 364">
          <a:extLst>
            <a:ext uri="{FF2B5EF4-FFF2-40B4-BE49-F238E27FC236}">
              <a16:creationId xmlns:a16="http://schemas.microsoft.com/office/drawing/2014/main" id="{00000000-0008-0000-0200-000009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66" name="Text Box 365">
          <a:extLst>
            <a:ext uri="{FF2B5EF4-FFF2-40B4-BE49-F238E27FC236}">
              <a16:creationId xmlns:a16="http://schemas.microsoft.com/office/drawing/2014/main" id="{00000000-0008-0000-0200-00000A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67" name="Text Box 366">
          <a:extLst>
            <a:ext uri="{FF2B5EF4-FFF2-40B4-BE49-F238E27FC236}">
              <a16:creationId xmlns:a16="http://schemas.microsoft.com/office/drawing/2014/main" id="{00000000-0008-0000-0200-00000B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68" name="Text Box 367">
          <a:extLst>
            <a:ext uri="{FF2B5EF4-FFF2-40B4-BE49-F238E27FC236}">
              <a16:creationId xmlns:a16="http://schemas.microsoft.com/office/drawing/2014/main" id="{00000000-0008-0000-0200-00000C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69" name="Text Box 368">
          <a:extLst>
            <a:ext uri="{FF2B5EF4-FFF2-40B4-BE49-F238E27FC236}">
              <a16:creationId xmlns:a16="http://schemas.microsoft.com/office/drawing/2014/main" id="{00000000-0008-0000-0200-00000D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70" name="Text Box 369">
          <a:extLst>
            <a:ext uri="{FF2B5EF4-FFF2-40B4-BE49-F238E27FC236}">
              <a16:creationId xmlns:a16="http://schemas.microsoft.com/office/drawing/2014/main" id="{00000000-0008-0000-0200-00000E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71" name="Text Box 370">
          <a:extLst>
            <a:ext uri="{FF2B5EF4-FFF2-40B4-BE49-F238E27FC236}">
              <a16:creationId xmlns:a16="http://schemas.microsoft.com/office/drawing/2014/main" id="{00000000-0008-0000-0200-00000F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72" name="Text Box 371">
          <a:extLst>
            <a:ext uri="{FF2B5EF4-FFF2-40B4-BE49-F238E27FC236}">
              <a16:creationId xmlns:a16="http://schemas.microsoft.com/office/drawing/2014/main" id="{00000000-0008-0000-0200-000010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73" name="Text Box 372">
          <a:extLst>
            <a:ext uri="{FF2B5EF4-FFF2-40B4-BE49-F238E27FC236}">
              <a16:creationId xmlns:a16="http://schemas.microsoft.com/office/drawing/2014/main" id="{00000000-0008-0000-0200-000011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274" name="Text Box 373">
          <a:extLst>
            <a:ext uri="{FF2B5EF4-FFF2-40B4-BE49-F238E27FC236}">
              <a16:creationId xmlns:a16="http://schemas.microsoft.com/office/drawing/2014/main" id="{00000000-0008-0000-0200-000012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28573</xdr:rowOff>
    </xdr:to>
    <xdr:sp macro="" textlink="">
      <xdr:nvSpPr>
        <xdr:cNvPr id="275" name="Text Box 374">
          <a:extLst>
            <a:ext uri="{FF2B5EF4-FFF2-40B4-BE49-F238E27FC236}">
              <a16:creationId xmlns:a16="http://schemas.microsoft.com/office/drawing/2014/main" id="{00000000-0008-0000-0200-00001301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276" name="Text Box 375">
          <a:extLst>
            <a:ext uri="{FF2B5EF4-FFF2-40B4-BE49-F238E27FC236}">
              <a16:creationId xmlns:a16="http://schemas.microsoft.com/office/drawing/2014/main" id="{00000000-0008-0000-0200-000014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277" name="Text Box 376">
          <a:extLst>
            <a:ext uri="{FF2B5EF4-FFF2-40B4-BE49-F238E27FC236}">
              <a16:creationId xmlns:a16="http://schemas.microsoft.com/office/drawing/2014/main" id="{00000000-0008-0000-0200-000015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28573</xdr:rowOff>
    </xdr:to>
    <xdr:sp macro="" textlink="">
      <xdr:nvSpPr>
        <xdr:cNvPr id="278" name="Text Box 377">
          <a:extLst>
            <a:ext uri="{FF2B5EF4-FFF2-40B4-BE49-F238E27FC236}">
              <a16:creationId xmlns:a16="http://schemas.microsoft.com/office/drawing/2014/main" id="{00000000-0008-0000-0200-00001601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279" name="Text Box 378">
          <a:extLst>
            <a:ext uri="{FF2B5EF4-FFF2-40B4-BE49-F238E27FC236}">
              <a16:creationId xmlns:a16="http://schemas.microsoft.com/office/drawing/2014/main" id="{00000000-0008-0000-0200-000017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280" name="Text Box 379">
          <a:extLst>
            <a:ext uri="{FF2B5EF4-FFF2-40B4-BE49-F238E27FC236}">
              <a16:creationId xmlns:a16="http://schemas.microsoft.com/office/drawing/2014/main" id="{00000000-0008-0000-0200-000018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28573</xdr:rowOff>
    </xdr:to>
    <xdr:sp macro="" textlink="">
      <xdr:nvSpPr>
        <xdr:cNvPr id="281" name="Text Box 380">
          <a:extLst>
            <a:ext uri="{FF2B5EF4-FFF2-40B4-BE49-F238E27FC236}">
              <a16:creationId xmlns:a16="http://schemas.microsoft.com/office/drawing/2014/main" id="{00000000-0008-0000-0200-00001901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282" name="Text Box 381">
          <a:extLst>
            <a:ext uri="{FF2B5EF4-FFF2-40B4-BE49-F238E27FC236}">
              <a16:creationId xmlns:a16="http://schemas.microsoft.com/office/drawing/2014/main" id="{00000000-0008-0000-0200-00001A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283" name="Text Box 382">
          <a:extLst>
            <a:ext uri="{FF2B5EF4-FFF2-40B4-BE49-F238E27FC236}">
              <a16:creationId xmlns:a16="http://schemas.microsoft.com/office/drawing/2014/main" id="{00000000-0008-0000-0200-00001B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84" name="Text Box 383">
          <a:extLst>
            <a:ext uri="{FF2B5EF4-FFF2-40B4-BE49-F238E27FC236}">
              <a16:creationId xmlns:a16="http://schemas.microsoft.com/office/drawing/2014/main" id="{00000000-0008-0000-0200-00001C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85" name="Text Box 384">
          <a:extLst>
            <a:ext uri="{FF2B5EF4-FFF2-40B4-BE49-F238E27FC236}">
              <a16:creationId xmlns:a16="http://schemas.microsoft.com/office/drawing/2014/main" id="{00000000-0008-0000-0200-00001D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86" name="Text Box 385">
          <a:extLst>
            <a:ext uri="{FF2B5EF4-FFF2-40B4-BE49-F238E27FC236}">
              <a16:creationId xmlns:a16="http://schemas.microsoft.com/office/drawing/2014/main" id="{00000000-0008-0000-0200-00001E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87" name="Text Box 386">
          <a:extLst>
            <a:ext uri="{FF2B5EF4-FFF2-40B4-BE49-F238E27FC236}">
              <a16:creationId xmlns:a16="http://schemas.microsoft.com/office/drawing/2014/main" id="{00000000-0008-0000-0200-00001F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88" name="Text Box 387">
          <a:extLst>
            <a:ext uri="{FF2B5EF4-FFF2-40B4-BE49-F238E27FC236}">
              <a16:creationId xmlns:a16="http://schemas.microsoft.com/office/drawing/2014/main" id="{00000000-0008-0000-0200-000020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89" name="Text Box 388">
          <a:extLst>
            <a:ext uri="{FF2B5EF4-FFF2-40B4-BE49-F238E27FC236}">
              <a16:creationId xmlns:a16="http://schemas.microsoft.com/office/drawing/2014/main" id="{00000000-0008-0000-0200-000021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90" name="Text Box 389">
          <a:extLst>
            <a:ext uri="{FF2B5EF4-FFF2-40B4-BE49-F238E27FC236}">
              <a16:creationId xmlns:a16="http://schemas.microsoft.com/office/drawing/2014/main" id="{00000000-0008-0000-0200-000022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91" name="Text Box 390">
          <a:extLst>
            <a:ext uri="{FF2B5EF4-FFF2-40B4-BE49-F238E27FC236}">
              <a16:creationId xmlns:a16="http://schemas.microsoft.com/office/drawing/2014/main" id="{00000000-0008-0000-0200-000023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92" name="Text Box 391">
          <a:extLst>
            <a:ext uri="{FF2B5EF4-FFF2-40B4-BE49-F238E27FC236}">
              <a16:creationId xmlns:a16="http://schemas.microsoft.com/office/drawing/2014/main" id="{00000000-0008-0000-0200-000024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93" name="Text Box 392">
          <a:extLst>
            <a:ext uri="{FF2B5EF4-FFF2-40B4-BE49-F238E27FC236}">
              <a16:creationId xmlns:a16="http://schemas.microsoft.com/office/drawing/2014/main" id="{00000000-0008-0000-0200-000025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94" name="Text Box 393">
          <a:extLst>
            <a:ext uri="{FF2B5EF4-FFF2-40B4-BE49-F238E27FC236}">
              <a16:creationId xmlns:a16="http://schemas.microsoft.com/office/drawing/2014/main" id="{00000000-0008-0000-0200-000026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95" name="Text Box 394">
          <a:extLst>
            <a:ext uri="{FF2B5EF4-FFF2-40B4-BE49-F238E27FC236}">
              <a16:creationId xmlns:a16="http://schemas.microsoft.com/office/drawing/2014/main" id="{00000000-0008-0000-0200-000027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96" name="Text Box 395">
          <a:extLst>
            <a:ext uri="{FF2B5EF4-FFF2-40B4-BE49-F238E27FC236}">
              <a16:creationId xmlns:a16="http://schemas.microsoft.com/office/drawing/2014/main" id="{00000000-0008-0000-0200-000028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97" name="Text Box 396">
          <a:extLst>
            <a:ext uri="{FF2B5EF4-FFF2-40B4-BE49-F238E27FC236}">
              <a16:creationId xmlns:a16="http://schemas.microsoft.com/office/drawing/2014/main" id="{00000000-0008-0000-0200-000029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98" name="Text Box 397">
          <a:extLst>
            <a:ext uri="{FF2B5EF4-FFF2-40B4-BE49-F238E27FC236}">
              <a16:creationId xmlns:a16="http://schemas.microsoft.com/office/drawing/2014/main" id="{00000000-0008-0000-0200-00002A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299" name="Text Box 398">
          <a:extLst>
            <a:ext uri="{FF2B5EF4-FFF2-40B4-BE49-F238E27FC236}">
              <a16:creationId xmlns:a16="http://schemas.microsoft.com/office/drawing/2014/main" id="{00000000-0008-0000-0200-00002B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300" name="Text Box 399">
          <a:extLst>
            <a:ext uri="{FF2B5EF4-FFF2-40B4-BE49-F238E27FC236}">
              <a16:creationId xmlns:a16="http://schemas.microsoft.com/office/drawing/2014/main" id="{00000000-0008-0000-0200-00002C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301" name="Text Box 400">
          <a:extLst>
            <a:ext uri="{FF2B5EF4-FFF2-40B4-BE49-F238E27FC236}">
              <a16:creationId xmlns:a16="http://schemas.microsoft.com/office/drawing/2014/main" id="{00000000-0008-0000-0200-00002D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302" name="Text Box 401">
          <a:extLst>
            <a:ext uri="{FF2B5EF4-FFF2-40B4-BE49-F238E27FC236}">
              <a16:creationId xmlns:a16="http://schemas.microsoft.com/office/drawing/2014/main" id="{00000000-0008-0000-0200-00002E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303" name="Text Box 402">
          <a:extLst>
            <a:ext uri="{FF2B5EF4-FFF2-40B4-BE49-F238E27FC236}">
              <a16:creationId xmlns:a16="http://schemas.microsoft.com/office/drawing/2014/main" id="{00000000-0008-0000-0200-00002F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304" name="Text Box 403">
          <a:extLst>
            <a:ext uri="{FF2B5EF4-FFF2-40B4-BE49-F238E27FC236}">
              <a16:creationId xmlns:a16="http://schemas.microsoft.com/office/drawing/2014/main" id="{00000000-0008-0000-0200-000030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305" name="Text Box 404">
          <a:extLst>
            <a:ext uri="{FF2B5EF4-FFF2-40B4-BE49-F238E27FC236}">
              <a16:creationId xmlns:a16="http://schemas.microsoft.com/office/drawing/2014/main" id="{00000000-0008-0000-0200-000031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306" name="Text Box 405">
          <a:extLst>
            <a:ext uri="{FF2B5EF4-FFF2-40B4-BE49-F238E27FC236}">
              <a16:creationId xmlns:a16="http://schemas.microsoft.com/office/drawing/2014/main" id="{00000000-0008-0000-0200-000032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307" name="Text Box 406">
          <a:extLst>
            <a:ext uri="{FF2B5EF4-FFF2-40B4-BE49-F238E27FC236}">
              <a16:creationId xmlns:a16="http://schemas.microsoft.com/office/drawing/2014/main" id="{00000000-0008-0000-0200-000033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308" name="Text Box 407">
          <a:extLst>
            <a:ext uri="{FF2B5EF4-FFF2-40B4-BE49-F238E27FC236}">
              <a16:creationId xmlns:a16="http://schemas.microsoft.com/office/drawing/2014/main" id="{00000000-0008-0000-0200-000034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309" name="Text Box 408">
          <a:extLst>
            <a:ext uri="{FF2B5EF4-FFF2-40B4-BE49-F238E27FC236}">
              <a16:creationId xmlns:a16="http://schemas.microsoft.com/office/drawing/2014/main" id="{00000000-0008-0000-0200-000035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310" name="Text Box 409">
          <a:extLst>
            <a:ext uri="{FF2B5EF4-FFF2-40B4-BE49-F238E27FC236}">
              <a16:creationId xmlns:a16="http://schemas.microsoft.com/office/drawing/2014/main" id="{00000000-0008-0000-0200-000036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28573</xdr:rowOff>
    </xdr:to>
    <xdr:sp macro="" textlink="">
      <xdr:nvSpPr>
        <xdr:cNvPr id="311" name="Text Box 410">
          <a:extLst>
            <a:ext uri="{FF2B5EF4-FFF2-40B4-BE49-F238E27FC236}">
              <a16:creationId xmlns:a16="http://schemas.microsoft.com/office/drawing/2014/main" id="{00000000-0008-0000-0200-00003701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28577</xdr:rowOff>
    </xdr:to>
    <xdr:sp macro="" textlink="">
      <xdr:nvSpPr>
        <xdr:cNvPr id="312" name="Text Box 411">
          <a:extLst>
            <a:ext uri="{FF2B5EF4-FFF2-40B4-BE49-F238E27FC236}">
              <a16:creationId xmlns:a16="http://schemas.microsoft.com/office/drawing/2014/main" id="{00000000-0008-0000-0200-000038010000}"/>
            </a:ext>
          </a:extLst>
        </xdr:cNvPr>
        <xdr:cNvSpPr txBox="1">
          <a:spLocks noChangeArrowheads="1"/>
        </xdr:cNvSpPr>
      </xdr:nvSpPr>
      <xdr:spPr bwMode="auto">
        <a:xfrm>
          <a:off x="1076325" y="16221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313" name="Text Box 412">
          <a:extLst>
            <a:ext uri="{FF2B5EF4-FFF2-40B4-BE49-F238E27FC236}">
              <a16:creationId xmlns:a16="http://schemas.microsoft.com/office/drawing/2014/main" id="{00000000-0008-0000-0200-000039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314" name="Text Box 413">
          <a:extLst>
            <a:ext uri="{FF2B5EF4-FFF2-40B4-BE49-F238E27FC236}">
              <a16:creationId xmlns:a16="http://schemas.microsoft.com/office/drawing/2014/main" id="{00000000-0008-0000-0200-00003A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28577</xdr:rowOff>
    </xdr:to>
    <xdr:sp macro="" textlink="">
      <xdr:nvSpPr>
        <xdr:cNvPr id="315" name="Text Box 414">
          <a:extLst>
            <a:ext uri="{FF2B5EF4-FFF2-40B4-BE49-F238E27FC236}">
              <a16:creationId xmlns:a16="http://schemas.microsoft.com/office/drawing/2014/main" id="{00000000-0008-0000-0200-00003B010000}"/>
            </a:ext>
          </a:extLst>
        </xdr:cNvPr>
        <xdr:cNvSpPr txBox="1">
          <a:spLocks noChangeArrowheads="1"/>
        </xdr:cNvSpPr>
      </xdr:nvSpPr>
      <xdr:spPr bwMode="auto">
        <a:xfrm>
          <a:off x="1076325" y="16221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316" name="Text Box 415">
          <a:extLst>
            <a:ext uri="{FF2B5EF4-FFF2-40B4-BE49-F238E27FC236}">
              <a16:creationId xmlns:a16="http://schemas.microsoft.com/office/drawing/2014/main" id="{00000000-0008-0000-0200-00003C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317" name="Text Box 416">
          <a:extLst>
            <a:ext uri="{FF2B5EF4-FFF2-40B4-BE49-F238E27FC236}">
              <a16:creationId xmlns:a16="http://schemas.microsoft.com/office/drawing/2014/main" id="{00000000-0008-0000-0200-00003D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28577</xdr:rowOff>
    </xdr:to>
    <xdr:sp macro="" textlink="">
      <xdr:nvSpPr>
        <xdr:cNvPr id="318" name="Text Box 417">
          <a:extLst>
            <a:ext uri="{FF2B5EF4-FFF2-40B4-BE49-F238E27FC236}">
              <a16:creationId xmlns:a16="http://schemas.microsoft.com/office/drawing/2014/main" id="{00000000-0008-0000-0200-00003E010000}"/>
            </a:ext>
          </a:extLst>
        </xdr:cNvPr>
        <xdr:cNvSpPr txBox="1">
          <a:spLocks noChangeArrowheads="1"/>
        </xdr:cNvSpPr>
      </xdr:nvSpPr>
      <xdr:spPr bwMode="auto">
        <a:xfrm>
          <a:off x="1076325" y="16221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319" name="Text Box 418">
          <a:extLst>
            <a:ext uri="{FF2B5EF4-FFF2-40B4-BE49-F238E27FC236}">
              <a16:creationId xmlns:a16="http://schemas.microsoft.com/office/drawing/2014/main" id="{00000000-0008-0000-0200-00003F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320" name="Text Box 419">
          <a:extLst>
            <a:ext uri="{FF2B5EF4-FFF2-40B4-BE49-F238E27FC236}">
              <a16:creationId xmlns:a16="http://schemas.microsoft.com/office/drawing/2014/main" id="{00000000-0008-0000-0200-000040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321" name="Text Box 420">
          <a:extLst>
            <a:ext uri="{FF2B5EF4-FFF2-40B4-BE49-F238E27FC236}">
              <a16:creationId xmlns:a16="http://schemas.microsoft.com/office/drawing/2014/main" id="{00000000-0008-0000-0200-000041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322" name="Text Box 421">
          <a:extLst>
            <a:ext uri="{FF2B5EF4-FFF2-40B4-BE49-F238E27FC236}">
              <a16:creationId xmlns:a16="http://schemas.microsoft.com/office/drawing/2014/main" id="{00000000-0008-0000-0200-000042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323" name="Text Box 422">
          <a:extLst>
            <a:ext uri="{FF2B5EF4-FFF2-40B4-BE49-F238E27FC236}">
              <a16:creationId xmlns:a16="http://schemas.microsoft.com/office/drawing/2014/main" id="{00000000-0008-0000-0200-000043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324" name="Text Box 423">
          <a:extLst>
            <a:ext uri="{FF2B5EF4-FFF2-40B4-BE49-F238E27FC236}">
              <a16:creationId xmlns:a16="http://schemas.microsoft.com/office/drawing/2014/main" id="{00000000-0008-0000-0200-000044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325" name="Text Box 424">
          <a:extLst>
            <a:ext uri="{FF2B5EF4-FFF2-40B4-BE49-F238E27FC236}">
              <a16:creationId xmlns:a16="http://schemas.microsoft.com/office/drawing/2014/main" id="{00000000-0008-0000-0200-000045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326" name="Text Box 425">
          <a:extLst>
            <a:ext uri="{FF2B5EF4-FFF2-40B4-BE49-F238E27FC236}">
              <a16:creationId xmlns:a16="http://schemas.microsoft.com/office/drawing/2014/main" id="{00000000-0008-0000-0200-000046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327" name="Text Box 426">
          <a:extLst>
            <a:ext uri="{FF2B5EF4-FFF2-40B4-BE49-F238E27FC236}">
              <a16:creationId xmlns:a16="http://schemas.microsoft.com/office/drawing/2014/main" id="{00000000-0008-0000-0200-000047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328" name="Text Box 427">
          <a:extLst>
            <a:ext uri="{FF2B5EF4-FFF2-40B4-BE49-F238E27FC236}">
              <a16:creationId xmlns:a16="http://schemas.microsoft.com/office/drawing/2014/main" id="{00000000-0008-0000-0200-000048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329" name="Text Box 428">
          <a:extLst>
            <a:ext uri="{FF2B5EF4-FFF2-40B4-BE49-F238E27FC236}">
              <a16:creationId xmlns:a16="http://schemas.microsoft.com/office/drawing/2014/main" id="{00000000-0008-0000-0200-000049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330" name="Text Box 429">
          <a:extLst>
            <a:ext uri="{FF2B5EF4-FFF2-40B4-BE49-F238E27FC236}">
              <a16:creationId xmlns:a16="http://schemas.microsoft.com/office/drawing/2014/main" id="{00000000-0008-0000-0200-00004A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331" name="Text Box 430">
          <a:extLst>
            <a:ext uri="{FF2B5EF4-FFF2-40B4-BE49-F238E27FC236}">
              <a16:creationId xmlns:a16="http://schemas.microsoft.com/office/drawing/2014/main" id="{00000000-0008-0000-0200-00004B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332" name="Text Box 431">
          <a:extLst>
            <a:ext uri="{FF2B5EF4-FFF2-40B4-BE49-F238E27FC236}">
              <a16:creationId xmlns:a16="http://schemas.microsoft.com/office/drawing/2014/main" id="{00000000-0008-0000-0200-00004C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333" name="Text Box 432">
          <a:extLst>
            <a:ext uri="{FF2B5EF4-FFF2-40B4-BE49-F238E27FC236}">
              <a16:creationId xmlns:a16="http://schemas.microsoft.com/office/drawing/2014/main" id="{00000000-0008-0000-0200-00004D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334" name="Text Box 433">
          <a:extLst>
            <a:ext uri="{FF2B5EF4-FFF2-40B4-BE49-F238E27FC236}">
              <a16:creationId xmlns:a16="http://schemas.microsoft.com/office/drawing/2014/main" id="{00000000-0008-0000-0200-00004E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335" name="Text Box 434">
          <a:extLst>
            <a:ext uri="{FF2B5EF4-FFF2-40B4-BE49-F238E27FC236}">
              <a16:creationId xmlns:a16="http://schemas.microsoft.com/office/drawing/2014/main" id="{00000000-0008-0000-0200-00004F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336" name="Text Box 435">
          <a:extLst>
            <a:ext uri="{FF2B5EF4-FFF2-40B4-BE49-F238E27FC236}">
              <a16:creationId xmlns:a16="http://schemas.microsoft.com/office/drawing/2014/main" id="{00000000-0008-0000-0200-000050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337" name="Text Box 436">
          <a:extLst>
            <a:ext uri="{FF2B5EF4-FFF2-40B4-BE49-F238E27FC236}">
              <a16:creationId xmlns:a16="http://schemas.microsoft.com/office/drawing/2014/main" id="{00000000-0008-0000-0200-000051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338" name="Text Box 437">
          <a:extLst>
            <a:ext uri="{FF2B5EF4-FFF2-40B4-BE49-F238E27FC236}">
              <a16:creationId xmlns:a16="http://schemas.microsoft.com/office/drawing/2014/main" id="{00000000-0008-0000-0200-000052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339" name="Text Box 438">
          <a:extLst>
            <a:ext uri="{FF2B5EF4-FFF2-40B4-BE49-F238E27FC236}">
              <a16:creationId xmlns:a16="http://schemas.microsoft.com/office/drawing/2014/main" id="{00000000-0008-0000-0200-000053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340" name="Text Box 439">
          <a:extLst>
            <a:ext uri="{FF2B5EF4-FFF2-40B4-BE49-F238E27FC236}">
              <a16:creationId xmlns:a16="http://schemas.microsoft.com/office/drawing/2014/main" id="{00000000-0008-0000-0200-000054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341" name="Text Box 440">
          <a:extLst>
            <a:ext uri="{FF2B5EF4-FFF2-40B4-BE49-F238E27FC236}">
              <a16:creationId xmlns:a16="http://schemas.microsoft.com/office/drawing/2014/main" id="{00000000-0008-0000-0200-000055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342" name="Text Box 441">
          <a:extLst>
            <a:ext uri="{FF2B5EF4-FFF2-40B4-BE49-F238E27FC236}">
              <a16:creationId xmlns:a16="http://schemas.microsoft.com/office/drawing/2014/main" id="{00000000-0008-0000-0200-000056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343" name="Text Box 442">
          <a:extLst>
            <a:ext uri="{FF2B5EF4-FFF2-40B4-BE49-F238E27FC236}">
              <a16:creationId xmlns:a16="http://schemas.microsoft.com/office/drawing/2014/main" id="{00000000-0008-0000-0200-000057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344" name="Text Box 443">
          <a:extLst>
            <a:ext uri="{FF2B5EF4-FFF2-40B4-BE49-F238E27FC236}">
              <a16:creationId xmlns:a16="http://schemas.microsoft.com/office/drawing/2014/main" id="{00000000-0008-0000-0200-000058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345" name="Text Box 444">
          <a:extLst>
            <a:ext uri="{FF2B5EF4-FFF2-40B4-BE49-F238E27FC236}">
              <a16:creationId xmlns:a16="http://schemas.microsoft.com/office/drawing/2014/main" id="{00000000-0008-0000-0200-000059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346" name="Text Box 445">
          <a:extLst>
            <a:ext uri="{FF2B5EF4-FFF2-40B4-BE49-F238E27FC236}">
              <a16:creationId xmlns:a16="http://schemas.microsoft.com/office/drawing/2014/main" id="{00000000-0008-0000-0200-00005A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95250</xdr:colOff>
      <xdr:row>15</xdr:row>
      <xdr:rowOff>19050</xdr:rowOff>
    </xdr:to>
    <xdr:sp macro="" textlink="">
      <xdr:nvSpPr>
        <xdr:cNvPr id="347" name="Text Box 446">
          <a:extLst>
            <a:ext uri="{FF2B5EF4-FFF2-40B4-BE49-F238E27FC236}">
              <a16:creationId xmlns:a16="http://schemas.microsoft.com/office/drawing/2014/main" id="{00000000-0008-0000-0200-00005B010000}"/>
            </a:ext>
          </a:extLst>
        </xdr:cNvPr>
        <xdr:cNvSpPr txBox="1">
          <a:spLocks noChangeArrowheads="1"/>
        </xdr:cNvSpPr>
      </xdr:nvSpPr>
      <xdr:spPr bwMode="auto">
        <a:xfrm>
          <a:off x="6296025" y="16221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28577</xdr:rowOff>
    </xdr:to>
    <xdr:sp macro="" textlink="">
      <xdr:nvSpPr>
        <xdr:cNvPr id="348" name="Text Box 447">
          <a:extLst>
            <a:ext uri="{FF2B5EF4-FFF2-40B4-BE49-F238E27FC236}">
              <a16:creationId xmlns:a16="http://schemas.microsoft.com/office/drawing/2014/main" id="{00000000-0008-0000-0200-00005C010000}"/>
            </a:ext>
          </a:extLst>
        </xdr:cNvPr>
        <xdr:cNvSpPr txBox="1">
          <a:spLocks noChangeArrowheads="1"/>
        </xdr:cNvSpPr>
      </xdr:nvSpPr>
      <xdr:spPr bwMode="auto">
        <a:xfrm>
          <a:off x="1076325" y="16221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349" name="Text Box 448">
          <a:extLst>
            <a:ext uri="{FF2B5EF4-FFF2-40B4-BE49-F238E27FC236}">
              <a16:creationId xmlns:a16="http://schemas.microsoft.com/office/drawing/2014/main" id="{00000000-0008-0000-0200-00005D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350" name="Text Box 449">
          <a:extLst>
            <a:ext uri="{FF2B5EF4-FFF2-40B4-BE49-F238E27FC236}">
              <a16:creationId xmlns:a16="http://schemas.microsoft.com/office/drawing/2014/main" id="{00000000-0008-0000-0200-00005E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351" name="Text Box 450">
          <a:extLst>
            <a:ext uri="{FF2B5EF4-FFF2-40B4-BE49-F238E27FC236}">
              <a16:creationId xmlns:a16="http://schemas.microsoft.com/office/drawing/2014/main" id="{00000000-0008-0000-0200-00005F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352" name="Text Box 451">
          <a:extLst>
            <a:ext uri="{FF2B5EF4-FFF2-40B4-BE49-F238E27FC236}">
              <a16:creationId xmlns:a16="http://schemas.microsoft.com/office/drawing/2014/main" id="{00000000-0008-0000-0200-000060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353" name="Text Box 452">
          <a:extLst>
            <a:ext uri="{FF2B5EF4-FFF2-40B4-BE49-F238E27FC236}">
              <a16:creationId xmlns:a16="http://schemas.microsoft.com/office/drawing/2014/main" id="{00000000-0008-0000-0200-000061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354" name="Text Box 453">
          <a:extLst>
            <a:ext uri="{FF2B5EF4-FFF2-40B4-BE49-F238E27FC236}">
              <a16:creationId xmlns:a16="http://schemas.microsoft.com/office/drawing/2014/main" id="{00000000-0008-0000-0200-000062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355" name="Text Box 454">
          <a:extLst>
            <a:ext uri="{FF2B5EF4-FFF2-40B4-BE49-F238E27FC236}">
              <a16:creationId xmlns:a16="http://schemas.microsoft.com/office/drawing/2014/main" id="{00000000-0008-0000-0200-000063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356" name="Text Box 455">
          <a:extLst>
            <a:ext uri="{FF2B5EF4-FFF2-40B4-BE49-F238E27FC236}">
              <a16:creationId xmlns:a16="http://schemas.microsoft.com/office/drawing/2014/main" id="{00000000-0008-0000-0200-000064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357" name="Text Box 456">
          <a:extLst>
            <a:ext uri="{FF2B5EF4-FFF2-40B4-BE49-F238E27FC236}">
              <a16:creationId xmlns:a16="http://schemas.microsoft.com/office/drawing/2014/main" id="{00000000-0008-0000-0200-000065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358" name="Text Box 457">
          <a:extLst>
            <a:ext uri="{FF2B5EF4-FFF2-40B4-BE49-F238E27FC236}">
              <a16:creationId xmlns:a16="http://schemas.microsoft.com/office/drawing/2014/main" id="{00000000-0008-0000-0200-000066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359" name="Text Box 458">
          <a:extLst>
            <a:ext uri="{FF2B5EF4-FFF2-40B4-BE49-F238E27FC236}">
              <a16:creationId xmlns:a16="http://schemas.microsoft.com/office/drawing/2014/main" id="{00000000-0008-0000-0200-000067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360" name="Text Box 459">
          <a:extLst>
            <a:ext uri="{FF2B5EF4-FFF2-40B4-BE49-F238E27FC236}">
              <a16:creationId xmlns:a16="http://schemas.microsoft.com/office/drawing/2014/main" id="{00000000-0008-0000-0200-000068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361" name="Text Box 460">
          <a:extLst>
            <a:ext uri="{FF2B5EF4-FFF2-40B4-BE49-F238E27FC236}">
              <a16:creationId xmlns:a16="http://schemas.microsoft.com/office/drawing/2014/main" id="{00000000-0008-0000-0200-000069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362" name="Text Box 461">
          <a:extLst>
            <a:ext uri="{FF2B5EF4-FFF2-40B4-BE49-F238E27FC236}">
              <a16:creationId xmlns:a16="http://schemas.microsoft.com/office/drawing/2014/main" id="{00000000-0008-0000-0200-00006A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363" name="Text Box 462">
          <a:extLst>
            <a:ext uri="{FF2B5EF4-FFF2-40B4-BE49-F238E27FC236}">
              <a16:creationId xmlns:a16="http://schemas.microsoft.com/office/drawing/2014/main" id="{00000000-0008-0000-0200-00006B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364" name="Text Box 463">
          <a:extLst>
            <a:ext uri="{FF2B5EF4-FFF2-40B4-BE49-F238E27FC236}">
              <a16:creationId xmlns:a16="http://schemas.microsoft.com/office/drawing/2014/main" id="{00000000-0008-0000-0200-00006C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365" name="Text Box 464">
          <a:extLst>
            <a:ext uri="{FF2B5EF4-FFF2-40B4-BE49-F238E27FC236}">
              <a16:creationId xmlns:a16="http://schemas.microsoft.com/office/drawing/2014/main" id="{00000000-0008-0000-0200-00006D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366" name="Text Box 465">
          <a:extLst>
            <a:ext uri="{FF2B5EF4-FFF2-40B4-BE49-F238E27FC236}">
              <a16:creationId xmlns:a16="http://schemas.microsoft.com/office/drawing/2014/main" id="{00000000-0008-0000-0200-00006E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367" name="Text Box 466">
          <a:extLst>
            <a:ext uri="{FF2B5EF4-FFF2-40B4-BE49-F238E27FC236}">
              <a16:creationId xmlns:a16="http://schemas.microsoft.com/office/drawing/2014/main" id="{00000000-0008-0000-0200-00006F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368" name="Text Box 467">
          <a:extLst>
            <a:ext uri="{FF2B5EF4-FFF2-40B4-BE49-F238E27FC236}">
              <a16:creationId xmlns:a16="http://schemas.microsoft.com/office/drawing/2014/main" id="{00000000-0008-0000-0200-000070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369" name="Text Box 468">
          <a:extLst>
            <a:ext uri="{FF2B5EF4-FFF2-40B4-BE49-F238E27FC236}">
              <a16:creationId xmlns:a16="http://schemas.microsoft.com/office/drawing/2014/main" id="{00000000-0008-0000-0200-000071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370" name="Text Box 469">
          <a:extLst>
            <a:ext uri="{FF2B5EF4-FFF2-40B4-BE49-F238E27FC236}">
              <a16:creationId xmlns:a16="http://schemas.microsoft.com/office/drawing/2014/main" id="{00000000-0008-0000-0200-000072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371" name="Text Box 470">
          <a:extLst>
            <a:ext uri="{FF2B5EF4-FFF2-40B4-BE49-F238E27FC236}">
              <a16:creationId xmlns:a16="http://schemas.microsoft.com/office/drawing/2014/main" id="{00000000-0008-0000-0200-000073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372" name="Text Box 471">
          <a:extLst>
            <a:ext uri="{FF2B5EF4-FFF2-40B4-BE49-F238E27FC236}">
              <a16:creationId xmlns:a16="http://schemas.microsoft.com/office/drawing/2014/main" id="{00000000-0008-0000-0200-000074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373" name="Text Box 472">
          <a:extLst>
            <a:ext uri="{FF2B5EF4-FFF2-40B4-BE49-F238E27FC236}">
              <a16:creationId xmlns:a16="http://schemas.microsoft.com/office/drawing/2014/main" id="{00000000-0008-0000-0200-000075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374" name="Text Box 473">
          <a:extLst>
            <a:ext uri="{FF2B5EF4-FFF2-40B4-BE49-F238E27FC236}">
              <a16:creationId xmlns:a16="http://schemas.microsoft.com/office/drawing/2014/main" id="{00000000-0008-0000-0200-000076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375" name="Text Box 474">
          <a:extLst>
            <a:ext uri="{FF2B5EF4-FFF2-40B4-BE49-F238E27FC236}">
              <a16:creationId xmlns:a16="http://schemas.microsoft.com/office/drawing/2014/main" id="{00000000-0008-0000-0200-000077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376" name="Text Box 475">
          <a:extLst>
            <a:ext uri="{FF2B5EF4-FFF2-40B4-BE49-F238E27FC236}">
              <a16:creationId xmlns:a16="http://schemas.microsoft.com/office/drawing/2014/main" id="{00000000-0008-0000-0200-000078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377" name="Text Box 476">
          <a:extLst>
            <a:ext uri="{FF2B5EF4-FFF2-40B4-BE49-F238E27FC236}">
              <a16:creationId xmlns:a16="http://schemas.microsoft.com/office/drawing/2014/main" id="{00000000-0008-0000-0200-000079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378" name="Text Box 477">
          <a:extLst>
            <a:ext uri="{FF2B5EF4-FFF2-40B4-BE49-F238E27FC236}">
              <a16:creationId xmlns:a16="http://schemas.microsoft.com/office/drawing/2014/main" id="{00000000-0008-0000-0200-00007A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379" name="Text Box 478">
          <a:extLst>
            <a:ext uri="{FF2B5EF4-FFF2-40B4-BE49-F238E27FC236}">
              <a16:creationId xmlns:a16="http://schemas.microsoft.com/office/drawing/2014/main" id="{00000000-0008-0000-0200-00007B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28577</xdr:rowOff>
    </xdr:to>
    <xdr:sp macro="" textlink="">
      <xdr:nvSpPr>
        <xdr:cNvPr id="380" name="Text Box 479">
          <a:extLst>
            <a:ext uri="{FF2B5EF4-FFF2-40B4-BE49-F238E27FC236}">
              <a16:creationId xmlns:a16="http://schemas.microsoft.com/office/drawing/2014/main" id="{00000000-0008-0000-0200-00007C010000}"/>
            </a:ext>
          </a:extLst>
        </xdr:cNvPr>
        <xdr:cNvSpPr txBox="1">
          <a:spLocks noChangeArrowheads="1"/>
        </xdr:cNvSpPr>
      </xdr:nvSpPr>
      <xdr:spPr bwMode="auto">
        <a:xfrm>
          <a:off x="1076325" y="16221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381" name="Text Box 480">
          <a:extLst>
            <a:ext uri="{FF2B5EF4-FFF2-40B4-BE49-F238E27FC236}">
              <a16:creationId xmlns:a16="http://schemas.microsoft.com/office/drawing/2014/main" id="{00000000-0008-0000-0200-00007D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382" name="Text Box 481">
          <a:extLst>
            <a:ext uri="{FF2B5EF4-FFF2-40B4-BE49-F238E27FC236}">
              <a16:creationId xmlns:a16="http://schemas.microsoft.com/office/drawing/2014/main" id="{00000000-0008-0000-0200-00007E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28577</xdr:rowOff>
    </xdr:to>
    <xdr:sp macro="" textlink="">
      <xdr:nvSpPr>
        <xdr:cNvPr id="383" name="Text Box 482">
          <a:extLst>
            <a:ext uri="{FF2B5EF4-FFF2-40B4-BE49-F238E27FC236}">
              <a16:creationId xmlns:a16="http://schemas.microsoft.com/office/drawing/2014/main" id="{00000000-0008-0000-0200-00007F010000}"/>
            </a:ext>
          </a:extLst>
        </xdr:cNvPr>
        <xdr:cNvSpPr txBox="1">
          <a:spLocks noChangeArrowheads="1"/>
        </xdr:cNvSpPr>
      </xdr:nvSpPr>
      <xdr:spPr bwMode="auto">
        <a:xfrm>
          <a:off x="1076325" y="16221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384" name="Text Box 483">
          <a:extLst>
            <a:ext uri="{FF2B5EF4-FFF2-40B4-BE49-F238E27FC236}">
              <a16:creationId xmlns:a16="http://schemas.microsoft.com/office/drawing/2014/main" id="{00000000-0008-0000-0200-000080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385" name="Text Box 484">
          <a:extLst>
            <a:ext uri="{FF2B5EF4-FFF2-40B4-BE49-F238E27FC236}">
              <a16:creationId xmlns:a16="http://schemas.microsoft.com/office/drawing/2014/main" id="{00000000-0008-0000-0200-000081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28577</xdr:rowOff>
    </xdr:to>
    <xdr:sp macro="" textlink="">
      <xdr:nvSpPr>
        <xdr:cNvPr id="386" name="Text Box 485">
          <a:extLst>
            <a:ext uri="{FF2B5EF4-FFF2-40B4-BE49-F238E27FC236}">
              <a16:creationId xmlns:a16="http://schemas.microsoft.com/office/drawing/2014/main" id="{00000000-0008-0000-0200-000082010000}"/>
            </a:ext>
          </a:extLst>
        </xdr:cNvPr>
        <xdr:cNvSpPr txBox="1">
          <a:spLocks noChangeArrowheads="1"/>
        </xdr:cNvSpPr>
      </xdr:nvSpPr>
      <xdr:spPr bwMode="auto">
        <a:xfrm>
          <a:off x="1076325" y="16221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28577</xdr:rowOff>
    </xdr:to>
    <xdr:sp macro="" textlink="">
      <xdr:nvSpPr>
        <xdr:cNvPr id="387" name="Text Box 486">
          <a:extLst>
            <a:ext uri="{FF2B5EF4-FFF2-40B4-BE49-F238E27FC236}">
              <a16:creationId xmlns:a16="http://schemas.microsoft.com/office/drawing/2014/main" id="{00000000-0008-0000-0200-000083010000}"/>
            </a:ext>
          </a:extLst>
        </xdr:cNvPr>
        <xdr:cNvSpPr txBox="1">
          <a:spLocks noChangeArrowheads="1"/>
        </xdr:cNvSpPr>
      </xdr:nvSpPr>
      <xdr:spPr bwMode="auto">
        <a:xfrm>
          <a:off x="1076325" y="16221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388" name="Text Box 487">
          <a:extLst>
            <a:ext uri="{FF2B5EF4-FFF2-40B4-BE49-F238E27FC236}">
              <a16:creationId xmlns:a16="http://schemas.microsoft.com/office/drawing/2014/main" id="{00000000-0008-0000-0200-000084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389" name="Text Box 488">
          <a:extLst>
            <a:ext uri="{FF2B5EF4-FFF2-40B4-BE49-F238E27FC236}">
              <a16:creationId xmlns:a16="http://schemas.microsoft.com/office/drawing/2014/main" id="{00000000-0008-0000-0200-000085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28577</xdr:rowOff>
    </xdr:to>
    <xdr:sp macro="" textlink="">
      <xdr:nvSpPr>
        <xdr:cNvPr id="390" name="Text Box 489">
          <a:extLst>
            <a:ext uri="{FF2B5EF4-FFF2-40B4-BE49-F238E27FC236}">
              <a16:creationId xmlns:a16="http://schemas.microsoft.com/office/drawing/2014/main" id="{00000000-0008-0000-0200-000086010000}"/>
            </a:ext>
          </a:extLst>
        </xdr:cNvPr>
        <xdr:cNvSpPr txBox="1">
          <a:spLocks noChangeArrowheads="1"/>
        </xdr:cNvSpPr>
      </xdr:nvSpPr>
      <xdr:spPr bwMode="auto">
        <a:xfrm>
          <a:off x="1076325" y="16221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391" name="Text Box 490">
          <a:extLst>
            <a:ext uri="{FF2B5EF4-FFF2-40B4-BE49-F238E27FC236}">
              <a16:creationId xmlns:a16="http://schemas.microsoft.com/office/drawing/2014/main" id="{00000000-0008-0000-0200-000087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392" name="Text Box 491">
          <a:extLst>
            <a:ext uri="{FF2B5EF4-FFF2-40B4-BE49-F238E27FC236}">
              <a16:creationId xmlns:a16="http://schemas.microsoft.com/office/drawing/2014/main" id="{00000000-0008-0000-0200-000088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28577</xdr:rowOff>
    </xdr:to>
    <xdr:sp macro="" textlink="">
      <xdr:nvSpPr>
        <xdr:cNvPr id="393" name="Text Box 492">
          <a:extLst>
            <a:ext uri="{FF2B5EF4-FFF2-40B4-BE49-F238E27FC236}">
              <a16:creationId xmlns:a16="http://schemas.microsoft.com/office/drawing/2014/main" id="{00000000-0008-0000-0200-000089010000}"/>
            </a:ext>
          </a:extLst>
        </xdr:cNvPr>
        <xdr:cNvSpPr txBox="1">
          <a:spLocks noChangeArrowheads="1"/>
        </xdr:cNvSpPr>
      </xdr:nvSpPr>
      <xdr:spPr bwMode="auto">
        <a:xfrm>
          <a:off x="1076325" y="16221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394" name="Text Box 493">
          <a:extLst>
            <a:ext uri="{FF2B5EF4-FFF2-40B4-BE49-F238E27FC236}">
              <a16:creationId xmlns:a16="http://schemas.microsoft.com/office/drawing/2014/main" id="{00000000-0008-0000-0200-00008A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395" name="Text Box 494">
          <a:extLst>
            <a:ext uri="{FF2B5EF4-FFF2-40B4-BE49-F238E27FC236}">
              <a16:creationId xmlns:a16="http://schemas.microsoft.com/office/drawing/2014/main" id="{00000000-0008-0000-0200-00008B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28577</xdr:rowOff>
    </xdr:to>
    <xdr:sp macro="" textlink="">
      <xdr:nvSpPr>
        <xdr:cNvPr id="396" name="Text Box 495">
          <a:extLst>
            <a:ext uri="{FF2B5EF4-FFF2-40B4-BE49-F238E27FC236}">
              <a16:creationId xmlns:a16="http://schemas.microsoft.com/office/drawing/2014/main" id="{00000000-0008-0000-0200-00008C010000}"/>
            </a:ext>
          </a:extLst>
        </xdr:cNvPr>
        <xdr:cNvSpPr txBox="1">
          <a:spLocks noChangeArrowheads="1"/>
        </xdr:cNvSpPr>
      </xdr:nvSpPr>
      <xdr:spPr bwMode="auto">
        <a:xfrm>
          <a:off x="1076325" y="16221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28577</xdr:rowOff>
    </xdr:to>
    <xdr:sp macro="" textlink="">
      <xdr:nvSpPr>
        <xdr:cNvPr id="397" name="Text Box 496">
          <a:extLst>
            <a:ext uri="{FF2B5EF4-FFF2-40B4-BE49-F238E27FC236}">
              <a16:creationId xmlns:a16="http://schemas.microsoft.com/office/drawing/2014/main" id="{00000000-0008-0000-0200-00008D010000}"/>
            </a:ext>
          </a:extLst>
        </xdr:cNvPr>
        <xdr:cNvSpPr txBox="1">
          <a:spLocks noChangeArrowheads="1"/>
        </xdr:cNvSpPr>
      </xdr:nvSpPr>
      <xdr:spPr bwMode="auto">
        <a:xfrm>
          <a:off x="1076325" y="16221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398" name="Text Box 497">
          <a:extLst>
            <a:ext uri="{FF2B5EF4-FFF2-40B4-BE49-F238E27FC236}">
              <a16:creationId xmlns:a16="http://schemas.microsoft.com/office/drawing/2014/main" id="{00000000-0008-0000-0200-00008E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399" name="Text Box 498">
          <a:extLst>
            <a:ext uri="{FF2B5EF4-FFF2-40B4-BE49-F238E27FC236}">
              <a16:creationId xmlns:a16="http://schemas.microsoft.com/office/drawing/2014/main" id="{00000000-0008-0000-0200-00008F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28577</xdr:rowOff>
    </xdr:to>
    <xdr:sp macro="" textlink="">
      <xdr:nvSpPr>
        <xdr:cNvPr id="400" name="Text Box 499">
          <a:extLst>
            <a:ext uri="{FF2B5EF4-FFF2-40B4-BE49-F238E27FC236}">
              <a16:creationId xmlns:a16="http://schemas.microsoft.com/office/drawing/2014/main" id="{00000000-0008-0000-0200-000090010000}"/>
            </a:ext>
          </a:extLst>
        </xdr:cNvPr>
        <xdr:cNvSpPr txBox="1">
          <a:spLocks noChangeArrowheads="1"/>
        </xdr:cNvSpPr>
      </xdr:nvSpPr>
      <xdr:spPr bwMode="auto">
        <a:xfrm>
          <a:off x="1076325" y="16221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01" name="Text Box 500">
          <a:extLst>
            <a:ext uri="{FF2B5EF4-FFF2-40B4-BE49-F238E27FC236}">
              <a16:creationId xmlns:a16="http://schemas.microsoft.com/office/drawing/2014/main" id="{00000000-0008-0000-0200-000091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02" name="Text Box 501">
          <a:extLst>
            <a:ext uri="{FF2B5EF4-FFF2-40B4-BE49-F238E27FC236}">
              <a16:creationId xmlns:a16="http://schemas.microsoft.com/office/drawing/2014/main" id="{00000000-0008-0000-0200-000092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28577</xdr:rowOff>
    </xdr:to>
    <xdr:sp macro="" textlink="">
      <xdr:nvSpPr>
        <xdr:cNvPr id="403" name="Text Box 502">
          <a:extLst>
            <a:ext uri="{FF2B5EF4-FFF2-40B4-BE49-F238E27FC236}">
              <a16:creationId xmlns:a16="http://schemas.microsoft.com/office/drawing/2014/main" id="{00000000-0008-0000-0200-000093010000}"/>
            </a:ext>
          </a:extLst>
        </xdr:cNvPr>
        <xdr:cNvSpPr txBox="1">
          <a:spLocks noChangeArrowheads="1"/>
        </xdr:cNvSpPr>
      </xdr:nvSpPr>
      <xdr:spPr bwMode="auto">
        <a:xfrm>
          <a:off x="1076325" y="16221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04" name="Text Box 503">
          <a:extLst>
            <a:ext uri="{FF2B5EF4-FFF2-40B4-BE49-F238E27FC236}">
              <a16:creationId xmlns:a16="http://schemas.microsoft.com/office/drawing/2014/main" id="{00000000-0008-0000-0200-000094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05" name="Text Box 504">
          <a:extLst>
            <a:ext uri="{FF2B5EF4-FFF2-40B4-BE49-F238E27FC236}">
              <a16:creationId xmlns:a16="http://schemas.microsoft.com/office/drawing/2014/main" id="{00000000-0008-0000-0200-000095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28577</xdr:rowOff>
    </xdr:to>
    <xdr:sp macro="" textlink="">
      <xdr:nvSpPr>
        <xdr:cNvPr id="406" name="Text Box 505">
          <a:extLst>
            <a:ext uri="{FF2B5EF4-FFF2-40B4-BE49-F238E27FC236}">
              <a16:creationId xmlns:a16="http://schemas.microsoft.com/office/drawing/2014/main" id="{00000000-0008-0000-0200-000096010000}"/>
            </a:ext>
          </a:extLst>
        </xdr:cNvPr>
        <xdr:cNvSpPr txBox="1">
          <a:spLocks noChangeArrowheads="1"/>
        </xdr:cNvSpPr>
      </xdr:nvSpPr>
      <xdr:spPr bwMode="auto">
        <a:xfrm>
          <a:off x="1076325" y="16221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07" name="Text Box 506">
          <a:extLst>
            <a:ext uri="{FF2B5EF4-FFF2-40B4-BE49-F238E27FC236}">
              <a16:creationId xmlns:a16="http://schemas.microsoft.com/office/drawing/2014/main" id="{00000000-0008-0000-0200-000097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08" name="Text Box 507">
          <a:extLst>
            <a:ext uri="{FF2B5EF4-FFF2-40B4-BE49-F238E27FC236}">
              <a16:creationId xmlns:a16="http://schemas.microsoft.com/office/drawing/2014/main" id="{00000000-0008-0000-0200-000098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409" name="Text Box 508">
          <a:extLst>
            <a:ext uri="{FF2B5EF4-FFF2-40B4-BE49-F238E27FC236}">
              <a16:creationId xmlns:a16="http://schemas.microsoft.com/office/drawing/2014/main" id="{00000000-0008-0000-0200-000099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10" name="Text Box 509">
          <a:extLst>
            <a:ext uri="{FF2B5EF4-FFF2-40B4-BE49-F238E27FC236}">
              <a16:creationId xmlns:a16="http://schemas.microsoft.com/office/drawing/2014/main" id="{00000000-0008-0000-0200-00009A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11" name="Text Box 510">
          <a:extLst>
            <a:ext uri="{FF2B5EF4-FFF2-40B4-BE49-F238E27FC236}">
              <a16:creationId xmlns:a16="http://schemas.microsoft.com/office/drawing/2014/main" id="{00000000-0008-0000-0200-00009B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412" name="Text Box 511">
          <a:extLst>
            <a:ext uri="{FF2B5EF4-FFF2-40B4-BE49-F238E27FC236}">
              <a16:creationId xmlns:a16="http://schemas.microsoft.com/office/drawing/2014/main" id="{00000000-0008-0000-0200-00009C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13" name="Text Box 512">
          <a:extLst>
            <a:ext uri="{FF2B5EF4-FFF2-40B4-BE49-F238E27FC236}">
              <a16:creationId xmlns:a16="http://schemas.microsoft.com/office/drawing/2014/main" id="{00000000-0008-0000-0200-00009D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14" name="Text Box 513">
          <a:extLst>
            <a:ext uri="{FF2B5EF4-FFF2-40B4-BE49-F238E27FC236}">
              <a16:creationId xmlns:a16="http://schemas.microsoft.com/office/drawing/2014/main" id="{00000000-0008-0000-0200-00009E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415" name="Text Box 514">
          <a:extLst>
            <a:ext uri="{FF2B5EF4-FFF2-40B4-BE49-F238E27FC236}">
              <a16:creationId xmlns:a16="http://schemas.microsoft.com/office/drawing/2014/main" id="{00000000-0008-0000-0200-00009F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416" name="Text Box 515">
          <a:extLst>
            <a:ext uri="{FF2B5EF4-FFF2-40B4-BE49-F238E27FC236}">
              <a16:creationId xmlns:a16="http://schemas.microsoft.com/office/drawing/2014/main" id="{00000000-0008-0000-0200-0000A0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17" name="Text Box 516">
          <a:extLst>
            <a:ext uri="{FF2B5EF4-FFF2-40B4-BE49-F238E27FC236}">
              <a16:creationId xmlns:a16="http://schemas.microsoft.com/office/drawing/2014/main" id="{00000000-0008-0000-0200-0000A1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18" name="Text Box 517">
          <a:extLst>
            <a:ext uri="{FF2B5EF4-FFF2-40B4-BE49-F238E27FC236}">
              <a16:creationId xmlns:a16="http://schemas.microsoft.com/office/drawing/2014/main" id="{00000000-0008-0000-0200-0000A2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419" name="Text Box 518">
          <a:extLst>
            <a:ext uri="{FF2B5EF4-FFF2-40B4-BE49-F238E27FC236}">
              <a16:creationId xmlns:a16="http://schemas.microsoft.com/office/drawing/2014/main" id="{00000000-0008-0000-0200-0000A3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20" name="Text Box 519">
          <a:extLst>
            <a:ext uri="{FF2B5EF4-FFF2-40B4-BE49-F238E27FC236}">
              <a16:creationId xmlns:a16="http://schemas.microsoft.com/office/drawing/2014/main" id="{00000000-0008-0000-0200-0000A4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21" name="Text Box 520">
          <a:extLst>
            <a:ext uri="{FF2B5EF4-FFF2-40B4-BE49-F238E27FC236}">
              <a16:creationId xmlns:a16="http://schemas.microsoft.com/office/drawing/2014/main" id="{00000000-0008-0000-0200-0000A5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422" name="Text Box 521">
          <a:extLst>
            <a:ext uri="{FF2B5EF4-FFF2-40B4-BE49-F238E27FC236}">
              <a16:creationId xmlns:a16="http://schemas.microsoft.com/office/drawing/2014/main" id="{00000000-0008-0000-0200-0000A6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23" name="Text Box 522">
          <a:extLst>
            <a:ext uri="{FF2B5EF4-FFF2-40B4-BE49-F238E27FC236}">
              <a16:creationId xmlns:a16="http://schemas.microsoft.com/office/drawing/2014/main" id="{00000000-0008-0000-0200-0000A7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24" name="Text Box 523">
          <a:extLst>
            <a:ext uri="{FF2B5EF4-FFF2-40B4-BE49-F238E27FC236}">
              <a16:creationId xmlns:a16="http://schemas.microsoft.com/office/drawing/2014/main" id="{00000000-0008-0000-0200-0000A8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425" name="Text Box 524">
          <a:extLst>
            <a:ext uri="{FF2B5EF4-FFF2-40B4-BE49-F238E27FC236}">
              <a16:creationId xmlns:a16="http://schemas.microsoft.com/office/drawing/2014/main" id="{00000000-0008-0000-0200-0000A9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426" name="Text Box 525">
          <a:extLst>
            <a:ext uri="{FF2B5EF4-FFF2-40B4-BE49-F238E27FC236}">
              <a16:creationId xmlns:a16="http://schemas.microsoft.com/office/drawing/2014/main" id="{00000000-0008-0000-0200-0000AA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27" name="Text Box 526">
          <a:extLst>
            <a:ext uri="{FF2B5EF4-FFF2-40B4-BE49-F238E27FC236}">
              <a16:creationId xmlns:a16="http://schemas.microsoft.com/office/drawing/2014/main" id="{00000000-0008-0000-0200-0000AB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28" name="Text Box 527">
          <a:extLst>
            <a:ext uri="{FF2B5EF4-FFF2-40B4-BE49-F238E27FC236}">
              <a16:creationId xmlns:a16="http://schemas.microsoft.com/office/drawing/2014/main" id="{00000000-0008-0000-0200-0000AC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429" name="Text Box 528">
          <a:extLst>
            <a:ext uri="{FF2B5EF4-FFF2-40B4-BE49-F238E27FC236}">
              <a16:creationId xmlns:a16="http://schemas.microsoft.com/office/drawing/2014/main" id="{00000000-0008-0000-0200-0000AD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30" name="Text Box 529">
          <a:extLst>
            <a:ext uri="{FF2B5EF4-FFF2-40B4-BE49-F238E27FC236}">
              <a16:creationId xmlns:a16="http://schemas.microsoft.com/office/drawing/2014/main" id="{00000000-0008-0000-0200-0000AE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31" name="Text Box 530">
          <a:extLst>
            <a:ext uri="{FF2B5EF4-FFF2-40B4-BE49-F238E27FC236}">
              <a16:creationId xmlns:a16="http://schemas.microsoft.com/office/drawing/2014/main" id="{00000000-0008-0000-0200-0000AF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432" name="Text Box 531">
          <a:extLst>
            <a:ext uri="{FF2B5EF4-FFF2-40B4-BE49-F238E27FC236}">
              <a16:creationId xmlns:a16="http://schemas.microsoft.com/office/drawing/2014/main" id="{00000000-0008-0000-0200-0000B0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33" name="Text Box 532">
          <a:extLst>
            <a:ext uri="{FF2B5EF4-FFF2-40B4-BE49-F238E27FC236}">
              <a16:creationId xmlns:a16="http://schemas.microsoft.com/office/drawing/2014/main" id="{00000000-0008-0000-0200-0000B1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34" name="Text Box 533">
          <a:extLst>
            <a:ext uri="{FF2B5EF4-FFF2-40B4-BE49-F238E27FC236}">
              <a16:creationId xmlns:a16="http://schemas.microsoft.com/office/drawing/2014/main" id="{00000000-0008-0000-0200-0000B2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435" name="Text Box 534">
          <a:extLst>
            <a:ext uri="{FF2B5EF4-FFF2-40B4-BE49-F238E27FC236}">
              <a16:creationId xmlns:a16="http://schemas.microsoft.com/office/drawing/2014/main" id="{00000000-0008-0000-0200-0000B301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436" name="Text Box 535">
          <a:extLst>
            <a:ext uri="{FF2B5EF4-FFF2-40B4-BE49-F238E27FC236}">
              <a16:creationId xmlns:a16="http://schemas.microsoft.com/office/drawing/2014/main" id="{00000000-0008-0000-0200-0000B4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37" name="Text Box 536">
          <a:extLst>
            <a:ext uri="{FF2B5EF4-FFF2-40B4-BE49-F238E27FC236}">
              <a16:creationId xmlns:a16="http://schemas.microsoft.com/office/drawing/2014/main" id="{00000000-0008-0000-0200-0000B5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38" name="Text Box 537">
          <a:extLst>
            <a:ext uri="{FF2B5EF4-FFF2-40B4-BE49-F238E27FC236}">
              <a16:creationId xmlns:a16="http://schemas.microsoft.com/office/drawing/2014/main" id="{00000000-0008-0000-0200-0000B6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439" name="Text Box 538">
          <a:extLst>
            <a:ext uri="{FF2B5EF4-FFF2-40B4-BE49-F238E27FC236}">
              <a16:creationId xmlns:a16="http://schemas.microsoft.com/office/drawing/2014/main" id="{00000000-0008-0000-0200-0000B7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40" name="Text Box 539">
          <a:extLst>
            <a:ext uri="{FF2B5EF4-FFF2-40B4-BE49-F238E27FC236}">
              <a16:creationId xmlns:a16="http://schemas.microsoft.com/office/drawing/2014/main" id="{00000000-0008-0000-0200-0000B8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41" name="Text Box 540">
          <a:extLst>
            <a:ext uri="{FF2B5EF4-FFF2-40B4-BE49-F238E27FC236}">
              <a16:creationId xmlns:a16="http://schemas.microsoft.com/office/drawing/2014/main" id="{00000000-0008-0000-0200-0000B9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442" name="Text Box 541">
          <a:extLst>
            <a:ext uri="{FF2B5EF4-FFF2-40B4-BE49-F238E27FC236}">
              <a16:creationId xmlns:a16="http://schemas.microsoft.com/office/drawing/2014/main" id="{00000000-0008-0000-0200-0000BA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43" name="Text Box 542">
          <a:extLst>
            <a:ext uri="{FF2B5EF4-FFF2-40B4-BE49-F238E27FC236}">
              <a16:creationId xmlns:a16="http://schemas.microsoft.com/office/drawing/2014/main" id="{00000000-0008-0000-0200-0000BB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44" name="Text Box 543">
          <a:extLst>
            <a:ext uri="{FF2B5EF4-FFF2-40B4-BE49-F238E27FC236}">
              <a16:creationId xmlns:a16="http://schemas.microsoft.com/office/drawing/2014/main" id="{00000000-0008-0000-0200-0000BC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445" name="Text Box 544">
          <a:extLst>
            <a:ext uri="{FF2B5EF4-FFF2-40B4-BE49-F238E27FC236}">
              <a16:creationId xmlns:a16="http://schemas.microsoft.com/office/drawing/2014/main" id="{00000000-0008-0000-0200-0000BD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46" name="Text Box 545">
          <a:extLst>
            <a:ext uri="{FF2B5EF4-FFF2-40B4-BE49-F238E27FC236}">
              <a16:creationId xmlns:a16="http://schemas.microsoft.com/office/drawing/2014/main" id="{00000000-0008-0000-0200-0000BE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47" name="Text Box 546">
          <a:extLst>
            <a:ext uri="{FF2B5EF4-FFF2-40B4-BE49-F238E27FC236}">
              <a16:creationId xmlns:a16="http://schemas.microsoft.com/office/drawing/2014/main" id="{00000000-0008-0000-0200-0000BF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448" name="Text Box 547">
          <a:extLst>
            <a:ext uri="{FF2B5EF4-FFF2-40B4-BE49-F238E27FC236}">
              <a16:creationId xmlns:a16="http://schemas.microsoft.com/office/drawing/2014/main" id="{00000000-0008-0000-0200-0000C0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49" name="Text Box 548">
          <a:extLst>
            <a:ext uri="{FF2B5EF4-FFF2-40B4-BE49-F238E27FC236}">
              <a16:creationId xmlns:a16="http://schemas.microsoft.com/office/drawing/2014/main" id="{00000000-0008-0000-0200-0000C1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50" name="Text Box 549">
          <a:extLst>
            <a:ext uri="{FF2B5EF4-FFF2-40B4-BE49-F238E27FC236}">
              <a16:creationId xmlns:a16="http://schemas.microsoft.com/office/drawing/2014/main" id="{00000000-0008-0000-0200-0000C2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451" name="Text Box 550">
          <a:extLst>
            <a:ext uri="{FF2B5EF4-FFF2-40B4-BE49-F238E27FC236}">
              <a16:creationId xmlns:a16="http://schemas.microsoft.com/office/drawing/2014/main" id="{00000000-0008-0000-0200-0000C3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452" name="Text Box 551">
          <a:extLst>
            <a:ext uri="{FF2B5EF4-FFF2-40B4-BE49-F238E27FC236}">
              <a16:creationId xmlns:a16="http://schemas.microsoft.com/office/drawing/2014/main" id="{00000000-0008-0000-0200-0000C4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53" name="Text Box 552">
          <a:extLst>
            <a:ext uri="{FF2B5EF4-FFF2-40B4-BE49-F238E27FC236}">
              <a16:creationId xmlns:a16="http://schemas.microsoft.com/office/drawing/2014/main" id="{00000000-0008-0000-0200-0000C5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54" name="Text Box 553">
          <a:extLst>
            <a:ext uri="{FF2B5EF4-FFF2-40B4-BE49-F238E27FC236}">
              <a16:creationId xmlns:a16="http://schemas.microsoft.com/office/drawing/2014/main" id="{00000000-0008-0000-0200-0000C6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455" name="Text Box 554">
          <a:extLst>
            <a:ext uri="{FF2B5EF4-FFF2-40B4-BE49-F238E27FC236}">
              <a16:creationId xmlns:a16="http://schemas.microsoft.com/office/drawing/2014/main" id="{00000000-0008-0000-0200-0000C7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56" name="Text Box 555">
          <a:extLst>
            <a:ext uri="{FF2B5EF4-FFF2-40B4-BE49-F238E27FC236}">
              <a16:creationId xmlns:a16="http://schemas.microsoft.com/office/drawing/2014/main" id="{00000000-0008-0000-0200-0000C8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57" name="Text Box 556">
          <a:extLst>
            <a:ext uri="{FF2B5EF4-FFF2-40B4-BE49-F238E27FC236}">
              <a16:creationId xmlns:a16="http://schemas.microsoft.com/office/drawing/2014/main" id="{00000000-0008-0000-0200-0000C9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458" name="Text Box 557">
          <a:extLst>
            <a:ext uri="{FF2B5EF4-FFF2-40B4-BE49-F238E27FC236}">
              <a16:creationId xmlns:a16="http://schemas.microsoft.com/office/drawing/2014/main" id="{00000000-0008-0000-0200-0000CA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59" name="Text Box 558">
          <a:extLst>
            <a:ext uri="{FF2B5EF4-FFF2-40B4-BE49-F238E27FC236}">
              <a16:creationId xmlns:a16="http://schemas.microsoft.com/office/drawing/2014/main" id="{00000000-0008-0000-0200-0000CB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60" name="Text Box 559">
          <a:extLst>
            <a:ext uri="{FF2B5EF4-FFF2-40B4-BE49-F238E27FC236}">
              <a16:creationId xmlns:a16="http://schemas.microsoft.com/office/drawing/2014/main" id="{00000000-0008-0000-0200-0000CC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461" name="Text Box 560">
          <a:extLst>
            <a:ext uri="{FF2B5EF4-FFF2-40B4-BE49-F238E27FC236}">
              <a16:creationId xmlns:a16="http://schemas.microsoft.com/office/drawing/2014/main" id="{00000000-0008-0000-0200-0000CD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462" name="Text Box 561">
          <a:extLst>
            <a:ext uri="{FF2B5EF4-FFF2-40B4-BE49-F238E27FC236}">
              <a16:creationId xmlns:a16="http://schemas.microsoft.com/office/drawing/2014/main" id="{00000000-0008-0000-0200-0000CE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63" name="Text Box 562">
          <a:extLst>
            <a:ext uri="{FF2B5EF4-FFF2-40B4-BE49-F238E27FC236}">
              <a16:creationId xmlns:a16="http://schemas.microsoft.com/office/drawing/2014/main" id="{00000000-0008-0000-0200-0000CF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64" name="Text Box 563">
          <a:extLst>
            <a:ext uri="{FF2B5EF4-FFF2-40B4-BE49-F238E27FC236}">
              <a16:creationId xmlns:a16="http://schemas.microsoft.com/office/drawing/2014/main" id="{00000000-0008-0000-0200-0000D0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465" name="Text Box 564">
          <a:extLst>
            <a:ext uri="{FF2B5EF4-FFF2-40B4-BE49-F238E27FC236}">
              <a16:creationId xmlns:a16="http://schemas.microsoft.com/office/drawing/2014/main" id="{00000000-0008-0000-0200-0000D1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66" name="Text Box 565">
          <a:extLst>
            <a:ext uri="{FF2B5EF4-FFF2-40B4-BE49-F238E27FC236}">
              <a16:creationId xmlns:a16="http://schemas.microsoft.com/office/drawing/2014/main" id="{00000000-0008-0000-0200-0000D2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67" name="Text Box 566">
          <a:extLst>
            <a:ext uri="{FF2B5EF4-FFF2-40B4-BE49-F238E27FC236}">
              <a16:creationId xmlns:a16="http://schemas.microsoft.com/office/drawing/2014/main" id="{00000000-0008-0000-0200-0000D3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468" name="Text Box 567">
          <a:extLst>
            <a:ext uri="{FF2B5EF4-FFF2-40B4-BE49-F238E27FC236}">
              <a16:creationId xmlns:a16="http://schemas.microsoft.com/office/drawing/2014/main" id="{00000000-0008-0000-0200-0000D4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69" name="Text Box 568">
          <a:extLst>
            <a:ext uri="{FF2B5EF4-FFF2-40B4-BE49-F238E27FC236}">
              <a16:creationId xmlns:a16="http://schemas.microsoft.com/office/drawing/2014/main" id="{00000000-0008-0000-0200-0000D5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70" name="Text Box 569">
          <a:extLst>
            <a:ext uri="{FF2B5EF4-FFF2-40B4-BE49-F238E27FC236}">
              <a16:creationId xmlns:a16="http://schemas.microsoft.com/office/drawing/2014/main" id="{00000000-0008-0000-0200-0000D6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471" name="Text Box 570">
          <a:extLst>
            <a:ext uri="{FF2B5EF4-FFF2-40B4-BE49-F238E27FC236}">
              <a16:creationId xmlns:a16="http://schemas.microsoft.com/office/drawing/2014/main" id="{00000000-0008-0000-0200-0000D7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472" name="Text Box 571">
          <a:extLst>
            <a:ext uri="{FF2B5EF4-FFF2-40B4-BE49-F238E27FC236}">
              <a16:creationId xmlns:a16="http://schemas.microsoft.com/office/drawing/2014/main" id="{00000000-0008-0000-0200-0000D8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73" name="Text Box 572">
          <a:extLst>
            <a:ext uri="{FF2B5EF4-FFF2-40B4-BE49-F238E27FC236}">
              <a16:creationId xmlns:a16="http://schemas.microsoft.com/office/drawing/2014/main" id="{00000000-0008-0000-0200-0000D9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74" name="Text Box 573">
          <a:extLst>
            <a:ext uri="{FF2B5EF4-FFF2-40B4-BE49-F238E27FC236}">
              <a16:creationId xmlns:a16="http://schemas.microsoft.com/office/drawing/2014/main" id="{00000000-0008-0000-0200-0000DA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475" name="Text Box 574">
          <a:extLst>
            <a:ext uri="{FF2B5EF4-FFF2-40B4-BE49-F238E27FC236}">
              <a16:creationId xmlns:a16="http://schemas.microsoft.com/office/drawing/2014/main" id="{00000000-0008-0000-0200-0000DB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76" name="Text Box 575">
          <a:extLst>
            <a:ext uri="{FF2B5EF4-FFF2-40B4-BE49-F238E27FC236}">
              <a16:creationId xmlns:a16="http://schemas.microsoft.com/office/drawing/2014/main" id="{00000000-0008-0000-0200-0000DC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77" name="Text Box 576">
          <a:extLst>
            <a:ext uri="{FF2B5EF4-FFF2-40B4-BE49-F238E27FC236}">
              <a16:creationId xmlns:a16="http://schemas.microsoft.com/office/drawing/2014/main" id="{00000000-0008-0000-0200-0000DD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478" name="Text Box 577">
          <a:extLst>
            <a:ext uri="{FF2B5EF4-FFF2-40B4-BE49-F238E27FC236}">
              <a16:creationId xmlns:a16="http://schemas.microsoft.com/office/drawing/2014/main" id="{00000000-0008-0000-0200-0000DE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79" name="Text Box 578">
          <a:extLst>
            <a:ext uri="{FF2B5EF4-FFF2-40B4-BE49-F238E27FC236}">
              <a16:creationId xmlns:a16="http://schemas.microsoft.com/office/drawing/2014/main" id="{00000000-0008-0000-0200-0000DF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80" name="Text Box 579">
          <a:extLst>
            <a:ext uri="{FF2B5EF4-FFF2-40B4-BE49-F238E27FC236}">
              <a16:creationId xmlns:a16="http://schemas.microsoft.com/office/drawing/2014/main" id="{00000000-0008-0000-0200-0000E0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481" name="Text Box 580">
          <a:extLst>
            <a:ext uri="{FF2B5EF4-FFF2-40B4-BE49-F238E27FC236}">
              <a16:creationId xmlns:a16="http://schemas.microsoft.com/office/drawing/2014/main" id="{00000000-0008-0000-0200-0000E1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82" name="Text Box 581">
          <a:extLst>
            <a:ext uri="{FF2B5EF4-FFF2-40B4-BE49-F238E27FC236}">
              <a16:creationId xmlns:a16="http://schemas.microsoft.com/office/drawing/2014/main" id="{00000000-0008-0000-0200-0000E2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83" name="Text Box 582">
          <a:extLst>
            <a:ext uri="{FF2B5EF4-FFF2-40B4-BE49-F238E27FC236}">
              <a16:creationId xmlns:a16="http://schemas.microsoft.com/office/drawing/2014/main" id="{00000000-0008-0000-0200-0000E3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484" name="Text Box 583">
          <a:extLst>
            <a:ext uri="{FF2B5EF4-FFF2-40B4-BE49-F238E27FC236}">
              <a16:creationId xmlns:a16="http://schemas.microsoft.com/office/drawing/2014/main" id="{00000000-0008-0000-0200-0000E4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85" name="Text Box 584">
          <a:extLst>
            <a:ext uri="{FF2B5EF4-FFF2-40B4-BE49-F238E27FC236}">
              <a16:creationId xmlns:a16="http://schemas.microsoft.com/office/drawing/2014/main" id="{00000000-0008-0000-0200-0000E5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86" name="Text Box 585">
          <a:extLst>
            <a:ext uri="{FF2B5EF4-FFF2-40B4-BE49-F238E27FC236}">
              <a16:creationId xmlns:a16="http://schemas.microsoft.com/office/drawing/2014/main" id="{00000000-0008-0000-0200-0000E6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487" name="Text Box 586">
          <a:extLst>
            <a:ext uri="{FF2B5EF4-FFF2-40B4-BE49-F238E27FC236}">
              <a16:creationId xmlns:a16="http://schemas.microsoft.com/office/drawing/2014/main" id="{00000000-0008-0000-0200-0000E7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488" name="Text Box 587">
          <a:extLst>
            <a:ext uri="{FF2B5EF4-FFF2-40B4-BE49-F238E27FC236}">
              <a16:creationId xmlns:a16="http://schemas.microsoft.com/office/drawing/2014/main" id="{00000000-0008-0000-0200-0000E8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89" name="Text Box 588">
          <a:extLst>
            <a:ext uri="{FF2B5EF4-FFF2-40B4-BE49-F238E27FC236}">
              <a16:creationId xmlns:a16="http://schemas.microsoft.com/office/drawing/2014/main" id="{00000000-0008-0000-0200-0000E9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90" name="Text Box 589">
          <a:extLst>
            <a:ext uri="{FF2B5EF4-FFF2-40B4-BE49-F238E27FC236}">
              <a16:creationId xmlns:a16="http://schemas.microsoft.com/office/drawing/2014/main" id="{00000000-0008-0000-0200-0000EA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491" name="Text Box 590">
          <a:extLst>
            <a:ext uri="{FF2B5EF4-FFF2-40B4-BE49-F238E27FC236}">
              <a16:creationId xmlns:a16="http://schemas.microsoft.com/office/drawing/2014/main" id="{00000000-0008-0000-0200-0000EB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92" name="Text Box 591">
          <a:extLst>
            <a:ext uri="{FF2B5EF4-FFF2-40B4-BE49-F238E27FC236}">
              <a16:creationId xmlns:a16="http://schemas.microsoft.com/office/drawing/2014/main" id="{00000000-0008-0000-0200-0000EC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93" name="Text Box 592">
          <a:extLst>
            <a:ext uri="{FF2B5EF4-FFF2-40B4-BE49-F238E27FC236}">
              <a16:creationId xmlns:a16="http://schemas.microsoft.com/office/drawing/2014/main" id="{00000000-0008-0000-0200-0000ED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494" name="Text Box 593">
          <a:extLst>
            <a:ext uri="{FF2B5EF4-FFF2-40B4-BE49-F238E27FC236}">
              <a16:creationId xmlns:a16="http://schemas.microsoft.com/office/drawing/2014/main" id="{00000000-0008-0000-0200-0000EE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95" name="Text Box 594">
          <a:extLst>
            <a:ext uri="{FF2B5EF4-FFF2-40B4-BE49-F238E27FC236}">
              <a16:creationId xmlns:a16="http://schemas.microsoft.com/office/drawing/2014/main" id="{00000000-0008-0000-0200-0000EF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96" name="Text Box 595">
          <a:extLst>
            <a:ext uri="{FF2B5EF4-FFF2-40B4-BE49-F238E27FC236}">
              <a16:creationId xmlns:a16="http://schemas.microsoft.com/office/drawing/2014/main" id="{00000000-0008-0000-0200-0000F0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497" name="Text Box 596">
          <a:extLst>
            <a:ext uri="{FF2B5EF4-FFF2-40B4-BE49-F238E27FC236}">
              <a16:creationId xmlns:a16="http://schemas.microsoft.com/office/drawing/2014/main" id="{00000000-0008-0000-0200-0000F1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498" name="Text Box 597">
          <a:extLst>
            <a:ext uri="{FF2B5EF4-FFF2-40B4-BE49-F238E27FC236}">
              <a16:creationId xmlns:a16="http://schemas.microsoft.com/office/drawing/2014/main" id="{00000000-0008-0000-0200-0000F2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499" name="Text Box 598">
          <a:extLst>
            <a:ext uri="{FF2B5EF4-FFF2-40B4-BE49-F238E27FC236}">
              <a16:creationId xmlns:a16="http://schemas.microsoft.com/office/drawing/2014/main" id="{00000000-0008-0000-0200-0000F3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00" name="Text Box 599">
          <a:extLst>
            <a:ext uri="{FF2B5EF4-FFF2-40B4-BE49-F238E27FC236}">
              <a16:creationId xmlns:a16="http://schemas.microsoft.com/office/drawing/2014/main" id="{00000000-0008-0000-0200-0000F4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501" name="Text Box 600">
          <a:extLst>
            <a:ext uri="{FF2B5EF4-FFF2-40B4-BE49-F238E27FC236}">
              <a16:creationId xmlns:a16="http://schemas.microsoft.com/office/drawing/2014/main" id="{00000000-0008-0000-0200-0000F5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02" name="Text Box 601">
          <a:extLst>
            <a:ext uri="{FF2B5EF4-FFF2-40B4-BE49-F238E27FC236}">
              <a16:creationId xmlns:a16="http://schemas.microsoft.com/office/drawing/2014/main" id="{00000000-0008-0000-0200-0000F6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03" name="Text Box 602">
          <a:extLst>
            <a:ext uri="{FF2B5EF4-FFF2-40B4-BE49-F238E27FC236}">
              <a16:creationId xmlns:a16="http://schemas.microsoft.com/office/drawing/2014/main" id="{00000000-0008-0000-0200-0000F7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504" name="Text Box 603">
          <a:extLst>
            <a:ext uri="{FF2B5EF4-FFF2-40B4-BE49-F238E27FC236}">
              <a16:creationId xmlns:a16="http://schemas.microsoft.com/office/drawing/2014/main" id="{00000000-0008-0000-0200-0000F8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05" name="Text Box 604">
          <a:extLst>
            <a:ext uri="{FF2B5EF4-FFF2-40B4-BE49-F238E27FC236}">
              <a16:creationId xmlns:a16="http://schemas.microsoft.com/office/drawing/2014/main" id="{00000000-0008-0000-0200-0000F9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06" name="Text Box 605">
          <a:extLst>
            <a:ext uri="{FF2B5EF4-FFF2-40B4-BE49-F238E27FC236}">
              <a16:creationId xmlns:a16="http://schemas.microsoft.com/office/drawing/2014/main" id="{00000000-0008-0000-0200-0000FA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507" name="Text Box 606">
          <a:extLst>
            <a:ext uri="{FF2B5EF4-FFF2-40B4-BE49-F238E27FC236}">
              <a16:creationId xmlns:a16="http://schemas.microsoft.com/office/drawing/2014/main" id="{00000000-0008-0000-0200-0000FB01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28573</xdr:rowOff>
    </xdr:to>
    <xdr:sp macro="" textlink="">
      <xdr:nvSpPr>
        <xdr:cNvPr id="508" name="Text Box 607">
          <a:extLst>
            <a:ext uri="{FF2B5EF4-FFF2-40B4-BE49-F238E27FC236}">
              <a16:creationId xmlns:a16="http://schemas.microsoft.com/office/drawing/2014/main" id="{00000000-0008-0000-0200-0000FC01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09" name="Text Box 608">
          <a:extLst>
            <a:ext uri="{FF2B5EF4-FFF2-40B4-BE49-F238E27FC236}">
              <a16:creationId xmlns:a16="http://schemas.microsoft.com/office/drawing/2014/main" id="{00000000-0008-0000-0200-0000FD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10" name="Text Box 609">
          <a:extLst>
            <a:ext uri="{FF2B5EF4-FFF2-40B4-BE49-F238E27FC236}">
              <a16:creationId xmlns:a16="http://schemas.microsoft.com/office/drawing/2014/main" id="{00000000-0008-0000-0200-0000FE01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28573</xdr:rowOff>
    </xdr:to>
    <xdr:sp macro="" textlink="">
      <xdr:nvSpPr>
        <xdr:cNvPr id="511" name="Text Box 610">
          <a:extLst>
            <a:ext uri="{FF2B5EF4-FFF2-40B4-BE49-F238E27FC236}">
              <a16:creationId xmlns:a16="http://schemas.microsoft.com/office/drawing/2014/main" id="{00000000-0008-0000-0200-0000FF01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12" name="Text Box 611">
          <a:extLst>
            <a:ext uri="{FF2B5EF4-FFF2-40B4-BE49-F238E27FC236}">
              <a16:creationId xmlns:a16="http://schemas.microsoft.com/office/drawing/2014/main" id="{00000000-0008-0000-0200-000000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13" name="Text Box 612">
          <a:extLst>
            <a:ext uri="{FF2B5EF4-FFF2-40B4-BE49-F238E27FC236}">
              <a16:creationId xmlns:a16="http://schemas.microsoft.com/office/drawing/2014/main" id="{00000000-0008-0000-0200-000001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28573</xdr:rowOff>
    </xdr:to>
    <xdr:sp macro="" textlink="">
      <xdr:nvSpPr>
        <xdr:cNvPr id="514" name="Text Box 613">
          <a:extLst>
            <a:ext uri="{FF2B5EF4-FFF2-40B4-BE49-F238E27FC236}">
              <a16:creationId xmlns:a16="http://schemas.microsoft.com/office/drawing/2014/main" id="{00000000-0008-0000-0200-00000202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15" name="Text Box 614">
          <a:extLst>
            <a:ext uri="{FF2B5EF4-FFF2-40B4-BE49-F238E27FC236}">
              <a16:creationId xmlns:a16="http://schemas.microsoft.com/office/drawing/2014/main" id="{00000000-0008-0000-0200-000003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16" name="Text Box 615">
          <a:extLst>
            <a:ext uri="{FF2B5EF4-FFF2-40B4-BE49-F238E27FC236}">
              <a16:creationId xmlns:a16="http://schemas.microsoft.com/office/drawing/2014/main" id="{00000000-0008-0000-0200-000004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28573</xdr:rowOff>
    </xdr:to>
    <xdr:sp macro="" textlink="">
      <xdr:nvSpPr>
        <xdr:cNvPr id="517" name="Text Box 616">
          <a:extLst>
            <a:ext uri="{FF2B5EF4-FFF2-40B4-BE49-F238E27FC236}">
              <a16:creationId xmlns:a16="http://schemas.microsoft.com/office/drawing/2014/main" id="{00000000-0008-0000-0200-00000502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18" name="Text Box 617">
          <a:extLst>
            <a:ext uri="{FF2B5EF4-FFF2-40B4-BE49-F238E27FC236}">
              <a16:creationId xmlns:a16="http://schemas.microsoft.com/office/drawing/2014/main" id="{00000000-0008-0000-0200-000006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19" name="Text Box 618">
          <a:extLst>
            <a:ext uri="{FF2B5EF4-FFF2-40B4-BE49-F238E27FC236}">
              <a16:creationId xmlns:a16="http://schemas.microsoft.com/office/drawing/2014/main" id="{00000000-0008-0000-0200-000007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28573</xdr:rowOff>
    </xdr:to>
    <xdr:sp macro="" textlink="">
      <xdr:nvSpPr>
        <xdr:cNvPr id="520" name="Text Box 619">
          <a:extLst>
            <a:ext uri="{FF2B5EF4-FFF2-40B4-BE49-F238E27FC236}">
              <a16:creationId xmlns:a16="http://schemas.microsoft.com/office/drawing/2014/main" id="{00000000-0008-0000-0200-00000802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21" name="Text Box 620">
          <a:extLst>
            <a:ext uri="{FF2B5EF4-FFF2-40B4-BE49-F238E27FC236}">
              <a16:creationId xmlns:a16="http://schemas.microsoft.com/office/drawing/2014/main" id="{00000000-0008-0000-0200-000009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22" name="Text Box 621">
          <a:extLst>
            <a:ext uri="{FF2B5EF4-FFF2-40B4-BE49-F238E27FC236}">
              <a16:creationId xmlns:a16="http://schemas.microsoft.com/office/drawing/2014/main" id="{00000000-0008-0000-0200-00000A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28573</xdr:rowOff>
    </xdr:to>
    <xdr:sp macro="" textlink="">
      <xdr:nvSpPr>
        <xdr:cNvPr id="523" name="Text Box 622">
          <a:extLst>
            <a:ext uri="{FF2B5EF4-FFF2-40B4-BE49-F238E27FC236}">
              <a16:creationId xmlns:a16="http://schemas.microsoft.com/office/drawing/2014/main" id="{00000000-0008-0000-0200-00000B02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28573</xdr:rowOff>
    </xdr:to>
    <xdr:sp macro="" textlink="">
      <xdr:nvSpPr>
        <xdr:cNvPr id="524" name="Text Box 623">
          <a:extLst>
            <a:ext uri="{FF2B5EF4-FFF2-40B4-BE49-F238E27FC236}">
              <a16:creationId xmlns:a16="http://schemas.microsoft.com/office/drawing/2014/main" id="{00000000-0008-0000-0200-00000C02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25" name="Text Box 624">
          <a:extLst>
            <a:ext uri="{FF2B5EF4-FFF2-40B4-BE49-F238E27FC236}">
              <a16:creationId xmlns:a16="http://schemas.microsoft.com/office/drawing/2014/main" id="{00000000-0008-0000-0200-00000D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26" name="Text Box 625">
          <a:extLst>
            <a:ext uri="{FF2B5EF4-FFF2-40B4-BE49-F238E27FC236}">
              <a16:creationId xmlns:a16="http://schemas.microsoft.com/office/drawing/2014/main" id="{00000000-0008-0000-0200-00000E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28573</xdr:rowOff>
    </xdr:to>
    <xdr:sp macro="" textlink="">
      <xdr:nvSpPr>
        <xdr:cNvPr id="527" name="Text Box 626">
          <a:extLst>
            <a:ext uri="{FF2B5EF4-FFF2-40B4-BE49-F238E27FC236}">
              <a16:creationId xmlns:a16="http://schemas.microsoft.com/office/drawing/2014/main" id="{00000000-0008-0000-0200-00000F02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28" name="Text Box 627">
          <a:extLst>
            <a:ext uri="{FF2B5EF4-FFF2-40B4-BE49-F238E27FC236}">
              <a16:creationId xmlns:a16="http://schemas.microsoft.com/office/drawing/2014/main" id="{00000000-0008-0000-0200-000010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29" name="Text Box 628">
          <a:extLst>
            <a:ext uri="{FF2B5EF4-FFF2-40B4-BE49-F238E27FC236}">
              <a16:creationId xmlns:a16="http://schemas.microsoft.com/office/drawing/2014/main" id="{00000000-0008-0000-0200-000011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28573</xdr:rowOff>
    </xdr:to>
    <xdr:sp macro="" textlink="">
      <xdr:nvSpPr>
        <xdr:cNvPr id="530" name="Text Box 629">
          <a:extLst>
            <a:ext uri="{FF2B5EF4-FFF2-40B4-BE49-F238E27FC236}">
              <a16:creationId xmlns:a16="http://schemas.microsoft.com/office/drawing/2014/main" id="{00000000-0008-0000-0200-00001202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31" name="Text Box 630">
          <a:extLst>
            <a:ext uri="{FF2B5EF4-FFF2-40B4-BE49-F238E27FC236}">
              <a16:creationId xmlns:a16="http://schemas.microsoft.com/office/drawing/2014/main" id="{00000000-0008-0000-0200-000013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32" name="Text Box 631">
          <a:extLst>
            <a:ext uri="{FF2B5EF4-FFF2-40B4-BE49-F238E27FC236}">
              <a16:creationId xmlns:a16="http://schemas.microsoft.com/office/drawing/2014/main" id="{00000000-0008-0000-0200-000014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28573</xdr:rowOff>
    </xdr:to>
    <xdr:sp macro="" textlink="">
      <xdr:nvSpPr>
        <xdr:cNvPr id="533" name="Text Box 632">
          <a:extLst>
            <a:ext uri="{FF2B5EF4-FFF2-40B4-BE49-F238E27FC236}">
              <a16:creationId xmlns:a16="http://schemas.microsoft.com/office/drawing/2014/main" id="{00000000-0008-0000-0200-00001502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28573</xdr:rowOff>
    </xdr:to>
    <xdr:sp macro="" textlink="">
      <xdr:nvSpPr>
        <xdr:cNvPr id="534" name="Text Box 633">
          <a:extLst>
            <a:ext uri="{FF2B5EF4-FFF2-40B4-BE49-F238E27FC236}">
              <a16:creationId xmlns:a16="http://schemas.microsoft.com/office/drawing/2014/main" id="{00000000-0008-0000-0200-00001602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35" name="Text Box 634">
          <a:extLst>
            <a:ext uri="{FF2B5EF4-FFF2-40B4-BE49-F238E27FC236}">
              <a16:creationId xmlns:a16="http://schemas.microsoft.com/office/drawing/2014/main" id="{00000000-0008-0000-0200-000017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36" name="Text Box 635">
          <a:extLst>
            <a:ext uri="{FF2B5EF4-FFF2-40B4-BE49-F238E27FC236}">
              <a16:creationId xmlns:a16="http://schemas.microsoft.com/office/drawing/2014/main" id="{00000000-0008-0000-0200-000018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28573</xdr:rowOff>
    </xdr:to>
    <xdr:sp macro="" textlink="">
      <xdr:nvSpPr>
        <xdr:cNvPr id="537" name="Text Box 636">
          <a:extLst>
            <a:ext uri="{FF2B5EF4-FFF2-40B4-BE49-F238E27FC236}">
              <a16:creationId xmlns:a16="http://schemas.microsoft.com/office/drawing/2014/main" id="{00000000-0008-0000-0200-00001902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38" name="Text Box 637">
          <a:extLst>
            <a:ext uri="{FF2B5EF4-FFF2-40B4-BE49-F238E27FC236}">
              <a16:creationId xmlns:a16="http://schemas.microsoft.com/office/drawing/2014/main" id="{00000000-0008-0000-0200-00001A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39" name="Text Box 638">
          <a:extLst>
            <a:ext uri="{FF2B5EF4-FFF2-40B4-BE49-F238E27FC236}">
              <a16:creationId xmlns:a16="http://schemas.microsoft.com/office/drawing/2014/main" id="{00000000-0008-0000-0200-00001B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28573</xdr:rowOff>
    </xdr:to>
    <xdr:sp macro="" textlink="">
      <xdr:nvSpPr>
        <xdr:cNvPr id="540" name="Text Box 639">
          <a:extLst>
            <a:ext uri="{FF2B5EF4-FFF2-40B4-BE49-F238E27FC236}">
              <a16:creationId xmlns:a16="http://schemas.microsoft.com/office/drawing/2014/main" id="{00000000-0008-0000-0200-00001C02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41" name="Text Box 640">
          <a:extLst>
            <a:ext uri="{FF2B5EF4-FFF2-40B4-BE49-F238E27FC236}">
              <a16:creationId xmlns:a16="http://schemas.microsoft.com/office/drawing/2014/main" id="{00000000-0008-0000-0200-00001D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42" name="Text Box 641">
          <a:extLst>
            <a:ext uri="{FF2B5EF4-FFF2-40B4-BE49-F238E27FC236}">
              <a16:creationId xmlns:a16="http://schemas.microsoft.com/office/drawing/2014/main" id="{00000000-0008-0000-0200-00001E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28573</xdr:rowOff>
    </xdr:to>
    <xdr:sp macro="" textlink="">
      <xdr:nvSpPr>
        <xdr:cNvPr id="543" name="Text Box 642">
          <a:extLst>
            <a:ext uri="{FF2B5EF4-FFF2-40B4-BE49-F238E27FC236}">
              <a16:creationId xmlns:a16="http://schemas.microsoft.com/office/drawing/2014/main" id="{00000000-0008-0000-0200-00001F020000}"/>
            </a:ext>
          </a:extLst>
        </xdr:cNvPr>
        <xdr:cNvSpPr txBox="1">
          <a:spLocks noChangeArrowheads="1"/>
        </xdr:cNvSpPr>
      </xdr:nvSpPr>
      <xdr:spPr bwMode="auto">
        <a:xfrm>
          <a:off x="1076325" y="16221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44" name="Text Box 643">
          <a:extLst>
            <a:ext uri="{FF2B5EF4-FFF2-40B4-BE49-F238E27FC236}">
              <a16:creationId xmlns:a16="http://schemas.microsoft.com/office/drawing/2014/main" id="{00000000-0008-0000-0200-000020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45" name="Text Box 644">
          <a:extLst>
            <a:ext uri="{FF2B5EF4-FFF2-40B4-BE49-F238E27FC236}">
              <a16:creationId xmlns:a16="http://schemas.microsoft.com/office/drawing/2014/main" id="{00000000-0008-0000-0200-000021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546" name="Text Box 645">
          <a:extLst>
            <a:ext uri="{FF2B5EF4-FFF2-40B4-BE49-F238E27FC236}">
              <a16:creationId xmlns:a16="http://schemas.microsoft.com/office/drawing/2014/main" id="{00000000-0008-0000-0200-000022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47" name="Text Box 646">
          <a:extLst>
            <a:ext uri="{FF2B5EF4-FFF2-40B4-BE49-F238E27FC236}">
              <a16:creationId xmlns:a16="http://schemas.microsoft.com/office/drawing/2014/main" id="{00000000-0008-0000-0200-000023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48" name="Text Box 647">
          <a:extLst>
            <a:ext uri="{FF2B5EF4-FFF2-40B4-BE49-F238E27FC236}">
              <a16:creationId xmlns:a16="http://schemas.microsoft.com/office/drawing/2014/main" id="{00000000-0008-0000-0200-000024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549" name="Text Box 648">
          <a:extLst>
            <a:ext uri="{FF2B5EF4-FFF2-40B4-BE49-F238E27FC236}">
              <a16:creationId xmlns:a16="http://schemas.microsoft.com/office/drawing/2014/main" id="{00000000-0008-0000-0200-000025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50" name="Text Box 649">
          <a:extLst>
            <a:ext uri="{FF2B5EF4-FFF2-40B4-BE49-F238E27FC236}">
              <a16:creationId xmlns:a16="http://schemas.microsoft.com/office/drawing/2014/main" id="{00000000-0008-0000-0200-000026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51" name="Text Box 650">
          <a:extLst>
            <a:ext uri="{FF2B5EF4-FFF2-40B4-BE49-F238E27FC236}">
              <a16:creationId xmlns:a16="http://schemas.microsoft.com/office/drawing/2014/main" id="{00000000-0008-0000-0200-000027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552" name="Text Box 651">
          <a:extLst>
            <a:ext uri="{FF2B5EF4-FFF2-40B4-BE49-F238E27FC236}">
              <a16:creationId xmlns:a16="http://schemas.microsoft.com/office/drawing/2014/main" id="{00000000-0008-0000-0200-000028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553" name="Text Box 652">
          <a:extLst>
            <a:ext uri="{FF2B5EF4-FFF2-40B4-BE49-F238E27FC236}">
              <a16:creationId xmlns:a16="http://schemas.microsoft.com/office/drawing/2014/main" id="{00000000-0008-0000-0200-000029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54" name="Text Box 653">
          <a:extLst>
            <a:ext uri="{FF2B5EF4-FFF2-40B4-BE49-F238E27FC236}">
              <a16:creationId xmlns:a16="http://schemas.microsoft.com/office/drawing/2014/main" id="{00000000-0008-0000-0200-00002A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55" name="Text Box 654">
          <a:extLst>
            <a:ext uri="{FF2B5EF4-FFF2-40B4-BE49-F238E27FC236}">
              <a16:creationId xmlns:a16="http://schemas.microsoft.com/office/drawing/2014/main" id="{00000000-0008-0000-0200-00002B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556" name="Text Box 655">
          <a:extLst>
            <a:ext uri="{FF2B5EF4-FFF2-40B4-BE49-F238E27FC236}">
              <a16:creationId xmlns:a16="http://schemas.microsoft.com/office/drawing/2014/main" id="{00000000-0008-0000-0200-00002C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57" name="Text Box 656">
          <a:extLst>
            <a:ext uri="{FF2B5EF4-FFF2-40B4-BE49-F238E27FC236}">
              <a16:creationId xmlns:a16="http://schemas.microsoft.com/office/drawing/2014/main" id="{00000000-0008-0000-0200-00002D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58" name="Text Box 657">
          <a:extLst>
            <a:ext uri="{FF2B5EF4-FFF2-40B4-BE49-F238E27FC236}">
              <a16:creationId xmlns:a16="http://schemas.microsoft.com/office/drawing/2014/main" id="{00000000-0008-0000-0200-00002E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559" name="Text Box 658">
          <a:extLst>
            <a:ext uri="{FF2B5EF4-FFF2-40B4-BE49-F238E27FC236}">
              <a16:creationId xmlns:a16="http://schemas.microsoft.com/office/drawing/2014/main" id="{00000000-0008-0000-0200-00002F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60" name="Text Box 659">
          <a:extLst>
            <a:ext uri="{FF2B5EF4-FFF2-40B4-BE49-F238E27FC236}">
              <a16:creationId xmlns:a16="http://schemas.microsoft.com/office/drawing/2014/main" id="{00000000-0008-0000-0200-000030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61" name="Text Box 660">
          <a:extLst>
            <a:ext uri="{FF2B5EF4-FFF2-40B4-BE49-F238E27FC236}">
              <a16:creationId xmlns:a16="http://schemas.microsoft.com/office/drawing/2014/main" id="{00000000-0008-0000-0200-000031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562" name="Text Box 661">
          <a:extLst>
            <a:ext uri="{FF2B5EF4-FFF2-40B4-BE49-F238E27FC236}">
              <a16:creationId xmlns:a16="http://schemas.microsoft.com/office/drawing/2014/main" id="{00000000-0008-0000-0200-000032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63" name="Text Box 662">
          <a:extLst>
            <a:ext uri="{FF2B5EF4-FFF2-40B4-BE49-F238E27FC236}">
              <a16:creationId xmlns:a16="http://schemas.microsoft.com/office/drawing/2014/main" id="{00000000-0008-0000-0200-000033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64" name="Text Box 663">
          <a:extLst>
            <a:ext uri="{FF2B5EF4-FFF2-40B4-BE49-F238E27FC236}">
              <a16:creationId xmlns:a16="http://schemas.microsoft.com/office/drawing/2014/main" id="{00000000-0008-0000-0200-000034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565" name="Text Box 664">
          <a:extLst>
            <a:ext uri="{FF2B5EF4-FFF2-40B4-BE49-F238E27FC236}">
              <a16:creationId xmlns:a16="http://schemas.microsoft.com/office/drawing/2014/main" id="{00000000-0008-0000-0200-000035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66" name="Text Box 665">
          <a:extLst>
            <a:ext uri="{FF2B5EF4-FFF2-40B4-BE49-F238E27FC236}">
              <a16:creationId xmlns:a16="http://schemas.microsoft.com/office/drawing/2014/main" id="{00000000-0008-0000-0200-000036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67" name="Text Box 666">
          <a:extLst>
            <a:ext uri="{FF2B5EF4-FFF2-40B4-BE49-F238E27FC236}">
              <a16:creationId xmlns:a16="http://schemas.microsoft.com/office/drawing/2014/main" id="{00000000-0008-0000-0200-000037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568" name="Text Box 667">
          <a:extLst>
            <a:ext uri="{FF2B5EF4-FFF2-40B4-BE49-F238E27FC236}">
              <a16:creationId xmlns:a16="http://schemas.microsoft.com/office/drawing/2014/main" id="{00000000-0008-0000-0200-000038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69" name="Text Box 668">
          <a:extLst>
            <a:ext uri="{FF2B5EF4-FFF2-40B4-BE49-F238E27FC236}">
              <a16:creationId xmlns:a16="http://schemas.microsoft.com/office/drawing/2014/main" id="{00000000-0008-0000-0200-000039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70" name="Text Box 669">
          <a:extLst>
            <a:ext uri="{FF2B5EF4-FFF2-40B4-BE49-F238E27FC236}">
              <a16:creationId xmlns:a16="http://schemas.microsoft.com/office/drawing/2014/main" id="{00000000-0008-0000-0200-00003A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571" name="Text Box 670">
          <a:extLst>
            <a:ext uri="{FF2B5EF4-FFF2-40B4-BE49-F238E27FC236}">
              <a16:creationId xmlns:a16="http://schemas.microsoft.com/office/drawing/2014/main" id="{00000000-0008-0000-0200-00003B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572" name="Text Box 671">
          <a:extLst>
            <a:ext uri="{FF2B5EF4-FFF2-40B4-BE49-F238E27FC236}">
              <a16:creationId xmlns:a16="http://schemas.microsoft.com/office/drawing/2014/main" id="{00000000-0008-0000-0200-00003C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73" name="Text Box 672">
          <a:extLst>
            <a:ext uri="{FF2B5EF4-FFF2-40B4-BE49-F238E27FC236}">
              <a16:creationId xmlns:a16="http://schemas.microsoft.com/office/drawing/2014/main" id="{00000000-0008-0000-0200-00003D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74" name="Text Box 673">
          <a:extLst>
            <a:ext uri="{FF2B5EF4-FFF2-40B4-BE49-F238E27FC236}">
              <a16:creationId xmlns:a16="http://schemas.microsoft.com/office/drawing/2014/main" id="{00000000-0008-0000-0200-00003E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575" name="Text Box 674">
          <a:extLst>
            <a:ext uri="{FF2B5EF4-FFF2-40B4-BE49-F238E27FC236}">
              <a16:creationId xmlns:a16="http://schemas.microsoft.com/office/drawing/2014/main" id="{00000000-0008-0000-0200-00003F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76" name="Text Box 675">
          <a:extLst>
            <a:ext uri="{FF2B5EF4-FFF2-40B4-BE49-F238E27FC236}">
              <a16:creationId xmlns:a16="http://schemas.microsoft.com/office/drawing/2014/main" id="{00000000-0008-0000-0200-000040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77" name="Text Box 676">
          <a:extLst>
            <a:ext uri="{FF2B5EF4-FFF2-40B4-BE49-F238E27FC236}">
              <a16:creationId xmlns:a16="http://schemas.microsoft.com/office/drawing/2014/main" id="{00000000-0008-0000-0200-000041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578" name="Text Box 677">
          <a:extLst>
            <a:ext uri="{FF2B5EF4-FFF2-40B4-BE49-F238E27FC236}">
              <a16:creationId xmlns:a16="http://schemas.microsoft.com/office/drawing/2014/main" id="{00000000-0008-0000-0200-000042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79" name="Text Box 678">
          <a:extLst>
            <a:ext uri="{FF2B5EF4-FFF2-40B4-BE49-F238E27FC236}">
              <a16:creationId xmlns:a16="http://schemas.microsoft.com/office/drawing/2014/main" id="{00000000-0008-0000-0200-000043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80" name="Text Box 679">
          <a:extLst>
            <a:ext uri="{FF2B5EF4-FFF2-40B4-BE49-F238E27FC236}">
              <a16:creationId xmlns:a16="http://schemas.microsoft.com/office/drawing/2014/main" id="{00000000-0008-0000-0200-000044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581" name="Text Box 680">
          <a:extLst>
            <a:ext uri="{FF2B5EF4-FFF2-40B4-BE49-F238E27FC236}">
              <a16:creationId xmlns:a16="http://schemas.microsoft.com/office/drawing/2014/main" id="{00000000-0008-0000-0200-000045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82" name="Text Box 681">
          <a:extLst>
            <a:ext uri="{FF2B5EF4-FFF2-40B4-BE49-F238E27FC236}">
              <a16:creationId xmlns:a16="http://schemas.microsoft.com/office/drawing/2014/main" id="{00000000-0008-0000-0200-000046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83" name="Text Box 682">
          <a:extLst>
            <a:ext uri="{FF2B5EF4-FFF2-40B4-BE49-F238E27FC236}">
              <a16:creationId xmlns:a16="http://schemas.microsoft.com/office/drawing/2014/main" id="{00000000-0008-0000-0200-000047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28575</xdr:rowOff>
    </xdr:to>
    <xdr:sp macro="" textlink="">
      <xdr:nvSpPr>
        <xdr:cNvPr id="584" name="Text Box 683">
          <a:extLst>
            <a:ext uri="{FF2B5EF4-FFF2-40B4-BE49-F238E27FC236}">
              <a16:creationId xmlns:a16="http://schemas.microsoft.com/office/drawing/2014/main" id="{00000000-0008-0000-0200-000048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85" name="Text Box 684">
          <a:extLst>
            <a:ext uri="{FF2B5EF4-FFF2-40B4-BE49-F238E27FC236}">
              <a16:creationId xmlns:a16="http://schemas.microsoft.com/office/drawing/2014/main" id="{00000000-0008-0000-0200-000049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86" name="Text Box 685">
          <a:extLst>
            <a:ext uri="{FF2B5EF4-FFF2-40B4-BE49-F238E27FC236}">
              <a16:creationId xmlns:a16="http://schemas.microsoft.com/office/drawing/2014/main" id="{00000000-0008-0000-0200-00004A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28575</xdr:rowOff>
    </xdr:to>
    <xdr:sp macro="" textlink="">
      <xdr:nvSpPr>
        <xdr:cNvPr id="587" name="Text Box 686">
          <a:extLst>
            <a:ext uri="{FF2B5EF4-FFF2-40B4-BE49-F238E27FC236}">
              <a16:creationId xmlns:a16="http://schemas.microsoft.com/office/drawing/2014/main" id="{00000000-0008-0000-0200-00004B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88" name="Text Box 687">
          <a:extLst>
            <a:ext uri="{FF2B5EF4-FFF2-40B4-BE49-F238E27FC236}">
              <a16:creationId xmlns:a16="http://schemas.microsoft.com/office/drawing/2014/main" id="{00000000-0008-0000-0200-00004C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89" name="Text Box 688">
          <a:extLst>
            <a:ext uri="{FF2B5EF4-FFF2-40B4-BE49-F238E27FC236}">
              <a16:creationId xmlns:a16="http://schemas.microsoft.com/office/drawing/2014/main" id="{00000000-0008-0000-0200-00004D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28575</xdr:rowOff>
    </xdr:to>
    <xdr:sp macro="" textlink="">
      <xdr:nvSpPr>
        <xdr:cNvPr id="590" name="Text Box 689">
          <a:extLst>
            <a:ext uri="{FF2B5EF4-FFF2-40B4-BE49-F238E27FC236}">
              <a16:creationId xmlns:a16="http://schemas.microsoft.com/office/drawing/2014/main" id="{00000000-0008-0000-0200-00004E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28575</xdr:rowOff>
    </xdr:to>
    <xdr:sp macro="" textlink="">
      <xdr:nvSpPr>
        <xdr:cNvPr id="591" name="Text Box 690">
          <a:extLst>
            <a:ext uri="{FF2B5EF4-FFF2-40B4-BE49-F238E27FC236}">
              <a16:creationId xmlns:a16="http://schemas.microsoft.com/office/drawing/2014/main" id="{00000000-0008-0000-0200-00004F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92" name="Text Box 691">
          <a:extLst>
            <a:ext uri="{FF2B5EF4-FFF2-40B4-BE49-F238E27FC236}">
              <a16:creationId xmlns:a16="http://schemas.microsoft.com/office/drawing/2014/main" id="{00000000-0008-0000-0200-000050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93" name="Text Box 692">
          <a:extLst>
            <a:ext uri="{FF2B5EF4-FFF2-40B4-BE49-F238E27FC236}">
              <a16:creationId xmlns:a16="http://schemas.microsoft.com/office/drawing/2014/main" id="{00000000-0008-0000-0200-000051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28575</xdr:rowOff>
    </xdr:to>
    <xdr:sp macro="" textlink="">
      <xdr:nvSpPr>
        <xdr:cNvPr id="594" name="Text Box 693">
          <a:extLst>
            <a:ext uri="{FF2B5EF4-FFF2-40B4-BE49-F238E27FC236}">
              <a16:creationId xmlns:a16="http://schemas.microsoft.com/office/drawing/2014/main" id="{00000000-0008-0000-0200-000052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95" name="Text Box 694">
          <a:extLst>
            <a:ext uri="{FF2B5EF4-FFF2-40B4-BE49-F238E27FC236}">
              <a16:creationId xmlns:a16="http://schemas.microsoft.com/office/drawing/2014/main" id="{00000000-0008-0000-0200-000053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96" name="Text Box 695">
          <a:extLst>
            <a:ext uri="{FF2B5EF4-FFF2-40B4-BE49-F238E27FC236}">
              <a16:creationId xmlns:a16="http://schemas.microsoft.com/office/drawing/2014/main" id="{00000000-0008-0000-0200-000054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28575</xdr:rowOff>
    </xdr:to>
    <xdr:sp macro="" textlink="">
      <xdr:nvSpPr>
        <xdr:cNvPr id="597" name="Text Box 696">
          <a:extLst>
            <a:ext uri="{FF2B5EF4-FFF2-40B4-BE49-F238E27FC236}">
              <a16:creationId xmlns:a16="http://schemas.microsoft.com/office/drawing/2014/main" id="{00000000-0008-0000-0200-000055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98" name="Text Box 697">
          <a:extLst>
            <a:ext uri="{FF2B5EF4-FFF2-40B4-BE49-F238E27FC236}">
              <a16:creationId xmlns:a16="http://schemas.microsoft.com/office/drawing/2014/main" id="{00000000-0008-0000-0200-000056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599" name="Text Box 698">
          <a:extLst>
            <a:ext uri="{FF2B5EF4-FFF2-40B4-BE49-F238E27FC236}">
              <a16:creationId xmlns:a16="http://schemas.microsoft.com/office/drawing/2014/main" id="{00000000-0008-0000-0200-000057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28575</xdr:rowOff>
    </xdr:to>
    <xdr:sp macro="" textlink="">
      <xdr:nvSpPr>
        <xdr:cNvPr id="600" name="Text Box 699">
          <a:extLst>
            <a:ext uri="{FF2B5EF4-FFF2-40B4-BE49-F238E27FC236}">
              <a16:creationId xmlns:a16="http://schemas.microsoft.com/office/drawing/2014/main" id="{00000000-0008-0000-0200-000058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601" name="Text Box 700">
          <a:extLst>
            <a:ext uri="{FF2B5EF4-FFF2-40B4-BE49-F238E27FC236}">
              <a16:creationId xmlns:a16="http://schemas.microsoft.com/office/drawing/2014/main" id="{00000000-0008-0000-0200-000059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02" name="Text Box 701">
          <a:extLst>
            <a:ext uri="{FF2B5EF4-FFF2-40B4-BE49-F238E27FC236}">
              <a16:creationId xmlns:a16="http://schemas.microsoft.com/office/drawing/2014/main" id="{00000000-0008-0000-0200-00005A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03" name="Text Box 702">
          <a:extLst>
            <a:ext uri="{FF2B5EF4-FFF2-40B4-BE49-F238E27FC236}">
              <a16:creationId xmlns:a16="http://schemas.microsoft.com/office/drawing/2014/main" id="{00000000-0008-0000-0200-00005B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604" name="Text Box 703">
          <a:extLst>
            <a:ext uri="{FF2B5EF4-FFF2-40B4-BE49-F238E27FC236}">
              <a16:creationId xmlns:a16="http://schemas.microsoft.com/office/drawing/2014/main" id="{00000000-0008-0000-0200-00005C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05" name="Text Box 704">
          <a:extLst>
            <a:ext uri="{FF2B5EF4-FFF2-40B4-BE49-F238E27FC236}">
              <a16:creationId xmlns:a16="http://schemas.microsoft.com/office/drawing/2014/main" id="{00000000-0008-0000-0200-00005D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06" name="Text Box 705">
          <a:extLst>
            <a:ext uri="{FF2B5EF4-FFF2-40B4-BE49-F238E27FC236}">
              <a16:creationId xmlns:a16="http://schemas.microsoft.com/office/drawing/2014/main" id="{00000000-0008-0000-0200-00005E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607" name="Text Box 706">
          <a:extLst>
            <a:ext uri="{FF2B5EF4-FFF2-40B4-BE49-F238E27FC236}">
              <a16:creationId xmlns:a16="http://schemas.microsoft.com/office/drawing/2014/main" id="{00000000-0008-0000-0200-00005F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608" name="Text Box 707">
          <a:extLst>
            <a:ext uri="{FF2B5EF4-FFF2-40B4-BE49-F238E27FC236}">
              <a16:creationId xmlns:a16="http://schemas.microsoft.com/office/drawing/2014/main" id="{00000000-0008-0000-0200-000060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09" name="Text Box 708">
          <a:extLst>
            <a:ext uri="{FF2B5EF4-FFF2-40B4-BE49-F238E27FC236}">
              <a16:creationId xmlns:a16="http://schemas.microsoft.com/office/drawing/2014/main" id="{00000000-0008-0000-0200-000061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10" name="Text Box 709">
          <a:extLst>
            <a:ext uri="{FF2B5EF4-FFF2-40B4-BE49-F238E27FC236}">
              <a16:creationId xmlns:a16="http://schemas.microsoft.com/office/drawing/2014/main" id="{00000000-0008-0000-0200-000062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611" name="Text Box 710">
          <a:extLst>
            <a:ext uri="{FF2B5EF4-FFF2-40B4-BE49-F238E27FC236}">
              <a16:creationId xmlns:a16="http://schemas.microsoft.com/office/drawing/2014/main" id="{00000000-0008-0000-0200-000063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12" name="Text Box 711">
          <a:extLst>
            <a:ext uri="{FF2B5EF4-FFF2-40B4-BE49-F238E27FC236}">
              <a16:creationId xmlns:a16="http://schemas.microsoft.com/office/drawing/2014/main" id="{00000000-0008-0000-0200-000064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13" name="Text Box 712">
          <a:extLst>
            <a:ext uri="{FF2B5EF4-FFF2-40B4-BE49-F238E27FC236}">
              <a16:creationId xmlns:a16="http://schemas.microsoft.com/office/drawing/2014/main" id="{00000000-0008-0000-0200-000065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614" name="Text Box 713">
          <a:extLst>
            <a:ext uri="{FF2B5EF4-FFF2-40B4-BE49-F238E27FC236}">
              <a16:creationId xmlns:a16="http://schemas.microsoft.com/office/drawing/2014/main" id="{00000000-0008-0000-0200-000066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15" name="Text Box 714">
          <a:extLst>
            <a:ext uri="{FF2B5EF4-FFF2-40B4-BE49-F238E27FC236}">
              <a16:creationId xmlns:a16="http://schemas.microsoft.com/office/drawing/2014/main" id="{00000000-0008-0000-0200-000067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16" name="Text Box 715">
          <a:extLst>
            <a:ext uri="{FF2B5EF4-FFF2-40B4-BE49-F238E27FC236}">
              <a16:creationId xmlns:a16="http://schemas.microsoft.com/office/drawing/2014/main" id="{00000000-0008-0000-0200-000068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617" name="Text Box 716">
          <a:extLst>
            <a:ext uri="{FF2B5EF4-FFF2-40B4-BE49-F238E27FC236}">
              <a16:creationId xmlns:a16="http://schemas.microsoft.com/office/drawing/2014/main" id="{00000000-0008-0000-0200-000069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618" name="Text Box 717">
          <a:extLst>
            <a:ext uri="{FF2B5EF4-FFF2-40B4-BE49-F238E27FC236}">
              <a16:creationId xmlns:a16="http://schemas.microsoft.com/office/drawing/2014/main" id="{00000000-0008-0000-0200-00006A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19" name="Text Box 718">
          <a:extLst>
            <a:ext uri="{FF2B5EF4-FFF2-40B4-BE49-F238E27FC236}">
              <a16:creationId xmlns:a16="http://schemas.microsoft.com/office/drawing/2014/main" id="{00000000-0008-0000-0200-00006B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20" name="Text Box 719">
          <a:extLst>
            <a:ext uri="{FF2B5EF4-FFF2-40B4-BE49-F238E27FC236}">
              <a16:creationId xmlns:a16="http://schemas.microsoft.com/office/drawing/2014/main" id="{00000000-0008-0000-0200-00006C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621" name="Text Box 720">
          <a:extLst>
            <a:ext uri="{FF2B5EF4-FFF2-40B4-BE49-F238E27FC236}">
              <a16:creationId xmlns:a16="http://schemas.microsoft.com/office/drawing/2014/main" id="{00000000-0008-0000-0200-00006D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22" name="Text Box 721">
          <a:extLst>
            <a:ext uri="{FF2B5EF4-FFF2-40B4-BE49-F238E27FC236}">
              <a16:creationId xmlns:a16="http://schemas.microsoft.com/office/drawing/2014/main" id="{00000000-0008-0000-0200-00006E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23" name="Text Box 722">
          <a:extLst>
            <a:ext uri="{FF2B5EF4-FFF2-40B4-BE49-F238E27FC236}">
              <a16:creationId xmlns:a16="http://schemas.microsoft.com/office/drawing/2014/main" id="{00000000-0008-0000-0200-00006F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624" name="Text Box 723">
          <a:extLst>
            <a:ext uri="{FF2B5EF4-FFF2-40B4-BE49-F238E27FC236}">
              <a16:creationId xmlns:a16="http://schemas.microsoft.com/office/drawing/2014/main" id="{00000000-0008-0000-0200-000070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625" name="Text Box 724">
          <a:extLst>
            <a:ext uri="{FF2B5EF4-FFF2-40B4-BE49-F238E27FC236}">
              <a16:creationId xmlns:a16="http://schemas.microsoft.com/office/drawing/2014/main" id="{00000000-0008-0000-0200-000071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26" name="Text Box 725">
          <a:extLst>
            <a:ext uri="{FF2B5EF4-FFF2-40B4-BE49-F238E27FC236}">
              <a16:creationId xmlns:a16="http://schemas.microsoft.com/office/drawing/2014/main" id="{00000000-0008-0000-0200-000072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27" name="Text Box 726">
          <a:extLst>
            <a:ext uri="{FF2B5EF4-FFF2-40B4-BE49-F238E27FC236}">
              <a16:creationId xmlns:a16="http://schemas.microsoft.com/office/drawing/2014/main" id="{00000000-0008-0000-0200-000073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628" name="Text Box 727">
          <a:extLst>
            <a:ext uri="{FF2B5EF4-FFF2-40B4-BE49-F238E27FC236}">
              <a16:creationId xmlns:a16="http://schemas.microsoft.com/office/drawing/2014/main" id="{00000000-0008-0000-0200-000074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29" name="Text Box 728">
          <a:extLst>
            <a:ext uri="{FF2B5EF4-FFF2-40B4-BE49-F238E27FC236}">
              <a16:creationId xmlns:a16="http://schemas.microsoft.com/office/drawing/2014/main" id="{00000000-0008-0000-0200-000075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30" name="Text Box 729">
          <a:extLst>
            <a:ext uri="{FF2B5EF4-FFF2-40B4-BE49-F238E27FC236}">
              <a16:creationId xmlns:a16="http://schemas.microsoft.com/office/drawing/2014/main" id="{00000000-0008-0000-0200-000076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631" name="Text Box 730">
          <a:extLst>
            <a:ext uri="{FF2B5EF4-FFF2-40B4-BE49-F238E27FC236}">
              <a16:creationId xmlns:a16="http://schemas.microsoft.com/office/drawing/2014/main" id="{00000000-0008-0000-0200-000077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32" name="Text Box 731">
          <a:extLst>
            <a:ext uri="{FF2B5EF4-FFF2-40B4-BE49-F238E27FC236}">
              <a16:creationId xmlns:a16="http://schemas.microsoft.com/office/drawing/2014/main" id="{00000000-0008-0000-0200-000078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33" name="Text Box 732">
          <a:extLst>
            <a:ext uri="{FF2B5EF4-FFF2-40B4-BE49-F238E27FC236}">
              <a16:creationId xmlns:a16="http://schemas.microsoft.com/office/drawing/2014/main" id="{00000000-0008-0000-0200-000079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634" name="Text Box 733">
          <a:extLst>
            <a:ext uri="{FF2B5EF4-FFF2-40B4-BE49-F238E27FC236}">
              <a16:creationId xmlns:a16="http://schemas.microsoft.com/office/drawing/2014/main" id="{00000000-0008-0000-0200-00007A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28575</xdr:rowOff>
    </xdr:to>
    <xdr:sp macro="" textlink="">
      <xdr:nvSpPr>
        <xdr:cNvPr id="635" name="Text Box 734">
          <a:extLst>
            <a:ext uri="{FF2B5EF4-FFF2-40B4-BE49-F238E27FC236}">
              <a16:creationId xmlns:a16="http://schemas.microsoft.com/office/drawing/2014/main" id="{00000000-0008-0000-0200-00007B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36" name="Text Box 735">
          <a:extLst>
            <a:ext uri="{FF2B5EF4-FFF2-40B4-BE49-F238E27FC236}">
              <a16:creationId xmlns:a16="http://schemas.microsoft.com/office/drawing/2014/main" id="{00000000-0008-0000-0200-00007C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37" name="Text Box 736">
          <a:extLst>
            <a:ext uri="{FF2B5EF4-FFF2-40B4-BE49-F238E27FC236}">
              <a16:creationId xmlns:a16="http://schemas.microsoft.com/office/drawing/2014/main" id="{00000000-0008-0000-0200-00007D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28575</xdr:rowOff>
    </xdr:to>
    <xdr:sp macro="" textlink="">
      <xdr:nvSpPr>
        <xdr:cNvPr id="638" name="Text Box 737">
          <a:extLst>
            <a:ext uri="{FF2B5EF4-FFF2-40B4-BE49-F238E27FC236}">
              <a16:creationId xmlns:a16="http://schemas.microsoft.com/office/drawing/2014/main" id="{00000000-0008-0000-0200-00007E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39" name="Text Box 738">
          <a:extLst>
            <a:ext uri="{FF2B5EF4-FFF2-40B4-BE49-F238E27FC236}">
              <a16:creationId xmlns:a16="http://schemas.microsoft.com/office/drawing/2014/main" id="{00000000-0008-0000-0200-00007F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40" name="Text Box 739">
          <a:extLst>
            <a:ext uri="{FF2B5EF4-FFF2-40B4-BE49-F238E27FC236}">
              <a16:creationId xmlns:a16="http://schemas.microsoft.com/office/drawing/2014/main" id="{00000000-0008-0000-0200-000080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28575</xdr:rowOff>
    </xdr:to>
    <xdr:sp macro="" textlink="">
      <xdr:nvSpPr>
        <xdr:cNvPr id="641" name="Text Box 740">
          <a:extLst>
            <a:ext uri="{FF2B5EF4-FFF2-40B4-BE49-F238E27FC236}">
              <a16:creationId xmlns:a16="http://schemas.microsoft.com/office/drawing/2014/main" id="{00000000-0008-0000-0200-000081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28575</xdr:rowOff>
    </xdr:to>
    <xdr:sp macro="" textlink="">
      <xdr:nvSpPr>
        <xdr:cNvPr id="642" name="Text Box 741">
          <a:extLst>
            <a:ext uri="{FF2B5EF4-FFF2-40B4-BE49-F238E27FC236}">
              <a16:creationId xmlns:a16="http://schemas.microsoft.com/office/drawing/2014/main" id="{00000000-0008-0000-0200-000082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43" name="Text Box 742">
          <a:extLst>
            <a:ext uri="{FF2B5EF4-FFF2-40B4-BE49-F238E27FC236}">
              <a16:creationId xmlns:a16="http://schemas.microsoft.com/office/drawing/2014/main" id="{00000000-0008-0000-0200-000083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44" name="Text Box 743">
          <a:extLst>
            <a:ext uri="{FF2B5EF4-FFF2-40B4-BE49-F238E27FC236}">
              <a16:creationId xmlns:a16="http://schemas.microsoft.com/office/drawing/2014/main" id="{00000000-0008-0000-0200-000084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28575</xdr:rowOff>
    </xdr:to>
    <xdr:sp macro="" textlink="">
      <xdr:nvSpPr>
        <xdr:cNvPr id="645" name="Text Box 744">
          <a:extLst>
            <a:ext uri="{FF2B5EF4-FFF2-40B4-BE49-F238E27FC236}">
              <a16:creationId xmlns:a16="http://schemas.microsoft.com/office/drawing/2014/main" id="{00000000-0008-0000-0200-000085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46" name="Text Box 745">
          <a:extLst>
            <a:ext uri="{FF2B5EF4-FFF2-40B4-BE49-F238E27FC236}">
              <a16:creationId xmlns:a16="http://schemas.microsoft.com/office/drawing/2014/main" id="{00000000-0008-0000-0200-000086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47" name="Text Box 746">
          <a:extLst>
            <a:ext uri="{FF2B5EF4-FFF2-40B4-BE49-F238E27FC236}">
              <a16:creationId xmlns:a16="http://schemas.microsoft.com/office/drawing/2014/main" id="{00000000-0008-0000-0200-000087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28575</xdr:rowOff>
    </xdr:to>
    <xdr:sp macro="" textlink="">
      <xdr:nvSpPr>
        <xdr:cNvPr id="648" name="Text Box 747">
          <a:extLst>
            <a:ext uri="{FF2B5EF4-FFF2-40B4-BE49-F238E27FC236}">
              <a16:creationId xmlns:a16="http://schemas.microsoft.com/office/drawing/2014/main" id="{00000000-0008-0000-0200-000088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49" name="Text Box 748">
          <a:extLst>
            <a:ext uri="{FF2B5EF4-FFF2-40B4-BE49-F238E27FC236}">
              <a16:creationId xmlns:a16="http://schemas.microsoft.com/office/drawing/2014/main" id="{00000000-0008-0000-0200-000089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50" name="Text Box 749">
          <a:extLst>
            <a:ext uri="{FF2B5EF4-FFF2-40B4-BE49-F238E27FC236}">
              <a16:creationId xmlns:a16="http://schemas.microsoft.com/office/drawing/2014/main" id="{00000000-0008-0000-0200-00008A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28575</xdr:rowOff>
    </xdr:to>
    <xdr:sp macro="" textlink="">
      <xdr:nvSpPr>
        <xdr:cNvPr id="651" name="Text Box 750">
          <a:extLst>
            <a:ext uri="{FF2B5EF4-FFF2-40B4-BE49-F238E27FC236}">
              <a16:creationId xmlns:a16="http://schemas.microsoft.com/office/drawing/2014/main" id="{00000000-0008-0000-0200-00008B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52" name="Text Box 751">
          <a:extLst>
            <a:ext uri="{FF2B5EF4-FFF2-40B4-BE49-F238E27FC236}">
              <a16:creationId xmlns:a16="http://schemas.microsoft.com/office/drawing/2014/main" id="{00000000-0008-0000-0200-00008C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53" name="Text Box 752">
          <a:extLst>
            <a:ext uri="{FF2B5EF4-FFF2-40B4-BE49-F238E27FC236}">
              <a16:creationId xmlns:a16="http://schemas.microsoft.com/office/drawing/2014/main" id="{00000000-0008-0000-0200-00008D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654" name="Text Box 753">
          <a:extLst>
            <a:ext uri="{FF2B5EF4-FFF2-40B4-BE49-F238E27FC236}">
              <a16:creationId xmlns:a16="http://schemas.microsoft.com/office/drawing/2014/main" id="{00000000-0008-0000-0200-00008E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55" name="Text Box 754">
          <a:extLst>
            <a:ext uri="{FF2B5EF4-FFF2-40B4-BE49-F238E27FC236}">
              <a16:creationId xmlns:a16="http://schemas.microsoft.com/office/drawing/2014/main" id="{00000000-0008-0000-0200-00008F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56" name="Text Box 755">
          <a:extLst>
            <a:ext uri="{FF2B5EF4-FFF2-40B4-BE49-F238E27FC236}">
              <a16:creationId xmlns:a16="http://schemas.microsoft.com/office/drawing/2014/main" id="{00000000-0008-0000-0200-000090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657" name="Text Box 756">
          <a:extLst>
            <a:ext uri="{FF2B5EF4-FFF2-40B4-BE49-F238E27FC236}">
              <a16:creationId xmlns:a16="http://schemas.microsoft.com/office/drawing/2014/main" id="{00000000-0008-0000-0200-000091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58" name="Text Box 757">
          <a:extLst>
            <a:ext uri="{FF2B5EF4-FFF2-40B4-BE49-F238E27FC236}">
              <a16:creationId xmlns:a16="http://schemas.microsoft.com/office/drawing/2014/main" id="{00000000-0008-0000-0200-000092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59" name="Text Box 758">
          <a:extLst>
            <a:ext uri="{FF2B5EF4-FFF2-40B4-BE49-F238E27FC236}">
              <a16:creationId xmlns:a16="http://schemas.microsoft.com/office/drawing/2014/main" id="{00000000-0008-0000-0200-000093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660" name="Text Box 759">
          <a:extLst>
            <a:ext uri="{FF2B5EF4-FFF2-40B4-BE49-F238E27FC236}">
              <a16:creationId xmlns:a16="http://schemas.microsoft.com/office/drawing/2014/main" id="{00000000-0008-0000-0200-000094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661" name="Text Box 760">
          <a:extLst>
            <a:ext uri="{FF2B5EF4-FFF2-40B4-BE49-F238E27FC236}">
              <a16:creationId xmlns:a16="http://schemas.microsoft.com/office/drawing/2014/main" id="{00000000-0008-0000-0200-000095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62" name="Text Box 761">
          <a:extLst>
            <a:ext uri="{FF2B5EF4-FFF2-40B4-BE49-F238E27FC236}">
              <a16:creationId xmlns:a16="http://schemas.microsoft.com/office/drawing/2014/main" id="{00000000-0008-0000-0200-000096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63" name="Text Box 762">
          <a:extLst>
            <a:ext uri="{FF2B5EF4-FFF2-40B4-BE49-F238E27FC236}">
              <a16:creationId xmlns:a16="http://schemas.microsoft.com/office/drawing/2014/main" id="{00000000-0008-0000-0200-000097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664" name="Text Box 763">
          <a:extLst>
            <a:ext uri="{FF2B5EF4-FFF2-40B4-BE49-F238E27FC236}">
              <a16:creationId xmlns:a16="http://schemas.microsoft.com/office/drawing/2014/main" id="{00000000-0008-0000-0200-000098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65" name="Text Box 764">
          <a:extLst>
            <a:ext uri="{FF2B5EF4-FFF2-40B4-BE49-F238E27FC236}">
              <a16:creationId xmlns:a16="http://schemas.microsoft.com/office/drawing/2014/main" id="{00000000-0008-0000-0200-000099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66" name="Text Box 765">
          <a:extLst>
            <a:ext uri="{FF2B5EF4-FFF2-40B4-BE49-F238E27FC236}">
              <a16:creationId xmlns:a16="http://schemas.microsoft.com/office/drawing/2014/main" id="{00000000-0008-0000-0200-00009A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667" name="Text Box 766">
          <a:extLst>
            <a:ext uri="{FF2B5EF4-FFF2-40B4-BE49-F238E27FC236}">
              <a16:creationId xmlns:a16="http://schemas.microsoft.com/office/drawing/2014/main" id="{00000000-0008-0000-0200-00009B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68" name="Text Box 767">
          <a:extLst>
            <a:ext uri="{FF2B5EF4-FFF2-40B4-BE49-F238E27FC236}">
              <a16:creationId xmlns:a16="http://schemas.microsoft.com/office/drawing/2014/main" id="{00000000-0008-0000-0200-00009C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69" name="Text Box 768">
          <a:extLst>
            <a:ext uri="{FF2B5EF4-FFF2-40B4-BE49-F238E27FC236}">
              <a16:creationId xmlns:a16="http://schemas.microsoft.com/office/drawing/2014/main" id="{00000000-0008-0000-0200-00009D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670" name="Text Box 769">
          <a:extLst>
            <a:ext uri="{FF2B5EF4-FFF2-40B4-BE49-F238E27FC236}">
              <a16:creationId xmlns:a16="http://schemas.microsoft.com/office/drawing/2014/main" id="{00000000-0008-0000-0200-00009E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71" name="Text Box 770">
          <a:extLst>
            <a:ext uri="{FF2B5EF4-FFF2-40B4-BE49-F238E27FC236}">
              <a16:creationId xmlns:a16="http://schemas.microsoft.com/office/drawing/2014/main" id="{00000000-0008-0000-0200-00009F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72" name="Text Box 771">
          <a:extLst>
            <a:ext uri="{FF2B5EF4-FFF2-40B4-BE49-F238E27FC236}">
              <a16:creationId xmlns:a16="http://schemas.microsoft.com/office/drawing/2014/main" id="{00000000-0008-0000-0200-0000A0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28575</xdr:rowOff>
    </xdr:to>
    <xdr:sp macro="" textlink="">
      <xdr:nvSpPr>
        <xdr:cNvPr id="673" name="Text Box 772">
          <a:extLst>
            <a:ext uri="{FF2B5EF4-FFF2-40B4-BE49-F238E27FC236}">
              <a16:creationId xmlns:a16="http://schemas.microsoft.com/office/drawing/2014/main" id="{00000000-0008-0000-0200-0000A1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74" name="Text Box 773">
          <a:extLst>
            <a:ext uri="{FF2B5EF4-FFF2-40B4-BE49-F238E27FC236}">
              <a16:creationId xmlns:a16="http://schemas.microsoft.com/office/drawing/2014/main" id="{00000000-0008-0000-0200-0000A2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75" name="Text Box 774">
          <a:extLst>
            <a:ext uri="{FF2B5EF4-FFF2-40B4-BE49-F238E27FC236}">
              <a16:creationId xmlns:a16="http://schemas.microsoft.com/office/drawing/2014/main" id="{00000000-0008-0000-0200-0000A3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28575</xdr:rowOff>
    </xdr:to>
    <xdr:sp macro="" textlink="">
      <xdr:nvSpPr>
        <xdr:cNvPr id="676" name="Text Box 775">
          <a:extLst>
            <a:ext uri="{FF2B5EF4-FFF2-40B4-BE49-F238E27FC236}">
              <a16:creationId xmlns:a16="http://schemas.microsoft.com/office/drawing/2014/main" id="{00000000-0008-0000-0200-0000A4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77" name="Text Box 776">
          <a:extLst>
            <a:ext uri="{FF2B5EF4-FFF2-40B4-BE49-F238E27FC236}">
              <a16:creationId xmlns:a16="http://schemas.microsoft.com/office/drawing/2014/main" id="{00000000-0008-0000-0200-0000A5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78" name="Text Box 777">
          <a:extLst>
            <a:ext uri="{FF2B5EF4-FFF2-40B4-BE49-F238E27FC236}">
              <a16:creationId xmlns:a16="http://schemas.microsoft.com/office/drawing/2014/main" id="{00000000-0008-0000-0200-0000A6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28575</xdr:rowOff>
    </xdr:to>
    <xdr:sp macro="" textlink="">
      <xdr:nvSpPr>
        <xdr:cNvPr id="679" name="Text Box 778">
          <a:extLst>
            <a:ext uri="{FF2B5EF4-FFF2-40B4-BE49-F238E27FC236}">
              <a16:creationId xmlns:a16="http://schemas.microsoft.com/office/drawing/2014/main" id="{00000000-0008-0000-0200-0000A7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28575</xdr:rowOff>
    </xdr:to>
    <xdr:sp macro="" textlink="">
      <xdr:nvSpPr>
        <xdr:cNvPr id="680" name="Text Box 779">
          <a:extLst>
            <a:ext uri="{FF2B5EF4-FFF2-40B4-BE49-F238E27FC236}">
              <a16:creationId xmlns:a16="http://schemas.microsoft.com/office/drawing/2014/main" id="{00000000-0008-0000-0200-0000A8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81" name="Text Box 780">
          <a:extLst>
            <a:ext uri="{FF2B5EF4-FFF2-40B4-BE49-F238E27FC236}">
              <a16:creationId xmlns:a16="http://schemas.microsoft.com/office/drawing/2014/main" id="{00000000-0008-0000-0200-0000A9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82" name="Text Box 781">
          <a:extLst>
            <a:ext uri="{FF2B5EF4-FFF2-40B4-BE49-F238E27FC236}">
              <a16:creationId xmlns:a16="http://schemas.microsoft.com/office/drawing/2014/main" id="{00000000-0008-0000-0200-0000AA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28575</xdr:rowOff>
    </xdr:to>
    <xdr:sp macro="" textlink="">
      <xdr:nvSpPr>
        <xdr:cNvPr id="683" name="Text Box 782">
          <a:extLst>
            <a:ext uri="{FF2B5EF4-FFF2-40B4-BE49-F238E27FC236}">
              <a16:creationId xmlns:a16="http://schemas.microsoft.com/office/drawing/2014/main" id="{00000000-0008-0000-0200-0000AB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84" name="Text Box 783">
          <a:extLst>
            <a:ext uri="{FF2B5EF4-FFF2-40B4-BE49-F238E27FC236}">
              <a16:creationId xmlns:a16="http://schemas.microsoft.com/office/drawing/2014/main" id="{00000000-0008-0000-0200-0000AC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85" name="Text Box 784">
          <a:extLst>
            <a:ext uri="{FF2B5EF4-FFF2-40B4-BE49-F238E27FC236}">
              <a16:creationId xmlns:a16="http://schemas.microsoft.com/office/drawing/2014/main" id="{00000000-0008-0000-0200-0000AD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28575</xdr:rowOff>
    </xdr:to>
    <xdr:sp macro="" textlink="">
      <xdr:nvSpPr>
        <xdr:cNvPr id="686" name="Text Box 785">
          <a:extLst>
            <a:ext uri="{FF2B5EF4-FFF2-40B4-BE49-F238E27FC236}">
              <a16:creationId xmlns:a16="http://schemas.microsoft.com/office/drawing/2014/main" id="{00000000-0008-0000-0200-0000AE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87" name="Text Box 786">
          <a:extLst>
            <a:ext uri="{FF2B5EF4-FFF2-40B4-BE49-F238E27FC236}">
              <a16:creationId xmlns:a16="http://schemas.microsoft.com/office/drawing/2014/main" id="{00000000-0008-0000-0200-0000AF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88" name="Text Box 787">
          <a:extLst>
            <a:ext uri="{FF2B5EF4-FFF2-40B4-BE49-F238E27FC236}">
              <a16:creationId xmlns:a16="http://schemas.microsoft.com/office/drawing/2014/main" id="{00000000-0008-0000-0200-0000B0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28575</xdr:rowOff>
    </xdr:to>
    <xdr:sp macro="" textlink="">
      <xdr:nvSpPr>
        <xdr:cNvPr id="689" name="Text Box 788">
          <a:extLst>
            <a:ext uri="{FF2B5EF4-FFF2-40B4-BE49-F238E27FC236}">
              <a16:creationId xmlns:a16="http://schemas.microsoft.com/office/drawing/2014/main" id="{00000000-0008-0000-0200-0000B1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90" name="Text Box 789">
          <a:extLst>
            <a:ext uri="{FF2B5EF4-FFF2-40B4-BE49-F238E27FC236}">
              <a16:creationId xmlns:a16="http://schemas.microsoft.com/office/drawing/2014/main" id="{00000000-0008-0000-0200-0000B2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91" name="Text Box 790">
          <a:extLst>
            <a:ext uri="{FF2B5EF4-FFF2-40B4-BE49-F238E27FC236}">
              <a16:creationId xmlns:a16="http://schemas.microsoft.com/office/drawing/2014/main" id="{00000000-0008-0000-0200-0000B3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28575</xdr:rowOff>
    </xdr:to>
    <xdr:sp macro="" textlink="">
      <xdr:nvSpPr>
        <xdr:cNvPr id="692" name="Text Box 791">
          <a:extLst>
            <a:ext uri="{FF2B5EF4-FFF2-40B4-BE49-F238E27FC236}">
              <a16:creationId xmlns:a16="http://schemas.microsoft.com/office/drawing/2014/main" id="{00000000-0008-0000-0200-0000B4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93" name="Text Box 792">
          <a:extLst>
            <a:ext uri="{FF2B5EF4-FFF2-40B4-BE49-F238E27FC236}">
              <a16:creationId xmlns:a16="http://schemas.microsoft.com/office/drawing/2014/main" id="{00000000-0008-0000-0200-0000B5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94" name="Text Box 793">
          <a:extLst>
            <a:ext uri="{FF2B5EF4-FFF2-40B4-BE49-F238E27FC236}">
              <a16:creationId xmlns:a16="http://schemas.microsoft.com/office/drawing/2014/main" id="{00000000-0008-0000-0200-0000B6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28575</xdr:rowOff>
    </xdr:to>
    <xdr:sp macro="" textlink="">
      <xdr:nvSpPr>
        <xdr:cNvPr id="695" name="Text Box 794">
          <a:extLst>
            <a:ext uri="{FF2B5EF4-FFF2-40B4-BE49-F238E27FC236}">
              <a16:creationId xmlns:a16="http://schemas.microsoft.com/office/drawing/2014/main" id="{00000000-0008-0000-0200-0000B7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96" name="Text Box 795">
          <a:extLst>
            <a:ext uri="{FF2B5EF4-FFF2-40B4-BE49-F238E27FC236}">
              <a16:creationId xmlns:a16="http://schemas.microsoft.com/office/drawing/2014/main" id="{00000000-0008-0000-0200-0000B8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697" name="Text Box 796">
          <a:extLst>
            <a:ext uri="{FF2B5EF4-FFF2-40B4-BE49-F238E27FC236}">
              <a16:creationId xmlns:a16="http://schemas.microsoft.com/office/drawing/2014/main" id="{00000000-0008-0000-0200-0000B9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28575</xdr:rowOff>
    </xdr:to>
    <xdr:sp macro="" textlink="">
      <xdr:nvSpPr>
        <xdr:cNvPr id="698" name="Text Box 797">
          <a:extLst>
            <a:ext uri="{FF2B5EF4-FFF2-40B4-BE49-F238E27FC236}">
              <a16:creationId xmlns:a16="http://schemas.microsoft.com/office/drawing/2014/main" id="{00000000-0008-0000-0200-0000BA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28575</xdr:rowOff>
    </xdr:to>
    <xdr:sp macro="" textlink="">
      <xdr:nvSpPr>
        <xdr:cNvPr id="699" name="Text Box 798">
          <a:extLst>
            <a:ext uri="{FF2B5EF4-FFF2-40B4-BE49-F238E27FC236}">
              <a16:creationId xmlns:a16="http://schemas.microsoft.com/office/drawing/2014/main" id="{00000000-0008-0000-0200-0000BB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700" name="Text Box 799">
          <a:extLst>
            <a:ext uri="{FF2B5EF4-FFF2-40B4-BE49-F238E27FC236}">
              <a16:creationId xmlns:a16="http://schemas.microsoft.com/office/drawing/2014/main" id="{00000000-0008-0000-0200-0000BC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701" name="Text Box 800">
          <a:extLst>
            <a:ext uri="{FF2B5EF4-FFF2-40B4-BE49-F238E27FC236}">
              <a16:creationId xmlns:a16="http://schemas.microsoft.com/office/drawing/2014/main" id="{00000000-0008-0000-0200-0000BD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28575</xdr:rowOff>
    </xdr:to>
    <xdr:sp macro="" textlink="">
      <xdr:nvSpPr>
        <xdr:cNvPr id="702" name="Text Box 801">
          <a:extLst>
            <a:ext uri="{FF2B5EF4-FFF2-40B4-BE49-F238E27FC236}">
              <a16:creationId xmlns:a16="http://schemas.microsoft.com/office/drawing/2014/main" id="{00000000-0008-0000-0200-0000BE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703" name="Text Box 802">
          <a:extLst>
            <a:ext uri="{FF2B5EF4-FFF2-40B4-BE49-F238E27FC236}">
              <a16:creationId xmlns:a16="http://schemas.microsoft.com/office/drawing/2014/main" id="{00000000-0008-0000-0200-0000BF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704" name="Text Box 803">
          <a:extLst>
            <a:ext uri="{FF2B5EF4-FFF2-40B4-BE49-F238E27FC236}">
              <a16:creationId xmlns:a16="http://schemas.microsoft.com/office/drawing/2014/main" id="{00000000-0008-0000-0200-0000C0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28575</xdr:rowOff>
    </xdr:to>
    <xdr:sp macro="" textlink="">
      <xdr:nvSpPr>
        <xdr:cNvPr id="705" name="Text Box 804">
          <a:extLst>
            <a:ext uri="{FF2B5EF4-FFF2-40B4-BE49-F238E27FC236}">
              <a16:creationId xmlns:a16="http://schemas.microsoft.com/office/drawing/2014/main" id="{00000000-0008-0000-0200-0000C1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706" name="Text Box 805">
          <a:extLst>
            <a:ext uri="{FF2B5EF4-FFF2-40B4-BE49-F238E27FC236}">
              <a16:creationId xmlns:a16="http://schemas.microsoft.com/office/drawing/2014/main" id="{00000000-0008-0000-0200-0000C2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707" name="Text Box 806">
          <a:extLst>
            <a:ext uri="{FF2B5EF4-FFF2-40B4-BE49-F238E27FC236}">
              <a16:creationId xmlns:a16="http://schemas.microsoft.com/office/drawing/2014/main" id="{00000000-0008-0000-0200-0000C3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28575</xdr:rowOff>
    </xdr:to>
    <xdr:sp macro="" textlink="">
      <xdr:nvSpPr>
        <xdr:cNvPr id="708" name="Text Box 807">
          <a:extLst>
            <a:ext uri="{FF2B5EF4-FFF2-40B4-BE49-F238E27FC236}">
              <a16:creationId xmlns:a16="http://schemas.microsoft.com/office/drawing/2014/main" id="{00000000-0008-0000-0200-0000C4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709" name="Text Box 808">
          <a:extLst>
            <a:ext uri="{FF2B5EF4-FFF2-40B4-BE49-F238E27FC236}">
              <a16:creationId xmlns:a16="http://schemas.microsoft.com/office/drawing/2014/main" id="{00000000-0008-0000-0200-0000C5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710" name="Text Box 809">
          <a:extLst>
            <a:ext uri="{FF2B5EF4-FFF2-40B4-BE49-F238E27FC236}">
              <a16:creationId xmlns:a16="http://schemas.microsoft.com/office/drawing/2014/main" id="{00000000-0008-0000-0200-0000C6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711" name="Text Box 810">
          <a:extLst>
            <a:ext uri="{FF2B5EF4-FFF2-40B4-BE49-F238E27FC236}">
              <a16:creationId xmlns:a16="http://schemas.microsoft.com/office/drawing/2014/main" id="{00000000-0008-0000-0200-0000C7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712" name="Text Box 811">
          <a:extLst>
            <a:ext uri="{FF2B5EF4-FFF2-40B4-BE49-F238E27FC236}">
              <a16:creationId xmlns:a16="http://schemas.microsoft.com/office/drawing/2014/main" id="{00000000-0008-0000-0200-0000C8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713" name="Text Box 812">
          <a:extLst>
            <a:ext uri="{FF2B5EF4-FFF2-40B4-BE49-F238E27FC236}">
              <a16:creationId xmlns:a16="http://schemas.microsoft.com/office/drawing/2014/main" id="{00000000-0008-0000-0200-0000C9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714" name="Text Box 813">
          <a:extLst>
            <a:ext uri="{FF2B5EF4-FFF2-40B4-BE49-F238E27FC236}">
              <a16:creationId xmlns:a16="http://schemas.microsoft.com/office/drawing/2014/main" id="{00000000-0008-0000-0200-0000CA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715" name="Text Box 814">
          <a:extLst>
            <a:ext uri="{FF2B5EF4-FFF2-40B4-BE49-F238E27FC236}">
              <a16:creationId xmlns:a16="http://schemas.microsoft.com/office/drawing/2014/main" id="{00000000-0008-0000-0200-0000CB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716" name="Text Box 815">
          <a:extLst>
            <a:ext uri="{FF2B5EF4-FFF2-40B4-BE49-F238E27FC236}">
              <a16:creationId xmlns:a16="http://schemas.microsoft.com/office/drawing/2014/main" id="{00000000-0008-0000-0200-0000CC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717" name="Text Box 816">
          <a:extLst>
            <a:ext uri="{FF2B5EF4-FFF2-40B4-BE49-F238E27FC236}">
              <a16:creationId xmlns:a16="http://schemas.microsoft.com/office/drawing/2014/main" id="{00000000-0008-0000-0200-0000CD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718" name="Text Box 817">
          <a:extLst>
            <a:ext uri="{FF2B5EF4-FFF2-40B4-BE49-F238E27FC236}">
              <a16:creationId xmlns:a16="http://schemas.microsoft.com/office/drawing/2014/main" id="{00000000-0008-0000-0200-0000CE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719" name="Text Box 818">
          <a:extLst>
            <a:ext uri="{FF2B5EF4-FFF2-40B4-BE49-F238E27FC236}">
              <a16:creationId xmlns:a16="http://schemas.microsoft.com/office/drawing/2014/main" id="{00000000-0008-0000-0200-0000CF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720" name="Text Box 819">
          <a:extLst>
            <a:ext uri="{FF2B5EF4-FFF2-40B4-BE49-F238E27FC236}">
              <a16:creationId xmlns:a16="http://schemas.microsoft.com/office/drawing/2014/main" id="{00000000-0008-0000-0200-0000D0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721" name="Text Box 820">
          <a:extLst>
            <a:ext uri="{FF2B5EF4-FFF2-40B4-BE49-F238E27FC236}">
              <a16:creationId xmlns:a16="http://schemas.microsoft.com/office/drawing/2014/main" id="{00000000-0008-0000-0200-0000D1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722" name="Text Box 821">
          <a:extLst>
            <a:ext uri="{FF2B5EF4-FFF2-40B4-BE49-F238E27FC236}">
              <a16:creationId xmlns:a16="http://schemas.microsoft.com/office/drawing/2014/main" id="{00000000-0008-0000-0200-0000D2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723" name="Text Box 822">
          <a:extLst>
            <a:ext uri="{FF2B5EF4-FFF2-40B4-BE49-F238E27FC236}">
              <a16:creationId xmlns:a16="http://schemas.microsoft.com/office/drawing/2014/main" id="{00000000-0008-0000-0200-0000D3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724" name="Text Box 823">
          <a:extLst>
            <a:ext uri="{FF2B5EF4-FFF2-40B4-BE49-F238E27FC236}">
              <a16:creationId xmlns:a16="http://schemas.microsoft.com/office/drawing/2014/main" id="{00000000-0008-0000-0200-0000D4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725" name="Text Box 824">
          <a:extLst>
            <a:ext uri="{FF2B5EF4-FFF2-40B4-BE49-F238E27FC236}">
              <a16:creationId xmlns:a16="http://schemas.microsoft.com/office/drawing/2014/main" id="{00000000-0008-0000-0200-0000D5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726" name="Text Box 825">
          <a:extLst>
            <a:ext uri="{FF2B5EF4-FFF2-40B4-BE49-F238E27FC236}">
              <a16:creationId xmlns:a16="http://schemas.microsoft.com/office/drawing/2014/main" id="{00000000-0008-0000-0200-0000D6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28574</xdr:rowOff>
    </xdr:to>
    <xdr:sp macro="" textlink="">
      <xdr:nvSpPr>
        <xdr:cNvPr id="727" name="Text Box 826">
          <a:extLst>
            <a:ext uri="{FF2B5EF4-FFF2-40B4-BE49-F238E27FC236}">
              <a16:creationId xmlns:a16="http://schemas.microsoft.com/office/drawing/2014/main" id="{00000000-0008-0000-0200-0000D7020000}"/>
            </a:ext>
          </a:extLst>
        </xdr:cNvPr>
        <xdr:cNvSpPr txBox="1">
          <a:spLocks noChangeArrowheads="1"/>
        </xdr:cNvSpPr>
      </xdr:nvSpPr>
      <xdr:spPr bwMode="auto">
        <a:xfrm>
          <a:off x="1076325" y="16221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728" name="Text Box 827">
          <a:extLst>
            <a:ext uri="{FF2B5EF4-FFF2-40B4-BE49-F238E27FC236}">
              <a16:creationId xmlns:a16="http://schemas.microsoft.com/office/drawing/2014/main" id="{00000000-0008-0000-0200-0000D8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729" name="Text Box 828">
          <a:extLst>
            <a:ext uri="{FF2B5EF4-FFF2-40B4-BE49-F238E27FC236}">
              <a16:creationId xmlns:a16="http://schemas.microsoft.com/office/drawing/2014/main" id="{00000000-0008-0000-0200-0000D9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28575</xdr:rowOff>
    </xdr:to>
    <xdr:sp macro="" textlink="">
      <xdr:nvSpPr>
        <xdr:cNvPr id="730" name="Text Box 829">
          <a:extLst>
            <a:ext uri="{FF2B5EF4-FFF2-40B4-BE49-F238E27FC236}">
              <a16:creationId xmlns:a16="http://schemas.microsoft.com/office/drawing/2014/main" id="{00000000-0008-0000-0200-0000DA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731" name="Text Box 830">
          <a:extLst>
            <a:ext uri="{FF2B5EF4-FFF2-40B4-BE49-F238E27FC236}">
              <a16:creationId xmlns:a16="http://schemas.microsoft.com/office/drawing/2014/main" id="{00000000-0008-0000-0200-0000DB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732" name="Text Box 831">
          <a:extLst>
            <a:ext uri="{FF2B5EF4-FFF2-40B4-BE49-F238E27FC236}">
              <a16:creationId xmlns:a16="http://schemas.microsoft.com/office/drawing/2014/main" id="{00000000-0008-0000-0200-0000DC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28575</xdr:rowOff>
    </xdr:to>
    <xdr:sp macro="" textlink="">
      <xdr:nvSpPr>
        <xdr:cNvPr id="733" name="Text Box 832">
          <a:extLst>
            <a:ext uri="{FF2B5EF4-FFF2-40B4-BE49-F238E27FC236}">
              <a16:creationId xmlns:a16="http://schemas.microsoft.com/office/drawing/2014/main" id="{00000000-0008-0000-0200-0000DD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734" name="Text Box 833">
          <a:extLst>
            <a:ext uri="{FF2B5EF4-FFF2-40B4-BE49-F238E27FC236}">
              <a16:creationId xmlns:a16="http://schemas.microsoft.com/office/drawing/2014/main" id="{00000000-0008-0000-0200-0000DE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735" name="Text Box 834">
          <a:extLst>
            <a:ext uri="{FF2B5EF4-FFF2-40B4-BE49-F238E27FC236}">
              <a16:creationId xmlns:a16="http://schemas.microsoft.com/office/drawing/2014/main" id="{00000000-0008-0000-0200-0000DF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28575</xdr:rowOff>
    </xdr:to>
    <xdr:sp macro="" textlink="">
      <xdr:nvSpPr>
        <xdr:cNvPr id="736" name="Text Box 835">
          <a:extLst>
            <a:ext uri="{FF2B5EF4-FFF2-40B4-BE49-F238E27FC236}">
              <a16:creationId xmlns:a16="http://schemas.microsoft.com/office/drawing/2014/main" id="{00000000-0008-0000-0200-0000E0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28575</xdr:rowOff>
    </xdr:to>
    <xdr:sp macro="" textlink="">
      <xdr:nvSpPr>
        <xdr:cNvPr id="737" name="Text Box 836">
          <a:extLst>
            <a:ext uri="{FF2B5EF4-FFF2-40B4-BE49-F238E27FC236}">
              <a16:creationId xmlns:a16="http://schemas.microsoft.com/office/drawing/2014/main" id="{00000000-0008-0000-0200-0000E1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738" name="Text Box 837">
          <a:extLst>
            <a:ext uri="{FF2B5EF4-FFF2-40B4-BE49-F238E27FC236}">
              <a16:creationId xmlns:a16="http://schemas.microsoft.com/office/drawing/2014/main" id="{00000000-0008-0000-0200-0000E2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739" name="Text Box 838">
          <a:extLst>
            <a:ext uri="{FF2B5EF4-FFF2-40B4-BE49-F238E27FC236}">
              <a16:creationId xmlns:a16="http://schemas.microsoft.com/office/drawing/2014/main" id="{00000000-0008-0000-0200-0000E3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28575</xdr:rowOff>
    </xdr:to>
    <xdr:sp macro="" textlink="">
      <xdr:nvSpPr>
        <xdr:cNvPr id="740" name="Text Box 839">
          <a:extLst>
            <a:ext uri="{FF2B5EF4-FFF2-40B4-BE49-F238E27FC236}">
              <a16:creationId xmlns:a16="http://schemas.microsoft.com/office/drawing/2014/main" id="{00000000-0008-0000-0200-0000E4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741" name="Text Box 840">
          <a:extLst>
            <a:ext uri="{FF2B5EF4-FFF2-40B4-BE49-F238E27FC236}">
              <a16:creationId xmlns:a16="http://schemas.microsoft.com/office/drawing/2014/main" id="{00000000-0008-0000-0200-0000E5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742" name="Text Box 841">
          <a:extLst>
            <a:ext uri="{FF2B5EF4-FFF2-40B4-BE49-F238E27FC236}">
              <a16:creationId xmlns:a16="http://schemas.microsoft.com/office/drawing/2014/main" id="{00000000-0008-0000-0200-0000E6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28575</xdr:rowOff>
    </xdr:to>
    <xdr:sp macro="" textlink="">
      <xdr:nvSpPr>
        <xdr:cNvPr id="743" name="Text Box 842">
          <a:extLst>
            <a:ext uri="{FF2B5EF4-FFF2-40B4-BE49-F238E27FC236}">
              <a16:creationId xmlns:a16="http://schemas.microsoft.com/office/drawing/2014/main" id="{00000000-0008-0000-0200-0000E7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744" name="Text Box 843">
          <a:extLst>
            <a:ext uri="{FF2B5EF4-FFF2-40B4-BE49-F238E27FC236}">
              <a16:creationId xmlns:a16="http://schemas.microsoft.com/office/drawing/2014/main" id="{00000000-0008-0000-0200-0000E8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745" name="Text Box 844">
          <a:extLst>
            <a:ext uri="{FF2B5EF4-FFF2-40B4-BE49-F238E27FC236}">
              <a16:creationId xmlns:a16="http://schemas.microsoft.com/office/drawing/2014/main" id="{00000000-0008-0000-0200-0000E9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28575</xdr:rowOff>
    </xdr:to>
    <xdr:sp macro="" textlink="">
      <xdr:nvSpPr>
        <xdr:cNvPr id="746" name="Text Box 845">
          <a:extLst>
            <a:ext uri="{FF2B5EF4-FFF2-40B4-BE49-F238E27FC236}">
              <a16:creationId xmlns:a16="http://schemas.microsoft.com/office/drawing/2014/main" id="{00000000-0008-0000-0200-0000EA020000}"/>
            </a:ext>
          </a:extLst>
        </xdr:cNvPr>
        <xdr:cNvSpPr txBox="1">
          <a:spLocks noChangeArrowheads="1"/>
        </xdr:cNvSpPr>
      </xdr:nvSpPr>
      <xdr:spPr bwMode="auto">
        <a:xfrm>
          <a:off x="1076325" y="16221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747" name="Text Box 846">
          <a:extLst>
            <a:ext uri="{FF2B5EF4-FFF2-40B4-BE49-F238E27FC236}">
              <a16:creationId xmlns:a16="http://schemas.microsoft.com/office/drawing/2014/main" id="{00000000-0008-0000-0200-0000EB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748" name="Text Box 847">
          <a:extLst>
            <a:ext uri="{FF2B5EF4-FFF2-40B4-BE49-F238E27FC236}">
              <a16:creationId xmlns:a16="http://schemas.microsoft.com/office/drawing/2014/main" id="{00000000-0008-0000-0200-0000EC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749" name="Text Box 848">
          <a:extLst>
            <a:ext uri="{FF2B5EF4-FFF2-40B4-BE49-F238E27FC236}">
              <a16:creationId xmlns:a16="http://schemas.microsoft.com/office/drawing/2014/main" id="{00000000-0008-0000-0200-0000ED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750" name="Text Box 849">
          <a:extLst>
            <a:ext uri="{FF2B5EF4-FFF2-40B4-BE49-F238E27FC236}">
              <a16:creationId xmlns:a16="http://schemas.microsoft.com/office/drawing/2014/main" id="{00000000-0008-0000-0200-0000EE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751" name="Text Box 850">
          <a:extLst>
            <a:ext uri="{FF2B5EF4-FFF2-40B4-BE49-F238E27FC236}">
              <a16:creationId xmlns:a16="http://schemas.microsoft.com/office/drawing/2014/main" id="{00000000-0008-0000-0200-0000EF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752" name="Text Box 851">
          <a:extLst>
            <a:ext uri="{FF2B5EF4-FFF2-40B4-BE49-F238E27FC236}">
              <a16:creationId xmlns:a16="http://schemas.microsoft.com/office/drawing/2014/main" id="{00000000-0008-0000-0200-0000F0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753" name="Text Box 852">
          <a:extLst>
            <a:ext uri="{FF2B5EF4-FFF2-40B4-BE49-F238E27FC236}">
              <a16:creationId xmlns:a16="http://schemas.microsoft.com/office/drawing/2014/main" id="{00000000-0008-0000-0200-0000F1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754" name="Text Box 853">
          <a:extLst>
            <a:ext uri="{FF2B5EF4-FFF2-40B4-BE49-F238E27FC236}">
              <a16:creationId xmlns:a16="http://schemas.microsoft.com/office/drawing/2014/main" id="{00000000-0008-0000-0200-0000F2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755" name="Text Box 854">
          <a:extLst>
            <a:ext uri="{FF2B5EF4-FFF2-40B4-BE49-F238E27FC236}">
              <a16:creationId xmlns:a16="http://schemas.microsoft.com/office/drawing/2014/main" id="{00000000-0008-0000-0200-0000F3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756" name="Text Box 855">
          <a:extLst>
            <a:ext uri="{FF2B5EF4-FFF2-40B4-BE49-F238E27FC236}">
              <a16:creationId xmlns:a16="http://schemas.microsoft.com/office/drawing/2014/main" id="{00000000-0008-0000-0200-0000F4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757" name="Text Box 856">
          <a:extLst>
            <a:ext uri="{FF2B5EF4-FFF2-40B4-BE49-F238E27FC236}">
              <a16:creationId xmlns:a16="http://schemas.microsoft.com/office/drawing/2014/main" id="{00000000-0008-0000-0200-0000F5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758" name="Text Box 857">
          <a:extLst>
            <a:ext uri="{FF2B5EF4-FFF2-40B4-BE49-F238E27FC236}">
              <a16:creationId xmlns:a16="http://schemas.microsoft.com/office/drawing/2014/main" id="{00000000-0008-0000-0200-0000F6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759" name="Text Box 858">
          <a:extLst>
            <a:ext uri="{FF2B5EF4-FFF2-40B4-BE49-F238E27FC236}">
              <a16:creationId xmlns:a16="http://schemas.microsoft.com/office/drawing/2014/main" id="{00000000-0008-0000-0200-0000F7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760" name="Text Box 859">
          <a:extLst>
            <a:ext uri="{FF2B5EF4-FFF2-40B4-BE49-F238E27FC236}">
              <a16:creationId xmlns:a16="http://schemas.microsoft.com/office/drawing/2014/main" id="{00000000-0008-0000-0200-0000F8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761" name="Text Box 860">
          <a:extLst>
            <a:ext uri="{FF2B5EF4-FFF2-40B4-BE49-F238E27FC236}">
              <a16:creationId xmlns:a16="http://schemas.microsoft.com/office/drawing/2014/main" id="{00000000-0008-0000-0200-0000F9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762" name="Text Box 861">
          <a:extLst>
            <a:ext uri="{FF2B5EF4-FFF2-40B4-BE49-F238E27FC236}">
              <a16:creationId xmlns:a16="http://schemas.microsoft.com/office/drawing/2014/main" id="{00000000-0008-0000-0200-0000FA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763" name="Text Box 862">
          <a:extLst>
            <a:ext uri="{FF2B5EF4-FFF2-40B4-BE49-F238E27FC236}">
              <a16:creationId xmlns:a16="http://schemas.microsoft.com/office/drawing/2014/main" id="{00000000-0008-0000-0200-0000FB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764" name="Text Box 863">
          <a:extLst>
            <a:ext uri="{FF2B5EF4-FFF2-40B4-BE49-F238E27FC236}">
              <a16:creationId xmlns:a16="http://schemas.microsoft.com/office/drawing/2014/main" id="{00000000-0008-0000-0200-0000FC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765" name="Text Box 864">
          <a:extLst>
            <a:ext uri="{FF2B5EF4-FFF2-40B4-BE49-F238E27FC236}">
              <a16:creationId xmlns:a16="http://schemas.microsoft.com/office/drawing/2014/main" id="{00000000-0008-0000-0200-0000FD02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766" name="Text Box 865">
          <a:extLst>
            <a:ext uri="{FF2B5EF4-FFF2-40B4-BE49-F238E27FC236}">
              <a16:creationId xmlns:a16="http://schemas.microsoft.com/office/drawing/2014/main" id="{00000000-0008-0000-0200-0000FE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38100</xdr:rowOff>
    </xdr:to>
    <xdr:sp macro="" textlink="">
      <xdr:nvSpPr>
        <xdr:cNvPr id="767" name="Text Box 866">
          <a:extLst>
            <a:ext uri="{FF2B5EF4-FFF2-40B4-BE49-F238E27FC236}">
              <a16:creationId xmlns:a16="http://schemas.microsoft.com/office/drawing/2014/main" id="{00000000-0008-0000-0200-0000FF020000}"/>
            </a:ext>
          </a:extLst>
        </xdr:cNvPr>
        <xdr:cNvSpPr txBox="1">
          <a:spLocks noChangeArrowheads="1"/>
        </xdr:cNvSpPr>
      </xdr:nvSpPr>
      <xdr:spPr bwMode="auto">
        <a:xfrm>
          <a:off x="107632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495300</xdr:colOff>
      <xdr:row>15</xdr:row>
      <xdr:rowOff>0</xdr:rowOff>
    </xdr:from>
    <xdr:to>
      <xdr:col>1</xdr:col>
      <xdr:colOff>495300</xdr:colOff>
      <xdr:row>15</xdr:row>
      <xdr:rowOff>28576</xdr:rowOff>
    </xdr:to>
    <xdr:sp macro="" textlink="">
      <xdr:nvSpPr>
        <xdr:cNvPr id="768" name="Text Box 867">
          <a:extLst>
            <a:ext uri="{FF2B5EF4-FFF2-40B4-BE49-F238E27FC236}">
              <a16:creationId xmlns:a16="http://schemas.microsoft.com/office/drawing/2014/main" id="{00000000-0008-0000-0200-000000030000}"/>
            </a:ext>
          </a:extLst>
        </xdr:cNvPr>
        <xdr:cNvSpPr txBox="1">
          <a:spLocks noChangeArrowheads="1"/>
        </xdr:cNvSpPr>
      </xdr:nvSpPr>
      <xdr:spPr bwMode="auto">
        <a:xfrm>
          <a:off x="1076325" y="16221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781050</xdr:colOff>
      <xdr:row>15</xdr:row>
      <xdr:rowOff>0</xdr:rowOff>
    </xdr:from>
    <xdr:to>
      <xdr:col>1</xdr:col>
      <xdr:colOff>781050</xdr:colOff>
      <xdr:row>15</xdr:row>
      <xdr:rowOff>38100</xdr:rowOff>
    </xdr:to>
    <xdr:sp macro="" textlink="">
      <xdr:nvSpPr>
        <xdr:cNvPr id="769" name="Text Box 868">
          <a:extLst>
            <a:ext uri="{FF2B5EF4-FFF2-40B4-BE49-F238E27FC236}">
              <a16:creationId xmlns:a16="http://schemas.microsoft.com/office/drawing/2014/main" id="{00000000-0008-0000-0200-000001030000}"/>
            </a:ext>
          </a:extLst>
        </xdr:cNvPr>
        <xdr:cNvSpPr txBox="1">
          <a:spLocks noChangeArrowheads="1"/>
        </xdr:cNvSpPr>
      </xdr:nvSpPr>
      <xdr:spPr bwMode="auto">
        <a:xfrm>
          <a:off x="1362075" y="16221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2590800</xdr:colOff>
      <xdr:row>15</xdr:row>
      <xdr:rowOff>0</xdr:rowOff>
    </xdr:from>
    <xdr:to>
      <xdr:col>1</xdr:col>
      <xdr:colOff>2590800</xdr:colOff>
      <xdr:row>15</xdr:row>
      <xdr:rowOff>38100</xdr:rowOff>
    </xdr:to>
    <xdr:sp macro="" textlink="">
      <xdr:nvSpPr>
        <xdr:cNvPr id="770" name="Text Box 869">
          <a:extLst>
            <a:ext uri="{FF2B5EF4-FFF2-40B4-BE49-F238E27FC236}">
              <a16:creationId xmlns:a16="http://schemas.microsoft.com/office/drawing/2014/main" id="{00000000-0008-0000-0200-000002030000}"/>
            </a:ext>
          </a:extLst>
        </xdr:cNvPr>
        <xdr:cNvSpPr txBox="1">
          <a:spLocks noChangeArrowheads="1"/>
        </xdr:cNvSpPr>
      </xdr:nvSpPr>
      <xdr:spPr bwMode="auto">
        <a:xfrm>
          <a:off x="3171825" y="1624488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3733800</xdr:colOff>
      <xdr:row>15</xdr:row>
      <xdr:rowOff>0</xdr:rowOff>
    </xdr:from>
    <xdr:to>
      <xdr:col>1</xdr:col>
      <xdr:colOff>3733800</xdr:colOff>
      <xdr:row>15</xdr:row>
      <xdr:rowOff>38100</xdr:rowOff>
    </xdr:to>
    <xdr:sp macro="" textlink="">
      <xdr:nvSpPr>
        <xdr:cNvPr id="771" name="Text Box 870">
          <a:extLst>
            <a:ext uri="{FF2B5EF4-FFF2-40B4-BE49-F238E27FC236}">
              <a16:creationId xmlns:a16="http://schemas.microsoft.com/office/drawing/2014/main" id="{00000000-0008-0000-0200-000003030000}"/>
            </a:ext>
          </a:extLst>
        </xdr:cNvPr>
        <xdr:cNvSpPr txBox="1">
          <a:spLocks noChangeArrowheads="1"/>
        </xdr:cNvSpPr>
      </xdr:nvSpPr>
      <xdr:spPr bwMode="auto">
        <a:xfrm>
          <a:off x="4314825" y="1655445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495300</xdr:colOff>
      <xdr:row>15</xdr:row>
      <xdr:rowOff>0</xdr:rowOff>
    </xdr:from>
    <xdr:ext cx="0" cy="38100"/>
    <xdr:sp macro="" textlink="">
      <xdr:nvSpPr>
        <xdr:cNvPr id="772" name="Text Box 101">
          <a:extLst>
            <a:ext uri="{FF2B5EF4-FFF2-40B4-BE49-F238E27FC236}">
              <a16:creationId xmlns:a16="http://schemas.microsoft.com/office/drawing/2014/main" id="{00000000-0008-0000-0200-000004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773" name="Text Box 102">
          <a:extLst>
            <a:ext uri="{FF2B5EF4-FFF2-40B4-BE49-F238E27FC236}">
              <a16:creationId xmlns:a16="http://schemas.microsoft.com/office/drawing/2014/main" id="{00000000-0008-0000-0200-000005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774" name="Text Box 103">
          <a:extLst>
            <a:ext uri="{FF2B5EF4-FFF2-40B4-BE49-F238E27FC236}">
              <a16:creationId xmlns:a16="http://schemas.microsoft.com/office/drawing/2014/main" id="{00000000-0008-0000-0200-000006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775" name="Text Box 104">
          <a:extLst>
            <a:ext uri="{FF2B5EF4-FFF2-40B4-BE49-F238E27FC236}">
              <a16:creationId xmlns:a16="http://schemas.microsoft.com/office/drawing/2014/main" id="{00000000-0008-0000-0200-000007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776" name="Text Box 105">
          <a:extLst>
            <a:ext uri="{FF2B5EF4-FFF2-40B4-BE49-F238E27FC236}">
              <a16:creationId xmlns:a16="http://schemas.microsoft.com/office/drawing/2014/main" id="{00000000-0008-0000-0200-000008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777" name="Text Box 106">
          <a:extLst>
            <a:ext uri="{FF2B5EF4-FFF2-40B4-BE49-F238E27FC236}">
              <a16:creationId xmlns:a16="http://schemas.microsoft.com/office/drawing/2014/main" id="{00000000-0008-0000-0200-000009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778" name="Text Box 107">
          <a:extLst>
            <a:ext uri="{FF2B5EF4-FFF2-40B4-BE49-F238E27FC236}">
              <a16:creationId xmlns:a16="http://schemas.microsoft.com/office/drawing/2014/main" id="{00000000-0008-0000-0200-00000A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779" name="Text Box 108">
          <a:extLst>
            <a:ext uri="{FF2B5EF4-FFF2-40B4-BE49-F238E27FC236}">
              <a16:creationId xmlns:a16="http://schemas.microsoft.com/office/drawing/2014/main" id="{00000000-0008-0000-0200-00000B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780" name="Text Box 109">
          <a:extLst>
            <a:ext uri="{FF2B5EF4-FFF2-40B4-BE49-F238E27FC236}">
              <a16:creationId xmlns:a16="http://schemas.microsoft.com/office/drawing/2014/main" id="{00000000-0008-0000-0200-00000C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781" name="Text Box 110">
          <a:extLst>
            <a:ext uri="{FF2B5EF4-FFF2-40B4-BE49-F238E27FC236}">
              <a16:creationId xmlns:a16="http://schemas.microsoft.com/office/drawing/2014/main" id="{00000000-0008-0000-0200-00000D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782" name="Text Box 111">
          <a:extLst>
            <a:ext uri="{FF2B5EF4-FFF2-40B4-BE49-F238E27FC236}">
              <a16:creationId xmlns:a16="http://schemas.microsoft.com/office/drawing/2014/main" id="{00000000-0008-0000-0200-00000E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783" name="Text Box 112">
          <a:extLst>
            <a:ext uri="{FF2B5EF4-FFF2-40B4-BE49-F238E27FC236}">
              <a16:creationId xmlns:a16="http://schemas.microsoft.com/office/drawing/2014/main" id="{00000000-0008-0000-0200-00000F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784" name="Text Box 113">
          <a:extLst>
            <a:ext uri="{FF2B5EF4-FFF2-40B4-BE49-F238E27FC236}">
              <a16:creationId xmlns:a16="http://schemas.microsoft.com/office/drawing/2014/main" id="{00000000-0008-0000-0200-000010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785" name="Text Box 114">
          <a:extLst>
            <a:ext uri="{FF2B5EF4-FFF2-40B4-BE49-F238E27FC236}">
              <a16:creationId xmlns:a16="http://schemas.microsoft.com/office/drawing/2014/main" id="{00000000-0008-0000-0200-000011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786" name="Text Box 115">
          <a:extLst>
            <a:ext uri="{FF2B5EF4-FFF2-40B4-BE49-F238E27FC236}">
              <a16:creationId xmlns:a16="http://schemas.microsoft.com/office/drawing/2014/main" id="{00000000-0008-0000-0200-000012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787" name="Text Box 116">
          <a:extLst>
            <a:ext uri="{FF2B5EF4-FFF2-40B4-BE49-F238E27FC236}">
              <a16:creationId xmlns:a16="http://schemas.microsoft.com/office/drawing/2014/main" id="{00000000-0008-0000-0200-000013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788" name="Text Box 117">
          <a:extLst>
            <a:ext uri="{FF2B5EF4-FFF2-40B4-BE49-F238E27FC236}">
              <a16:creationId xmlns:a16="http://schemas.microsoft.com/office/drawing/2014/main" id="{00000000-0008-0000-0200-000014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789" name="Text Box 118">
          <a:extLst>
            <a:ext uri="{FF2B5EF4-FFF2-40B4-BE49-F238E27FC236}">
              <a16:creationId xmlns:a16="http://schemas.microsoft.com/office/drawing/2014/main" id="{00000000-0008-0000-0200-000015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790" name="Text Box 119">
          <a:extLst>
            <a:ext uri="{FF2B5EF4-FFF2-40B4-BE49-F238E27FC236}">
              <a16:creationId xmlns:a16="http://schemas.microsoft.com/office/drawing/2014/main" id="{00000000-0008-0000-0200-000016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791" name="Text Box 120">
          <a:extLst>
            <a:ext uri="{FF2B5EF4-FFF2-40B4-BE49-F238E27FC236}">
              <a16:creationId xmlns:a16="http://schemas.microsoft.com/office/drawing/2014/main" id="{00000000-0008-0000-0200-000017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792" name="Text Box 121">
          <a:extLst>
            <a:ext uri="{FF2B5EF4-FFF2-40B4-BE49-F238E27FC236}">
              <a16:creationId xmlns:a16="http://schemas.microsoft.com/office/drawing/2014/main" id="{00000000-0008-0000-0200-000018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793" name="Text Box 122">
          <a:extLst>
            <a:ext uri="{FF2B5EF4-FFF2-40B4-BE49-F238E27FC236}">
              <a16:creationId xmlns:a16="http://schemas.microsoft.com/office/drawing/2014/main" id="{00000000-0008-0000-0200-000019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794" name="Text Box 123">
          <a:extLst>
            <a:ext uri="{FF2B5EF4-FFF2-40B4-BE49-F238E27FC236}">
              <a16:creationId xmlns:a16="http://schemas.microsoft.com/office/drawing/2014/main" id="{00000000-0008-0000-0200-00001A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795" name="Text Box 124">
          <a:extLst>
            <a:ext uri="{FF2B5EF4-FFF2-40B4-BE49-F238E27FC236}">
              <a16:creationId xmlns:a16="http://schemas.microsoft.com/office/drawing/2014/main" id="{00000000-0008-0000-0200-00001B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796" name="Text Box 125">
          <a:extLst>
            <a:ext uri="{FF2B5EF4-FFF2-40B4-BE49-F238E27FC236}">
              <a16:creationId xmlns:a16="http://schemas.microsoft.com/office/drawing/2014/main" id="{00000000-0008-0000-0200-00001C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797" name="Text Box 126">
          <a:extLst>
            <a:ext uri="{FF2B5EF4-FFF2-40B4-BE49-F238E27FC236}">
              <a16:creationId xmlns:a16="http://schemas.microsoft.com/office/drawing/2014/main" id="{00000000-0008-0000-0200-00001D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798" name="Text Box 127">
          <a:extLst>
            <a:ext uri="{FF2B5EF4-FFF2-40B4-BE49-F238E27FC236}">
              <a16:creationId xmlns:a16="http://schemas.microsoft.com/office/drawing/2014/main" id="{00000000-0008-0000-0200-00001E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799" name="Text Box 128">
          <a:extLst>
            <a:ext uri="{FF2B5EF4-FFF2-40B4-BE49-F238E27FC236}">
              <a16:creationId xmlns:a16="http://schemas.microsoft.com/office/drawing/2014/main" id="{00000000-0008-0000-0200-00001F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800" name="Text Box 129">
          <a:extLst>
            <a:ext uri="{FF2B5EF4-FFF2-40B4-BE49-F238E27FC236}">
              <a16:creationId xmlns:a16="http://schemas.microsoft.com/office/drawing/2014/main" id="{00000000-0008-0000-0200-000020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162204"/>
    <xdr:sp macro="" textlink="">
      <xdr:nvSpPr>
        <xdr:cNvPr id="801" name="Text Box 130">
          <a:extLst>
            <a:ext uri="{FF2B5EF4-FFF2-40B4-BE49-F238E27FC236}">
              <a16:creationId xmlns:a16="http://schemas.microsoft.com/office/drawing/2014/main" id="{00000000-0008-0000-0200-000021030000}"/>
            </a:ext>
          </a:extLst>
        </xdr:cNvPr>
        <xdr:cNvSpPr txBox="1">
          <a:spLocks noChangeArrowheads="1"/>
        </xdr:cNvSpPr>
      </xdr:nvSpPr>
      <xdr:spPr bwMode="auto">
        <a:xfrm>
          <a:off x="1076325" y="16411575"/>
          <a:ext cx="0" cy="162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802" name="Text Box 131">
          <a:extLst>
            <a:ext uri="{FF2B5EF4-FFF2-40B4-BE49-F238E27FC236}">
              <a16:creationId xmlns:a16="http://schemas.microsoft.com/office/drawing/2014/main" id="{00000000-0008-0000-0200-00002203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803" name="Text Box 132">
          <a:extLst>
            <a:ext uri="{FF2B5EF4-FFF2-40B4-BE49-F238E27FC236}">
              <a16:creationId xmlns:a16="http://schemas.microsoft.com/office/drawing/2014/main" id="{00000000-0008-0000-0200-000023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804" name="Text Box 133">
          <a:extLst>
            <a:ext uri="{FF2B5EF4-FFF2-40B4-BE49-F238E27FC236}">
              <a16:creationId xmlns:a16="http://schemas.microsoft.com/office/drawing/2014/main" id="{00000000-0008-0000-0200-000024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805" name="Text Box 134">
          <a:extLst>
            <a:ext uri="{FF2B5EF4-FFF2-40B4-BE49-F238E27FC236}">
              <a16:creationId xmlns:a16="http://schemas.microsoft.com/office/drawing/2014/main" id="{00000000-0008-0000-0200-00002503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806" name="Text Box 135">
          <a:extLst>
            <a:ext uri="{FF2B5EF4-FFF2-40B4-BE49-F238E27FC236}">
              <a16:creationId xmlns:a16="http://schemas.microsoft.com/office/drawing/2014/main" id="{00000000-0008-0000-0200-000026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807" name="Text Box 136">
          <a:extLst>
            <a:ext uri="{FF2B5EF4-FFF2-40B4-BE49-F238E27FC236}">
              <a16:creationId xmlns:a16="http://schemas.microsoft.com/office/drawing/2014/main" id="{00000000-0008-0000-0200-000027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808" name="Text Box 137">
          <a:extLst>
            <a:ext uri="{FF2B5EF4-FFF2-40B4-BE49-F238E27FC236}">
              <a16:creationId xmlns:a16="http://schemas.microsoft.com/office/drawing/2014/main" id="{00000000-0008-0000-0200-00002803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809" name="Text Box 138">
          <a:extLst>
            <a:ext uri="{FF2B5EF4-FFF2-40B4-BE49-F238E27FC236}">
              <a16:creationId xmlns:a16="http://schemas.microsoft.com/office/drawing/2014/main" id="{00000000-0008-0000-0200-000029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810" name="Text Box 139">
          <a:extLst>
            <a:ext uri="{FF2B5EF4-FFF2-40B4-BE49-F238E27FC236}">
              <a16:creationId xmlns:a16="http://schemas.microsoft.com/office/drawing/2014/main" id="{00000000-0008-0000-0200-00002A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811" name="Text Box 140">
          <a:extLst>
            <a:ext uri="{FF2B5EF4-FFF2-40B4-BE49-F238E27FC236}">
              <a16:creationId xmlns:a16="http://schemas.microsoft.com/office/drawing/2014/main" id="{00000000-0008-0000-0200-00002B03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812" name="Text Box 141">
          <a:extLst>
            <a:ext uri="{FF2B5EF4-FFF2-40B4-BE49-F238E27FC236}">
              <a16:creationId xmlns:a16="http://schemas.microsoft.com/office/drawing/2014/main" id="{00000000-0008-0000-0200-00002C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813" name="Text Box 142">
          <a:extLst>
            <a:ext uri="{FF2B5EF4-FFF2-40B4-BE49-F238E27FC236}">
              <a16:creationId xmlns:a16="http://schemas.microsoft.com/office/drawing/2014/main" id="{00000000-0008-0000-0200-00002D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814" name="Text Box 143">
          <a:extLst>
            <a:ext uri="{FF2B5EF4-FFF2-40B4-BE49-F238E27FC236}">
              <a16:creationId xmlns:a16="http://schemas.microsoft.com/office/drawing/2014/main" id="{00000000-0008-0000-0200-00002E03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815" name="Text Box 144">
          <a:extLst>
            <a:ext uri="{FF2B5EF4-FFF2-40B4-BE49-F238E27FC236}">
              <a16:creationId xmlns:a16="http://schemas.microsoft.com/office/drawing/2014/main" id="{00000000-0008-0000-0200-00002F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816" name="Text Box 145">
          <a:extLst>
            <a:ext uri="{FF2B5EF4-FFF2-40B4-BE49-F238E27FC236}">
              <a16:creationId xmlns:a16="http://schemas.microsoft.com/office/drawing/2014/main" id="{00000000-0008-0000-0200-000030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817" name="Text Box 146">
          <a:extLst>
            <a:ext uri="{FF2B5EF4-FFF2-40B4-BE49-F238E27FC236}">
              <a16:creationId xmlns:a16="http://schemas.microsoft.com/office/drawing/2014/main" id="{00000000-0008-0000-0200-00003103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818" name="Text Box 147">
          <a:extLst>
            <a:ext uri="{FF2B5EF4-FFF2-40B4-BE49-F238E27FC236}">
              <a16:creationId xmlns:a16="http://schemas.microsoft.com/office/drawing/2014/main" id="{00000000-0008-0000-0200-00003203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819" name="Text Box 148">
          <a:extLst>
            <a:ext uri="{FF2B5EF4-FFF2-40B4-BE49-F238E27FC236}">
              <a16:creationId xmlns:a16="http://schemas.microsoft.com/office/drawing/2014/main" id="{00000000-0008-0000-0200-000033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820" name="Text Box 149">
          <a:extLst>
            <a:ext uri="{FF2B5EF4-FFF2-40B4-BE49-F238E27FC236}">
              <a16:creationId xmlns:a16="http://schemas.microsoft.com/office/drawing/2014/main" id="{00000000-0008-0000-0200-000034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821" name="Text Box 150">
          <a:extLst>
            <a:ext uri="{FF2B5EF4-FFF2-40B4-BE49-F238E27FC236}">
              <a16:creationId xmlns:a16="http://schemas.microsoft.com/office/drawing/2014/main" id="{00000000-0008-0000-0200-000035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822" name="Text Box 151">
          <a:extLst>
            <a:ext uri="{FF2B5EF4-FFF2-40B4-BE49-F238E27FC236}">
              <a16:creationId xmlns:a16="http://schemas.microsoft.com/office/drawing/2014/main" id="{00000000-0008-0000-0200-000036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823" name="Text Box 152">
          <a:extLst>
            <a:ext uri="{FF2B5EF4-FFF2-40B4-BE49-F238E27FC236}">
              <a16:creationId xmlns:a16="http://schemas.microsoft.com/office/drawing/2014/main" id="{00000000-0008-0000-0200-000037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824" name="Text Box 153">
          <a:extLst>
            <a:ext uri="{FF2B5EF4-FFF2-40B4-BE49-F238E27FC236}">
              <a16:creationId xmlns:a16="http://schemas.microsoft.com/office/drawing/2014/main" id="{00000000-0008-0000-0200-00003803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825" name="Text Box 154">
          <a:extLst>
            <a:ext uri="{FF2B5EF4-FFF2-40B4-BE49-F238E27FC236}">
              <a16:creationId xmlns:a16="http://schemas.microsoft.com/office/drawing/2014/main" id="{00000000-0008-0000-0200-000039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826" name="Text Box 155">
          <a:extLst>
            <a:ext uri="{FF2B5EF4-FFF2-40B4-BE49-F238E27FC236}">
              <a16:creationId xmlns:a16="http://schemas.microsoft.com/office/drawing/2014/main" id="{00000000-0008-0000-0200-00003A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827" name="Text Box 156">
          <a:extLst>
            <a:ext uri="{FF2B5EF4-FFF2-40B4-BE49-F238E27FC236}">
              <a16:creationId xmlns:a16="http://schemas.microsoft.com/office/drawing/2014/main" id="{00000000-0008-0000-0200-00003B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828" name="Text Box 157">
          <a:extLst>
            <a:ext uri="{FF2B5EF4-FFF2-40B4-BE49-F238E27FC236}">
              <a16:creationId xmlns:a16="http://schemas.microsoft.com/office/drawing/2014/main" id="{00000000-0008-0000-0200-00003C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829" name="Text Box 158">
          <a:extLst>
            <a:ext uri="{FF2B5EF4-FFF2-40B4-BE49-F238E27FC236}">
              <a16:creationId xmlns:a16="http://schemas.microsoft.com/office/drawing/2014/main" id="{00000000-0008-0000-0200-00003D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830" name="Text Box 159">
          <a:extLst>
            <a:ext uri="{FF2B5EF4-FFF2-40B4-BE49-F238E27FC236}">
              <a16:creationId xmlns:a16="http://schemas.microsoft.com/office/drawing/2014/main" id="{00000000-0008-0000-0200-00003E03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831" name="Text Box 160">
          <a:extLst>
            <a:ext uri="{FF2B5EF4-FFF2-40B4-BE49-F238E27FC236}">
              <a16:creationId xmlns:a16="http://schemas.microsoft.com/office/drawing/2014/main" id="{00000000-0008-0000-0200-00003F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832" name="Text Box 161">
          <a:extLst>
            <a:ext uri="{FF2B5EF4-FFF2-40B4-BE49-F238E27FC236}">
              <a16:creationId xmlns:a16="http://schemas.microsoft.com/office/drawing/2014/main" id="{00000000-0008-0000-0200-000040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833" name="Text Box 162">
          <a:extLst>
            <a:ext uri="{FF2B5EF4-FFF2-40B4-BE49-F238E27FC236}">
              <a16:creationId xmlns:a16="http://schemas.microsoft.com/office/drawing/2014/main" id="{00000000-0008-0000-0200-000041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834" name="Text Box 163">
          <a:extLst>
            <a:ext uri="{FF2B5EF4-FFF2-40B4-BE49-F238E27FC236}">
              <a16:creationId xmlns:a16="http://schemas.microsoft.com/office/drawing/2014/main" id="{00000000-0008-0000-0200-00004203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835" name="Text Box 164">
          <a:extLst>
            <a:ext uri="{FF2B5EF4-FFF2-40B4-BE49-F238E27FC236}">
              <a16:creationId xmlns:a16="http://schemas.microsoft.com/office/drawing/2014/main" id="{00000000-0008-0000-0200-000043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836" name="Text Box 165">
          <a:extLst>
            <a:ext uri="{FF2B5EF4-FFF2-40B4-BE49-F238E27FC236}">
              <a16:creationId xmlns:a16="http://schemas.microsoft.com/office/drawing/2014/main" id="{00000000-0008-0000-0200-000044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837" name="Text Box 166">
          <a:extLst>
            <a:ext uri="{FF2B5EF4-FFF2-40B4-BE49-F238E27FC236}">
              <a16:creationId xmlns:a16="http://schemas.microsoft.com/office/drawing/2014/main" id="{00000000-0008-0000-0200-000045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838" name="Text Box 167">
          <a:extLst>
            <a:ext uri="{FF2B5EF4-FFF2-40B4-BE49-F238E27FC236}">
              <a16:creationId xmlns:a16="http://schemas.microsoft.com/office/drawing/2014/main" id="{00000000-0008-0000-0200-000046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839" name="Text Box 168">
          <a:extLst>
            <a:ext uri="{FF2B5EF4-FFF2-40B4-BE49-F238E27FC236}">
              <a16:creationId xmlns:a16="http://schemas.microsoft.com/office/drawing/2014/main" id="{00000000-0008-0000-0200-000047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840" name="Text Box 169">
          <a:extLst>
            <a:ext uri="{FF2B5EF4-FFF2-40B4-BE49-F238E27FC236}">
              <a16:creationId xmlns:a16="http://schemas.microsoft.com/office/drawing/2014/main" id="{00000000-0008-0000-0200-00004803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841" name="Text Box 170">
          <a:extLst>
            <a:ext uri="{FF2B5EF4-FFF2-40B4-BE49-F238E27FC236}">
              <a16:creationId xmlns:a16="http://schemas.microsoft.com/office/drawing/2014/main" id="{00000000-0008-0000-0200-000049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842" name="Text Box 171">
          <a:extLst>
            <a:ext uri="{FF2B5EF4-FFF2-40B4-BE49-F238E27FC236}">
              <a16:creationId xmlns:a16="http://schemas.microsoft.com/office/drawing/2014/main" id="{00000000-0008-0000-0200-00004A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843" name="Text Box 172">
          <a:extLst>
            <a:ext uri="{FF2B5EF4-FFF2-40B4-BE49-F238E27FC236}">
              <a16:creationId xmlns:a16="http://schemas.microsoft.com/office/drawing/2014/main" id="{00000000-0008-0000-0200-00004B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844" name="Text Box 173">
          <a:extLst>
            <a:ext uri="{FF2B5EF4-FFF2-40B4-BE49-F238E27FC236}">
              <a16:creationId xmlns:a16="http://schemas.microsoft.com/office/drawing/2014/main" id="{00000000-0008-0000-0200-00004C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845" name="Text Box 174">
          <a:extLst>
            <a:ext uri="{FF2B5EF4-FFF2-40B4-BE49-F238E27FC236}">
              <a16:creationId xmlns:a16="http://schemas.microsoft.com/office/drawing/2014/main" id="{00000000-0008-0000-0200-00004D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846" name="Text Box 175">
          <a:extLst>
            <a:ext uri="{FF2B5EF4-FFF2-40B4-BE49-F238E27FC236}">
              <a16:creationId xmlns:a16="http://schemas.microsoft.com/office/drawing/2014/main" id="{00000000-0008-0000-0200-00004E03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847" name="Text Box 176">
          <a:extLst>
            <a:ext uri="{FF2B5EF4-FFF2-40B4-BE49-F238E27FC236}">
              <a16:creationId xmlns:a16="http://schemas.microsoft.com/office/drawing/2014/main" id="{00000000-0008-0000-0200-00004F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848" name="Text Box 177">
          <a:extLst>
            <a:ext uri="{FF2B5EF4-FFF2-40B4-BE49-F238E27FC236}">
              <a16:creationId xmlns:a16="http://schemas.microsoft.com/office/drawing/2014/main" id="{00000000-0008-0000-0200-000050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849" name="Text Box 178">
          <a:extLst>
            <a:ext uri="{FF2B5EF4-FFF2-40B4-BE49-F238E27FC236}">
              <a16:creationId xmlns:a16="http://schemas.microsoft.com/office/drawing/2014/main" id="{00000000-0008-0000-0200-000051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850" name="Text Box 179">
          <a:extLst>
            <a:ext uri="{FF2B5EF4-FFF2-40B4-BE49-F238E27FC236}">
              <a16:creationId xmlns:a16="http://schemas.microsoft.com/office/drawing/2014/main" id="{00000000-0008-0000-0200-000052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851" name="Text Box 180">
          <a:extLst>
            <a:ext uri="{FF2B5EF4-FFF2-40B4-BE49-F238E27FC236}">
              <a16:creationId xmlns:a16="http://schemas.microsoft.com/office/drawing/2014/main" id="{00000000-0008-0000-0200-000053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852" name="Text Box 181">
          <a:extLst>
            <a:ext uri="{FF2B5EF4-FFF2-40B4-BE49-F238E27FC236}">
              <a16:creationId xmlns:a16="http://schemas.microsoft.com/office/drawing/2014/main" id="{00000000-0008-0000-0200-000054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853" name="Text Box 182">
          <a:extLst>
            <a:ext uri="{FF2B5EF4-FFF2-40B4-BE49-F238E27FC236}">
              <a16:creationId xmlns:a16="http://schemas.microsoft.com/office/drawing/2014/main" id="{00000000-0008-0000-0200-000055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854" name="Text Box 183">
          <a:extLst>
            <a:ext uri="{FF2B5EF4-FFF2-40B4-BE49-F238E27FC236}">
              <a16:creationId xmlns:a16="http://schemas.microsoft.com/office/drawing/2014/main" id="{00000000-0008-0000-0200-000056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855" name="Text Box 184">
          <a:extLst>
            <a:ext uri="{FF2B5EF4-FFF2-40B4-BE49-F238E27FC236}">
              <a16:creationId xmlns:a16="http://schemas.microsoft.com/office/drawing/2014/main" id="{00000000-0008-0000-0200-000057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856" name="Text Box 185">
          <a:extLst>
            <a:ext uri="{FF2B5EF4-FFF2-40B4-BE49-F238E27FC236}">
              <a16:creationId xmlns:a16="http://schemas.microsoft.com/office/drawing/2014/main" id="{00000000-0008-0000-0200-000058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857" name="Text Box 186">
          <a:extLst>
            <a:ext uri="{FF2B5EF4-FFF2-40B4-BE49-F238E27FC236}">
              <a16:creationId xmlns:a16="http://schemas.microsoft.com/office/drawing/2014/main" id="{00000000-0008-0000-0200-000059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858" name="Text Box 187">
          <a:extLst>
            <a:ext uri="{FF2B5EF4-FFF2-40B4-BE49-F238E27FC236}">
              <a16:creationId xmlns:a16="http://schemas.microsoft.com/office/drawing/2014/main" id="{00000000-0008-0000-0200-00005A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859" name="Text Box 188">
          <a:extLst>
            <a:ext uri="{FF2B5EF4-FFF2-40B4-BE49-F238E27FC236}">
              <a16:creationId xmlns:a16="http://schemas.microsoft.com/office/drawing/2014/main" id="{00000000-0008-0000-0200-00005B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860" name="Text Box 189">
          <a:extLst>
            <a:ext uri="{FF2B5EF4-FFF2-40B4-BE49-F238E27FC236}">
              <a16:creationId xmlns:a16="http://schemas.microsoft.com/office/drawing/2014/main" id="{00000000-0008-0000-0200-00005C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861" name="Text Box 190">
          <a:extLst>
            <a:ext uri="{FF2B5EF4-FFF2-40B4-BE49-F238E27FC236}">
              <a16:creationId xmlns:a16="http://schemas.microsoft.com/office/drawing/2014/main" id="{00000000-0008-0000-0200-00005D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862" name="Text Box 191">
          <a:extLst>
            <a:ext uri="{FF2B5EF4-FFF2-40B4-BE49-F238E27FC236}">
              <a16:creationId xmlns:a16="http://schemas.microsoft.com/office/drawing/2014/main" id="{00000000-0008-0000-0200-00005E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863" name="Text Box 192">
          <a:extLst>
            <a:ext uri="{FF2B5EF4-FFF2-40B4-BE49-F238E27FC236}">
              <a16:creationId xmlns:a16="http://schemas.microsoft.com/office/drawing/2014/main" id="{00000000-0008-0000-0200-00005F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864" name="Text Box 193">
          <a:extLst>
            <a:ext uri="{FF2B5EF4-FFF2-40B4-BE49-F238E27FC236}">
              <a16:creationId xmlns:a16="http://schemas.microsoft.com/office/drawing/2014/main" id="{00000000-0008-0000-0200-000060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865" name="Text Box 194">
          <a:extLst>
            <a:ext uri="{FF2B5EF4-FFF2-40B4-BE49-F238E27FC236}">
              <a16:creationId xmlns:a16="http://schemas.microsoft.com/office/drawing/2014/main" id="{00000000-0008-0000-0200-000061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866" name="Text Box 195">
          <a:extLst>
            <a:ext uri="{FF2B5EF4-FFF2-40B4-BE49-F238E27FC236}">
              <a16:creationId xmlns:a16="http://schemas.microsoft.com/office/drawing/2014/main" id="{00000000-0008-0000-0200-000062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867" name="Text Box 196">
          <a:extLst>
            <a:ext uri="{FF2B5EF4-FFF2-40B4-BE49-F238E27FC236}">
              <a16:creationId xmlns:a16="http://schemas.microsoft.com/office/drawing/2014/main" id="{00000000-0008-0000-0200-000063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868" name="Text Box 197">
          <a:extLst>
            <a:ext uri="{FF2B5EF4-FFF2-40B4-BE49-F238E27FC236}">
              <a16:creationId xmlns:a16="http://schemas.microsoft.com/office/drawing/2014/main" id="{00000000-0008-0000-0200-000064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869" name="Text Box 198">
          <a:extLst>
            <a:ext uri="{FF2B5EF4-FFF2-40B4-BE49-F238E27FC236}">
              <a16:creationId xmlns:a16="http://schemas.microsoft.com/office/drawing/2014/main" id="{00000000-0008-0000-0200-000065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870" name="Text Box 199">
          <a:extLst>
            <a:ext uri="{FF2B5EF4-FFF2-40B4-BE49-F238E27FC236}">
              <a16:creationId xmlns:a16="http://schemas.microsoft.com/office/drawing/2014/main" id="{00000000-0008-0000-0200-000066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871" name="Text Box 200">
          <a:extLst>
            <a:ext uri="{FF2B5EF4-FFF2-40B4-BE49-F238E27FC236}">
              <a16:creationId xmlns:a16="http://schemas.microsoft.com/office/drawing/2014/main" id="{00000000-0008-0000-0200-000067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872" name="Text Box 201">
          <a:extLst>
            <a:ext uri="{FF2B5EF4-FFF2-40B4-BE49-F238E27FC236}">
              <a16:creationId xmlns:a16="http://schemas.microsoft.com/office/drawing/2014/main" id="{00000000-0008-0000-0200-000068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873" name="Text Box 202">
          <a:extLst>
            <a:ext uri="{FF2B5EF4-FFF2-40B4-BE49-F238E27FC236}">
              <a16:creationId xmlns:a16="http://schemas.microsoft.com/office/drawing/2014/main" id="{00000000-0008-0000-0200-000069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874" name="Text Box 203">
          <a:extLst>
            <a:ext uri="{FF2B5EF4-FFF2-40B4-BE49-F238E27FC236}">
              <a16:creationId xmlns:a16="http://schemas.microsoft.com/office/drawing/2014/main" id="{00000000-0008-0000-0200-00006A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875" name="Text Box 204">
          <a:extLst>
            <a:ext uri="{FF2B5EF4-FFF2-40B4-BE49-F238E27FC236}">
              <a16:creationId xmlns:a16="http://schemas.microsoft.com/office/drawing/2014/main" id="{00000000-0008-0000-0200-00006B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876" name="Text Box 205">
          <a:extLst>
            <a:ext uri="{FF2B5EF4-FFF2-40B4-BE49-F238E27FC236}">
              <a16:creationId xmlns:a16="http://schemas.microsoft.com/office/drawing/2014/main" id="{00000000-0008-0000-0200-00006C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877" name="Text Box 206">
          <a:extLst>
            <a:ext uri="{FF2B5EF4-FFF2-40B4-BE49-F238E27FC236}">
              <a16:creationId xmlns:a16="http://schemas.microsoft.com/office/drawing/2014/main" id="{00000000-0008-0000-0200-00006D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878" name="Text Box 207">
          <a:extLst>
            <a:ext uri="{FF2B5EF4-FFF2-40B4-BE49-F238E27FC236}">
              <a16:creationId xmlns:a16="http://schemas.microsoft.com/office/drawing/2014/main" id="{00000000-0008-0000-0200-00006E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879" name="Text Box 208">
          <a:extLst>
            <a:ext uri="{FF2B5EF4-FFF2-40B4-BE49-F238E27FC236}">
              <a16:creationId xmlns:a16="http://schemas.microsoft.com/office/drawing/2014/main" id="{00000000-0008-0000-0200-00006F03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880" name="Text Box 209">
          <a:extLst>
            <a:ext uri="{FF2B5EF4-FFF2-40B4-BE49-F238E27FC236}">
              <a16:creationId xmlns:a16="http://schemas.microsoft.com/office/drawing/2014/main" id="{00000000-0008-0000-0200-00007003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881" name="Text Box 210">
          <a:extLst>
            <a:ext uri="{FF2B5EF4-FFF2-40B4-BE49-F238E27FC236}">
              <a16:creationId xmlns:a16="http://schemas.microsoft.com/office/drawing/2014/main" id="{00000000-0008-0000-0200-000071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882" name="Text Box 211">
          <a:extLst>
            <a:ext uri="{FF2B5EF4-FFF2-40B4-BE49-F238E27FC236}">
              <a16:creationId xmlns:a16="http://schemas.microsoft.com/office/drawing/2014/main" id="{00000000-0008-0000-0200-000072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883" name="Text Box 212">
          <a:extLst>
            <a:ext uri="{FF2B5EF4-FFF2-40B4-BE49-F238E27FC236}">
              <a16:creationId xmlns:a16="http://schemas.microsoft.com/office/drawing/2014/main" id="{00000000-0008-0000-0200-00007303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884" name="Text Box 213">
          <a:extLst>
            <a:ext uri="{FF2B5EF4-FFF2-40B4-BE49-F238E27FC236}">
              <a16:creationId xmlns:a16="http://schemas.microsoft.com/office/drawing/2014/main" id="{00000000-0008-0000-0200-000074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885" name="Text Box 214">
          <a:extLst>
            <a:ext uri="{FF2B5EF4-FFF2-40B4-BE49-F238E27FC236}">
              <a16:creationId xmlns:a16="http://schemas.microsoft.com/office/drawing/2014/main" id="{00000000-0008-0000-0200-000075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886" name="Text Box 215">
          <a:extLst>
            <a:ext uri="{FF2B5EF4-FFF2-40B4-BE49-F238E27FC236}">
              <a16:creationId xmlns:a16="http://schemas.microsoft.com/office/drawing/2014/main" id="{00000000-0008-0000-0200-00007603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887" name="Text Box 216">
          <a:extLst>
            <a:ext uri="{FF2B5EF4-FFF2-40B4-BE49-F238E27FC236}">
              <a16:creationId xmlns:a16="http://schemas.microsoft.com/office/drawing/2014/main" id="{00000000-0008-0000-0200-000077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888" name="Text Box 217">
          <a:extLst>
            <a:ext uri="{FF2B5EF4-FFF2-40B4-BE49-F238E27FC236}">
              <a16:creationId xmlns:a16="http://schemas.microsoft.com/office/drawing/2014/main" id="{00000000-0008-0000-0200-000078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889" name="Text Box 218">
          <a:extLst>
            <a:ext uri="{FF2B5EF4-FFF2-40B4-BE49-F238E27FC236}">
              <a16:creationId xmlns:a16="http://schemas.microsoft.com/office/drawing/2014/main" id="{00000000-0008-0000-0200-00007903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890" name="Text Box 219">
          <a:extLst>
            <a:ext uri="{FF2B5EF4-FFF2-40B4-BE49-F238E27FC236}">
              <a16:creationId xmlns:a16="http://schemas.microsoft.com/office/drawing/2014/main" id="{00000000-0008-0000-0200-00007A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891" name="Text Box 220">
          <a:extLst>
            <a:ext uri="{FF2B5EF4-FFF2-40B4-BE49-F238E27FC236}">
              <a16:creationId xmlns:a16="http://schemas.microsoft.com/office/drawing/2014/main" id="{00000000-0008-0000-0200-00007B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892" name="Text Box 221">
          <a:extLst>
            <a:ext uri="{FF2B5EF4-FFF2-40B4-BE49-F238E27FC236}">
              <a16:creationId xmlns:a16="http://schemas.microsoft.com/office/drawing/2014/main" id="{00000000-0008-0000-0200-00007C03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893" name="Text Box 222">
          <a:extLst>
            <a:ext uri="{FF2B5EF4-FFF2-40B4-BE49-F238E27FC236}">
              <a16:creationId xmlns:a16="http://schemas.microsoft.com/office/drawing/2014/main" id="{00000000-0008-0000-0200-00007D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894" name="Text Box 223">
          <a:extLst>
            <a:ext uri="{FF2B5EF4-FFF2-40B4-BE49-F238E27FC236}">
              <a16:creationId xmlns:a16="http://schemas.microsoft.com/office/drawing/2014/main" id="{00000000-0008-0000-0200-00007E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895" name="Text Box 224">
          <a:extLst>
            <a:ext uri="{FF2B5EF4-FFF2-40B4-BE49-F238E27FC236}">
              <a16:creationId xmlns:a16="http://schemas.microsoft.com/office/drawing/2014/main" id="{00000000-0008-0000-0200-00007F03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896" name="Text Box 225">
          <a:extLst>
            <a:ext uri="{FF2B5EF4-FFF2-40B4-BE49-F238E27FC236}">
              <a16:creationId xmlns:a16="http://schemas.microsoft.com/office/drawing/2014/main" id="{00000000-0008-0000-0200-000080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897" name="Text Box 226">
          <a:extLst>
            <a:ext uri="{FF2B5EF4-FFF2-40B4-BE49-F238E27FC236}">
              <a16:creationId xmlns:a16="http://schemas.microsoft.com/office/drawing/2014/main" id="{00000000-0008-0000-0200-000081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898" name="Text Box 227">
          <a:extLst>
            <a:ext uri="{FF2B5EF4-FFF2-40B4-BE49-F238E27FC236}">
              <a16:creationId xmlns:a16="http://schemas.microsoft.com/office/drawing/2014/main" id="{00000000-0008-0000-0200-00008203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899" name="Text Box 228">
          <a:extLst>
            <a:ext uri="{FF2B5EF4-FFF2-40B4-BE49-F238E27FC236}">
              <a16:creationId xmlns:a16="http://schemas.microsoft.com/office/drawing/2014/main" id="{00000000-0008-0000-0200-00008303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900" name="Text Box 229">
          <a:extLst>
            <a:ext uri="{FF2B5EF4-FFF2-40B4-BE49-F238E27FC236}">
              <a16:creationId xmlns:a16="http://schemas.microsoft.com/office/drawing/2014/main" id="{00000000-0008-0000-0200-000084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901" name="Text Box 230">
          <a:extLst>
            <a:ext uri="{FF2B5EF4-FFF2-40B4-BE49-F238E27FC236}">
              <a16:creationId xmlns:a16="http://schemas.microsoft.com/office/drawing/2014/main" id="{00000000-0008-0000-0200-000085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902" name="Text Box 231">
          <a:extLst>
            <a:ext uri="{FF2B5EF4-FFF2-40B4-BE49-F238E27FC236}">
              <a16:creationId xmlns:a16="http://schemas.microsoft.com/office/drawing/2014/main" id="{00000000-0008-0000-0200-00008603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903" name="Text Box 232">
          <a:extLst>
            <a:ext uri="{FF2B5EF4-FFF2-40B4-BE49-F238E27FC236}">
              <a16:creationId xmlns:a16="http://schemas.microsoft.com/office/drawing/2014/main" id="{00000000-0008-0000-0200-000087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904" name="Text Box 233">
          <a:extLst>
            <a:ext uri="{FF2B5EF4-FFF2-40B4-BE49-F238E27FC236}">
              <a16:creationId xmlns:a16="http://schemas.microsoft.com/office/drawing/2014/main" id="{00000000-0008-0000-0200-000088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905" name="Text Box 234">
          <a:extLst>
            <a:ext uri="{FF2B5EF4-FFF2-40B4-BE49-F238E27FC236}">
              <a16:creationId xmlns:a16="http://schemas.microsoft.com/office/drawing/2014/main" id="{00000000-0008-0000-0200-00008903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906" name="Text Box 235">
          <a:extLst>
            <a:ext uri="{FF2B5EF4-FFF2-40B4-BE49-F238E27FC236}">
              <a16:creationId xmlns:a16="http://schemas.microsoft.com/office/drawing/2014/main" id="{00000000-0008-0000-0200-00008A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907" name="Text Box 236">
          <a:extLst>
            <a:ext uri="{FF2B5EF4-FFF2-40B4-BE49-F238E27FC236}">
              <a16:creationId xmlns:a16="http://schemas.microsoft.com/office/drawing/2014/main" id="{00000000-0008-0000-0200-00008B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908" name="Text Box 237">
          <a:extLst>
            <a:ext uri="{FF2B5EF4-FFF2-40B4-BE49-F238E27FC236}">
              <a16:creationId xmlns:a16="http://schemas.microsoft.com/office/drawing/2014/main" id="{00000000-0008-0000-0200-00008C03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909" name="Text Box 238">
          <a:extLst>
            <a:ext uri="{FF2B5EF4-FFF2-40B4-BE49-F238E27FC236}">
              <a16:creationId xmlns:a16="http://schemas.microsoft.com/office/drawing/2014/main" id="{00000000-0008-0000-0200-00008D03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910" name="Text Box 239">
          <a:extLst>
            <a:ext uri="{FF2B5EF4-FFF2-40B4-BE49-F238E27FC236}">
              <a16:creationId xmlns:a16="http://schemas.microsoft.com/office/drawing/2014/main" id="{00000000-0008-0000-0200-00008E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911" name="Text Box 240">
          <a:extLst>
            <a:ext uri="{FF2B5EF4-FFF2-40B4-BE49-F238E27FC236}">
              <a16:creationId xmlns:a16="http://schemas.microsoft.com/office/drawing/2014/main" id="{00000000-0008-0000-0200-00008F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912" name="Text Box 241">
          <a:extLst>
            <a:ext uri="{FF2B5EF4-FFF2-40B4-BE49-F238E27FC236}">
              <a16:creationId xmlns:a16="http://schemas.microsoft.com/office/drawing/2014/main" id="{00000000-0008-0000-0200-00009003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913" name="Text Box 242">
          <a:extLst>
            <a:ext uri="{FF2B5EF4-FFF2-40B4-BE49-F238E27FC236}">
              <a16:creationId xmlns:a16="http://schemas.microsoft.com/office/drawing/2014/main" id="{00000000-0008-0000-0200-000091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914" name="Text Box 243">
          <a:extLst>
            <a:ext uri="{FF2B5EF4-FFF2-40B4-BE49-F238E27FC236}">
              <a16:creationId xmlns:a16="http://schemas.microsoft.com/office/drawing/2014/main" id="{00000000-0008-0000-0200-000092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915" name="Text Box 244">
          <a:extLst>
            <a:ext uri="{FF2B5EF4-FFF2-40B4-BE49-F238E27FC236}">
              <a16:creationId xmlns:a16="http://schemas.microsoft.com/office/drawing/2014/main" id="{00000000-0008-0000-0200-00009303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916" name="Text Box 245">
          <a:extLst>
            <a:ext uri="{FF2B5EF4-FFF2-40B4-BE49-F238E27FC236}">
              <a16:creationId xmlns:a16="http://schemas.microsoft.com/office/drawing/2014/main" id="{00000000-0008-0000-0200-000094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917" name="Text Box 246">
          <a:extLst>
            <a:ext uri="{FF2B5EF4-FFF2-40B4-BE49-F238E27FC236}">
              <a16:creationId xmlns:a16="http://schemas.microsoft.com/office/drawing/2014/main" id="{00000000-0008-0000-0200-000095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918" name="Text Box 247">
          <a:extLst>
            <a:ext uri="{FF2B5EF4-FFF2-40B4-BE49-F238E27FC236}">
              <a16:creationId xmlns:a16="http://schemas.microsoft.com/office/drawing/2014/main" id="{00000000-0008-0000-0200-00009603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919" name="Text Box 248">
          <a:extLst>
            <a:ext uri="{FF2B5EF4-FFF2-40B4-BE49-F238E27FC236}">
              <a16:creationId xmlns:a16="http://schemas.microsoft.com/office/drawing/2014/main" id="{00000000-0008-0000-0200-00009703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920" name="Text Box 249">
          <a:extLst>
            <a:ext uri="{FF2B5EF4-FFF2-40B4-BE49-F238E27FC236}">
              <a16:creationId xmlns:a16="http://schemas.microsoft.com/office/drawing/2014/main" id="{00000000-0008-0000-0200-000098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921" name="Text Box 250">
          <a:extLst>
            <a:ext uri="{FF2B5EF4-FFF2-40B4-BE49-F238E27FC236}">
              <a16:creationId xmlns:a16="http://schemas.microsoft.com/office/drawing/2014/main" id="{00000000-0008-0000-0200-000099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922" name="Text Box 251">
          <a:extLst>
            <a:ext uri="{FF2B5EF4-FFF2-40B4-BE49-F238E27FC236}">
              <a16:creationId xmlns:a16="http://schemas.microsoft.com/office/drawing/2014/main" id="{00000000-0008-0000-0200-00009A03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923" name="Text Box 252">
          <a:extLst>
            <a:ext uri="{FF2B5EF4-FFF2-40B4-BE49-F238E27FC236}">
              <a16:creationId xmlns:a16="http://schemas.microsoft.com/office/drawing/2014/main" id="{00000000-0008-0000-0200-00009B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924" name="Text Box 253">
          <a:extLst>
            <a:ext uri="{FF2B5EF4-FFF2-40B4-BE49-F238E27FC236}">
              <a16:creationId xmlns:a16="http://schemas.microsoft.com/office/drawing/2014/main" id="{00000000-0008-0000-0200-00009C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925" name="Text Box 254">
          <a:extLst>
            <a:ext uri="{FF2B5EF4-FFF2-40B4-BE49-F238E27FC236}">
              <a16:creationId xmlns:a16="http://schemas.microsoft.com/office/drawing/2014/main" id="{00000000-0008-0000-0200-00009D03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926" name="Text Box 255">
          <a:extLst>
            <a:ext uri="{FF2B5EF4-FFF2-40B4-BE49-F238E27FC236}">
              <a16:creationId xmlns:a16="http://schemas.microsoft.com/office/drawing/2014/main" id="{00000000-0008-0000-0200-00009E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927" name="Text Box 256">
          <a:extLst>
            <a:ext uri="{FF2B5EF4-FFF2-40B4-BE49-F238E27FC236}">
              <a16:creationId xmlns:a16="http://schemas.microsoft.com/office/drawing/2014/main" id="{00000000-0008-0000-0200-00009F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928" name="Text Box 257">
          <a:extLst>
            <a:ext uri="{FF2B5EF4-FFF2-40B4-BE49-F238E27FC236}">
              <a16:creationId xmlns:a16="http://schemas.microsoft.com/office/drawing/2014/main" id="{00000000-0008-0000-0200-0000A003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929" name="Text Box 258">
          <a:extLst>
            <a:ext uri="{FF2B5EF4-FFF2-40B4-BE49-F238E27FC236}">
              <a16:creationId xmlns:a16="http://schemas.microsoft.com/office/drawing/2014/main" id="{00000000-0008-0000-0200-0000A1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930" name="Text Box 259">
          <a:extLst>
            <a:ext uri="{FF2B5EF4-FFF2-40B4-BE49-F238E27FC236}">
              <a16:creationId xmlns:a16="http://schemas.microsoft.com/office/drawing/2014/main" id="{00000000-0008-0000-0200-0000A2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931" name="Text Box 260">
          <a:extLst>
            <a:ext uri="{FF2B5EF4-FFF2-40B4-BE49-F238E27FC236}">
              <a16:creationId xmlns:a16="http://schemas.microsoft.com/office/drawing/2014/main" id="{00000000-0008-0000-0200-0000A3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932" name="Text Box 261">
          <a:extLst>
            <a:ext uri="{FF2B5EF4-FFF2-40B4-BE49-F238E27FC236}">
              <a16:creationId xmlns:a16="http://schemas.microsoft.com/office/drawing/2014/main" id="{00000000-0008-0000-0200-0000A4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933" name="Text Box 262">
          <a:extLst>
            <a:ext uri="{FF2B5EF4-FFF2-40B4-BE49-F238E27FC236}">
              <a16:creationId xmlns:a16="http://schemas.microsoft.com/office/drawing/2014/main" id="{00000000-0008-0000-0200-0000A5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934" name="Text Box 263">
          <a:extLst>
            <a:ext uri="{FF2B5EF4-FFF2-40B4-BE49-F238E27FC236}">
              <a16:creationId xmlns:a16="http://schemas.microsoft.com/office/drawing/2014/main" id="{00000000-0008-0000-0200-0000A6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935" name="Text Box 264">
          <a:extLst>
            <a:ext uri="{FF2B5EF4-FFF2-40B4-BE49-F238E27FC236}">
              <a16:creationId xmlns:a16="http://schemas.microsoft.com/office/drawing/2014/main" id="{00000000-0008-0000-0200-0000A7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936" name="Text Box 265">
          <a:extLst>
            <a:ext uri="{FF2B5EF4-FFF2-40B4-BE49-F238E27FC236}">
              <a16:creationId xmlns:a16="http://schemas.microsoft.com/office/drawing/2014/main" id="{00000000-0008-0000-0200-0000A8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937" name="Text Box 266">
          <a:extLst>
            <a:ext uri="{FF2B5EF4-FFF2-40B4-BE49-F238E27FC236}">
              <a16:creationId xmlns:a16="http://schemas.microsoft.com/office/drawing/2014/main" id="{00000000-0008-0000-0200-0000A9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938" name="Text Box 267">
          <a:extLst>
            <a:ext uri="{FF2B5EF4-FFF2-40B4-BE49-F238E27FC236}">
              <a16:creationId xmlns:a16="http://schemas.microsoft.com/office/drawing/2014/main" id="{00000000-0008-0000-0200-0000AA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939" name="Text Box 268">
          <a:extLst>
            <a:ext uri="{FF2B5EF4-FFF2-40B4-BE49-F238E27FC236}">
              <a16:creationId xmlns:a16="http://schemas.microsoft.com/office/drawing/2014/main" id="{00000000-0008-0000-0200-0000AB03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940" name="Text Box 269">
          <a:extLst>
            <a:ext uri="{FF2B5EF4-FFF2-40B4-BE49-F238E27FC236}">
              <a16:creationId xmlns:a16="http://schemas.microsoft.com/office/drawing/2014/main" id="{00000000-0008-0000-0200-0000AC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941" name="Text Box 270">
          <a:extLst>
            <a:ext uri="{FF2B5EF4-FFF2-40B4-BE49-F238E27FC236}">
              <a16:creationId xmlns:a16="http://schemas.microsoft.com/office/drawing/2014/main" id="{00000000-0008-0000-0200-0000AD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942" name="Text Box 271">
          <a:extLst>
            <a:ext uri="{FF2B5EF4-FFF2-40B4-BE49-F238E27FC236}">
              <a16:creationId xmlns:a16="http://schemas.microsoft.com/office/drawing/2014/main" id="{00000000-0008-0000-0200-0000AE03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943" name="Text Box 272">
          <a:extLst>
            <a:ext uri="{FF2B5EF4-FFF2-40B4-BE49-F238E27FC236}">
              <a16:creationId xmlns:a16="http://schemas.microsoft.com/office/drawing/2014/main" id="{00000000-0008-0000-0200-0000AF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944" name="Text Box 273">
          <a:extLst>
            <a:ext uri="{FF2B5EF4-FFF2-40B4-BE49-F238E27FC236}">
              <a16:creationId xmlns:a16="http://schemas.microsoft.com/office/drawing/2014/main" id="{00000000-0008-0000-0200-0000B0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945" name="Text Box 274">
          <a:extLst>
            <a:ext uri="{FF2B5EF4-FFF2-40B4-BE49-F238E27FC236}">
              <a16:creationId xmlns:a16="http://schemas.microsoft.com/office/drawing/2014/main" id="{00000000-0008-0000-0200-0000B103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946" name="Text Box 275">
          <a:extLst>
            <a:ext uri="{FF2B5EF4-FFF2-40B4-BE49-F238E27FC236}">
              <a16:creationId xmlns:a16="http://schemas.microsoft.com/office/drawing/2014/main" id="{00000000-0008-0000-0200-0000B2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947" name="Text Box 276">
          <a:extLst>
            <a:ext uri="{FF2B5EF4-FFF2-40B4-BE49-F238E27FC236}">
              <a16:creationId xmlns:a16="http://schemas.microsoft.com/office/drawing/2014/main" id="{00000000-0008-0000-0200-0000B3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948" name="Text Box 277">
          <a:extLst>
            <a:ext uri="{FF2B5EF4-FFF2-40B4-BE49-F238E27FC236}">
              <a16:creationId xmlns:a16="http://schemas.microsoft.com/office/drawing/2014/main" id="{00000000-0008-0000-0200-0000B403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949" name="Text Box 278">
          <a:extLst>
            <a:ext uri="{FF2B5EF4-FFF2-40B4-BE49-F238E27FC236}">
              <a16:creationId xmlns:a16="http://schemas.microsoft.com/office/drawing/2014/main" id="{00000000-0008-0000-0200-0000B5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950" name="Text Box 279">
          <a:extLst>
            <a:ext uri="{FF2B5EF4-FFF2-40B4-BE49-F238E27FC236}">
              <a16:creationId xmlns:a16="http://schemas.microsoft.com/office/drawing/2014/main" id="{00000000-0008-0000-0200-0000B6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951" name="Text Box 280">
          <a:extLst>
            <a:ext uri="{FF2B5EF4-FFF2-40B4-BE49-F238E27FC236}">
              <a16:creationId xmlns:a16="http://schemas.microsoft.com/office/drawing/2014/main" id="{00000000-0008-0000-0200-0000B7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952" name="Text Box 281">
          <a:extLst>
            <a:ext uri="{FF2B5EF4-FFF2-40B4-BE49-F238E27FC236}">
              <a16:creationId xmlns:a16="http://schemas.microsoft.com/office/drawing/2014/main" id="{00000000-0008-0000-0200-0000B8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953" name="Text Box 282">
          <a:extLst>
            <a:ext uri="{FF2B5EF4-FFF2-40B4-BE49-F238E27FC236}">
              <a16:creationId xmlns:a16="http://schemas.microsoft.com/office/drawing/2014/main" id="{00000000-0008-0000-0200-0000B9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954" name="Text Box 283">
          <a:extLst>
            <a:ext uri="{FF2B5EF4-FFF2-40B4-BE49-F238E27FC236}">
              <a16:creationId xmlns:a16="http://schemas.microsoft.com/office/drawing/2014/main" id="{00000000-0008-0000-0200-0000BA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955" name="Text Box 284">
          <a:extLst>
            <a:ext uri="{FF2B5EF4-FFF2-40B4-BE49-F238E27FC236}">
              <a16:creationId xmlns:a16="http://schemas.microsoft.com/office/drawing/2014/main" id="{00000000-0008-0000-0200-0000BB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956" name="Text Box 285">
          <a:extLst>
            <a:ext uri="{FF2B5EF4-FFF2-40B4-BE49-F238E27FC236}">
              <a16:creationId xmlns:a16="http://schemas.microsoft.com/office/drawing/2014/main" id="{00000000-0008-0000-0200-0000BC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957" name="Text Box 286">
          <a:extLst>
            <a:ext uri="{FF2B5EF4-FFF2-40B4-BE49-F238E27FC236}">
              <a16:creationId xmlns:a16="http://schemas.microsoft.com/office/drawing/2014/main" id="{00000000-0008-0000-0200-0000BD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958" name="Text Box 287">
          <a:extLst>
            <a:ext uri="{FF2B5EF4-FFF2-40B4-BE49-F238E27FC236}">
              <a16:creationId xmlns:a16="http://schemas.microsoft.com/office/drawing/2014/main" id="{00000000-0008-0000-0200-0000BE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959" name="Text Box 288">
          <a:extLst>
            <a:ext uri="{FF2B5EF4-FFF2-40B4-BE49-F238E27FC236}">
              <a16:creationId xmlns:a16="http://schemas.microsoft.com/office/drawing/2014/main" id="{00000000-0008-0000-0200-0000BF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960" name="Text Box 289">
          <a:extLst>
            <a:ext uri="{FF2B5EF4-FFF2-40B4-BE49-F238E27FC236}">
              <a16:creationId xmlns:a16="http://schemas.microsoft.com/office/drawing/2014/main" id="{00000000-0008-0000-0200-0000C0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961" name="Text Box 290">
          <a:extLst>
            <a:ext uri="{FF2B5EF4-FFF2-40B4-BE49-F238E27FC236}">
              <a16:creationId xmlns:a16="http://schemas.microsoft.com/office/drawing/2014/main" id="{00000000-0008-0000-0200-0000C1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962" name="Text Box 291">
          <a:extLst>
            <a:ext uri="{FF2B5EF4-FFF2-40B4-BE49-F238E27FC236}">
              <a16:creationId xmlns:a16="http://schemas.microsoft.com/office/drawing/2014/main" id="{00000000-0008-0000-0200-0000C2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963" name="Text Box 292">
          <a:extLst>
            <a:ext uri="{FF2B5EF4-FFF2-40B4-BE49-F238E27FC236}">
              <a16:creationId xmlns:a16="http://schemas.microsoft.com/office/drawing/2014/main" id="{00000000-0008-0000-0200-0000C3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964" name="Text Box 293">
          <a:extLst>
            <a:ext uri="{FF2B5EF4-FFF2-40B4-BE49-F238E27FC236}">
              <a16:creationId xmlns:a16="http://schemas.microsoft.com/office/drawing/2014/main" id="{00000000-0008-0000-0200-0000C4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965" name="Text Box 294">
          <a:extLst>
            <a:ext uri="{FF2B5EF4-FFF2-40B4-BE49-F238E27FC236}">
              <a16:creationId xmlns:a16="http://schemas.microsoft.com/office/drawing/2014/main" id="{00000000-0008-0000-0200-0000C5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966" name="Text Box 295">
          <a:extLst>
            <a:ext uri="{FF2B5EF4-FFF2-40B4-BE49-F238E27FC236}">
              <a16:creationId xmlns:a16="http://schemas.microsoft.com/office/drawing/2014/main" id="{00000000-0008-0000-0200-0000C6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967" name="Text Box 296">
          <a:extLst>
            <a:ext uri="{FF2B5EF4-FFF2-40B4-BE49-F238E27FC236}">
              <a16:creationId xmlns:a16="http://schemas.microsoft.com/office/drawing/2014/main" id="{00000000-0008-0000-0200-0000C7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968" name="Text Box 297">
          <a:extLst>
            <a:ext uri="{FF2B5EF4-FFF2-40B4-BE49-F238E27FC236}">
              <a16:creationId xmlns:a16="http://schemas.microsoft.com/office/drawing/2014/main" id="{00000000-0008-0000-0200-0000C8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969" name="Text Box 298">
          <a:extLst>
            <a:ext uri="{FF2B5EF4-FFF2-40B4-BE49-F238E27FC236}">
              <a16:creationId xmlns:a16="http://schemas.microsoft.com/office/drawing/2014/main" id="{00000000-0008-0000-0200-0000C9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970" name="Text Box 299">
          <a:extLst>
            <a:ext uri="{FF2B5EF4-FFF2-40B4-BE49-F238E27FC236}">
              <a16:creationId xmlns:a16="http://schemas.microsoft.com/office/drawing/2014/main" id="{00000000-0008-0000-0200-0000CA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971" name="Text Box 300">
          <a:extLst>
            <a:ext uri="{FF2B5EF4-FFF2-40B4-BE49-F238E27FC236}">
              <a16:creationId xmlns:a16="http://schemas.microsoft.com/office/drawing/2014/main" id="{00000000-0008-0000-0200-0000CB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972" name="Text Box 301">
          <a:extLst>
            <a:ext uri="{FF2B5EF4-FFF2-40B4-BE49-F238E27FC236}">
              <a16:creationId xmlns:a16="http://schemas.microsoft.com/office/drawing/2014/main" id="{00000000-0008-0000-0200-0000CC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973" name="Text Box 302">
          <a:extLst>
            <a:ext uri="{FF2B5EF4-FFF2-40B4-BE49-F238E27FC236}">
              <a16:creationId xmlns:a16="http://schemas.microsoft.com/office/drawing/2014/main" id="{00000000-0008-0000-0200-0000CD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974" name="Text Box 303">
          <a:extLst>
            <a:ext uri="{FF2B5EF4-FFF2-40B4-BE49-F238E27FC236}">
              <a16:creationId xmlns:a16="http://schemas.microsoft.com/office/drawing/2014/main" id="{00000000-0008-0000-0200-0000CE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975" name="Text Box 304">
          <a:extLst>
            <a:ext uri="{FF2B5EF4-FFF2-40B4-BE49-F238E27FC236}">
              <a16:creationId xmlns:a16="http://schemas.microsoft.com/office/drawing/2014/main" id="{00000000-0008-0000-0200-0000CF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976" name="Text Box 305">
          <a:extLst>
            <a:ext uri="{FF2B5EF4-FFF2-40B4-BE49-F238E27FC236}">
              <a16:creationId xmlns:a16="http://schemas.microsoft.com/office/drawing/2014/main" id="{00000000-0008-0000-0200-0000D0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977" name="Text Box 306">
          <a:extLst>
            <a:ext uri="{FF2B5EF4-FFF2-40B4-BE49-F238E27FC236}">
              <a16:creationId xmlns:a16="http://schemas.microsoft.com/office/drawing/2014/main" id="{00000000-0008-0000-0200-0000D1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978" name="Text Box 307">
          <a:extLst>
            <a:ext uri="{FF2B5EF4-FFF2-40B4-BE49-F238E27FC236}">
              <a16:creationId xmlns:a16="http://schemas.microsoft.com/office/drawing/2014/main" id="{00000000-0008-0000-0200-0000D2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979" name="Text Box 308">
          <a:extLst>
            <a:ext uri="{FF2B5EF4-FFF2-40B4-BE49-F238E27FC236}">
              <a16:creationId xmlns:a16="http://schemas.microsoft.com/office/drawing/2014/main" id="{00000000-0008-0000-0200-0000D3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980" name="Text Box 309">
          <a:extLst>
            <a:ext uri="{FF2B5EF4-FFF2-40B4-BE49-F238E27FC236}">
              <a16:creationId xmlns:a16="http://schemas.microsoft.com/office/drawing/2014/main" id="{00000000-0008-0000-0200-0000D4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981" name="Text Box 310">
          <a:extLst>
            <a:ext uri="{FF2B5EF4-FFF2-40B4-BE49-F238E27FC236}">
              <a16:creationId xmlns:a16="http://schemas.microsoft.com/office/drawing/2014/main" id="{00000000-0008-0000-0200-0000D5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982" name="Text Box 311">
          <a:extLst>
            <a:ext uri="{FF2B5EF4-FFF2-40B4-BE49-F238E27FC236}">
              <a16:creationId xmlns:a16="http://schemas.microsoft.com/office/drawing/2014/main" id="{00000000-0008-0000-0200-0000D6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983" name="Text Box 312">
          <a:extLst>
            <a:ext uri="{FF2B5EF4-FFF2-40B4-BE49-F238E27FC236}">
              <a16:creationId xmlns:a16="http://schemas.microsoft.com/office/drawing/2014/main" id="{00000000-0008-0000-0200-0000D7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984" name="Text Box 313">
          <a:extLst>
            <a:ext uri="{FF2B5EF4-FFF2-40B4-BE49-F238E27FC236}">
              <a16:creationId xmlns:a16="http://schemas.microsoft.com/office/drawing/2014/main" id="{00000000-0008-0000-0200-0000D8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985" name="Text Box 314">
          <a:extLst>
            <a:ext uri="{FF2B5EF4-FFF2-40B4-BE49-F238E27FC236}">
              <a16:creationId xmlns:a16="http://schemas.microsoft.com/office/drawing/2014/main" id="{00000000-0008-0000-0200-0000D9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986" name="Text Box 315">
          <a:extLst>
            <a:ext uri="{FF2B5EF4-FFF2-40B4-BE49-F238E27FC236}">
              <a16:creationId xmlns:a16="http://schemas.microsoft.com/office/drawing/2014/main" id="{00000000-0008-0000-0200-0000DA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987" name="Text Box 316">
          <a:extLst>
            <a:ext uri="{FF2B5EF4-FFF2-40B4-BE49-F238E27FC236}">
              <a16:creationId xmlns:a16="http://schemas.microsoft.com/office/drawing/2014/main" id="{00000000-0008-0000-0200-0000DB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988" name="Text Box 317">
          <a:extLst>
            <a:ext uri="{FF2B5EF4-FFF2-40B4-BE49-F238E27FC236}">
              <a16:creationId xmlns:a16="http://schemas.microsoft.com/office/drawing/2014/main" id="{00000000-0008-0000-0200-0000DC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989" name="Text Box 318">
          <a:extLst>
            <a:ext uri="{FF2B5EF4-FFF2-40B4-BE49-F238E27FC236}">
              <a16:creationId xmlns:a16="http://schemas.microsoft.com/office/drawing/2014/main" id="{00000000-0008-0000-0200-0000DD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990" name="Text Box 319">
          <a:extLst>
            <a:ext uri="{FF2B5EF4-FFF2-40B4-BE49-F238E27FC236}">
              <a16:creationId xmlns:a16="http://schemas.microsoft.com/office/drawing/2014/main" id="{00000000-0008-0000-0200-0000DE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991" name="Text Box 320">
          <a:extLst>
            <a:ext uri="{FF2B5EF4-FFF2-40B4-BE49-F238E27FC236}">
              <a16:creationId xmlns:a16="http://schemas.microsoft.com/office/drawing/2014/main" id="{00000000-0008-0000-0200-0000DF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992" name="Text Box 321">
          <a:extLst>
            <a:ext uri="{FF2B5EF4-FFF2-40B4-BE49-F238E27FC236}">
              <a16:creationId xmlns:a16="http://schemas.microsoft.com/office/drawing/2014/main" id="{00000000-0008-0000-0200-0000E0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993" name="Text Box 322">
          <a:extLst>
            <a:ext uri="{FF2B5EF4-FFF2-40B4-BE49-F238E27FC236}">
              <a16:creationId xmlns:a16="http://schemas.microsoft.com/office/drawing/2014/main" id="{00000000-0008-0000-0200-0000E1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994" name="Text Box 323">
          <a:extLst>
            <a:ext uri="{FF2B5EF4-FFF2-40B4-BE49-F238E27FC236}">
              <a16:creationId xmlns:a16="http://schemas.microsoft.com/office/drawing/2014/main" id="{00000000-0008-0000-0200-0000E2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995" name="Text Box 324">
          <a:extLst>
            <a:ext uri="{FF2B5EF4-FFF2-40B4-BE49-F238E27FC236}">
              <a16:creationId xmlns:a16="http://schemas.microsoft.com/office/drawing/2014/main" id="{00000000-0008-0000-0200-0000E3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996" name="Text Box 325">
          <a:extLst>
            <a:ext uri="{FF2B5EF4-FFF2-40B4-BE49-F238E27FC236}">
              <a16:creationId xmlns:a16="http://schemas.microsoft.com/office/drawing/2014/main" id="{00000000-0008-0000-0200-0000E4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997" name="Text Box 326">
          <a:extLst>
            <a:ext uri="{FF2B5EF4-FFF2-40B4-BE49-F238E27FC236}">
              <a16:creationId xmlns:a16="http://schemas.microsoft.com/office/drawing/2014/main" id="{00000000-0008-0000-0200-0000E5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998" name="Text Box 327">
          <a:extLst>
            <a:ext uri="{FF2B5EF4-FFF2-40B4-BE49-F238E27FC236}">
              <a16:creationId xmlns:a16="http://schemas.microsoft.com/office/drawing/2014/main" id="{00000000-0008-0000-0200-0000E6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999" name="Text Box 328">
          <a:extLst>
            <a:ext uri="{FF2B5EF4-FFF2-40B4-BE49-F238E27FC236}">
              <a16:creationId xmlns:a16="http://schemas.microsoft.com/office/drawing/2014/main" id="{00000000-0008-0000-0200-0000E7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00" name="Text Box 329">
          <a:extLst>
            <a:ext uri="{FF2B5EF4-FFF2-40B4-BE49-F238E27FC236}">
              <a16:creationId xmlns:a16="http://schemas.microsoft.com/office/drawing/2014/main" id="{00000000-0008-0000-0200-0000E8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01" name="Text Box 330">
          <a:extLst>
            <a:ext uri="{FF2B5EF4-FFF2-40B4-BE49-F238E27FC236}">
              <a16:creationId xmlns:a16="http://schemas.microsoft.com/office/drawing/2014/main" id="{00000000-0008-0000-0200-0000E9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02" name="Text Box 331">
          <a:extLst>
            <a:ext uri="{FF2B5EF4-FFF2-40B4-BE49-F238E27FC236}">
              <a16:creationId xmlns:a16="http://schemas.microsoft.com/office/drawing/2014/main" id="{00000000-0008-0000-0200-0000EA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03" name="Text Box 332">
          <a:extLst>
            <a:ext uri="{FF2B5EF4-FFF2-40B4-BE49-F238E27FC236}">
              <a16:creationId xmlns:a16="http://schemas.microsoft.com/office/drawing/2014/main" id="{00000000-0008-0000-0200-0000EB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04" name="Text Box 333">
          <a:extLst>
            <a:ext uri="{FF2B5EF4-FFF2-40B4-BE49-F238E27FC236}">
              <a16:creationId xmlns:a16="http://schemas.microsoft.com/office/drawing/2014/main" id="{00000000-0008-0000-0200-0000EC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05" name="Text Box 334">
          <a:extLst>
            <a:ext uri="{FF2B5EF4-FFF2-40B4-BE49-F238E27FC236}">
              <a16:creationId xmlns:a16="http://schemas.microsoft.com/office/drawing/2014/main" id="{00000000-0008-0000-0200-0000ED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06" name="Text Box 335">
          <a:extLst>
            <a:ext uri="{FF2B5EF4-FFF2-40B4-BE49-F238E27FC236}">
              <a16:creationId xmlns:a16="http://schemas.microsoft.com/office/drawing/2014/main" id="{00000000-0008-0000-0200-0000EE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007" name="Text Box 336">
          <a:extLst>
            <a:ext uri="{FF2B5EF4-FFF2-40B4-BE49-F238E27FC236}">
              <a16:creationId xmlns:a16="http://schemas.microsoft.com/office/drawing/2014/main" id="{00000000-0008-0000-0200-0000EF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008" name="Text Box 337">
          <a:extLst>
            <a:ext uri="{FF2B5EF4-FFF2-40B4-BE49-F238E27FC236}">
              <a16:creationId xmlns:a16="http://schemas.microsoft.com/office/drawing/2014/main" id="{00000000-0008-0000-0200-0000F0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009" name="Text Box 338">
          <a:extLst>
            <a:ext uri="{FF2B5EF4-FFF2-40B4-BE49-F238E27FC236}">
              <a16:creationId xmlns:a16="http://schemas.microsoft.com/office/drawing/2014/main" id="{00000000-0008-0000-0200-0000F1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010" name="Text Box 339">
          <a:extLst>
            <a:ext uri="{FF2B5EF4-FFF2-40B4-BE49-F238E27FC236}">
              <a16:creationId xmlns:a16="http://schemas.microsoft.com/office/drawing/2014/main" id="{00000000-0008-0000-0200-0000F2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011" name="Text Box 340">
          <a:extLst>
            <a:ext uri="{FF2B5EF4-FFF2-40B4-BE49-F238E27FC236}">
              <a16:creationId xmlns:a16="http://schemas.microsoft.com/office/drawing/2014/main" id="{00000000-0008-0000-0200-0000F3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012" name="Text Box 341">
          <a:extLst>
            <a:ext uri="{FF2B5EF4-FFF2-40B4-BE49-F238E27FC236}">
              <a16:creationId xmlns:a16="http://schemas.microsoft.com/office/drawing/2014/main" id="{00000000-0008-0000-0200-0000F4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013" name="Text Box 342">
          <a:extLst>
            <a:ext uri="{FF2B5EF4-FFF2-40B4-BE49-F238E27FC236}">
              <a16:creationId xmlns:a16="http://schemas.microsoft.com/office/drawing/2014/main" id="{00000000-0008-0000-0200-0000F5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014" name="Text Box 343">
          <a:extLst>
            <a:ext uri="{FF2B5EF4-FFF2-40B4-BE49-F238E27FC236}">
              <a16:creationId xmlns:a16="http://schemas.microsoft.com/office/drawing/2014/main" id="{00000000-0008-0000-0200-0000F603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015" name="Text Box 344">
          <a:extLst>
            <a:ext uri="{FF2B5EF4-FFF2-40B4-BE49-F238E27FC236}">
              <a16:creationId xmlns:a16="http://schemas.microsoft.com/office/drawing/2014/main" id="{00000000-0008-0000-0200-0000F7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016" name="Text Box 345">
          <a:extLst>
            <a:ext uri="{FF2B5EF4-FFF2-40B4-BE49-F238E27FC236}">
              <a16:creationId xmlns:a16="http://schemas.microsoft.com/office/drawing/2014/main" id="{00000000-0008-0000-0200-0000F803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17" name="Text Box 346">
          <a:extLst>
            <a:ext uri="{FF2B5EF4-FFF2-40B4-BE49-F238E27FC236}">
              <a16:creationId xmlns:a16="http://schemas.microsoft.com/office/drawing/2014/main" id="{00000000-0008-0000-0200-0000F9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18" name="Text Box 347">
          <a:extLst>
            <a:ext uri="{FF2B5EF4-FFF2-40B4-BE49-F238E27FC236}">
              <a16:creationId xmlns:a16="http://schemas.microsoft.com/office/drawing/2014/main" id="{00000000-0008-0000-0200-0000FA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19" name="Text Box 348">
          <a:extLst>
            <a:ext uri="{FF2B5EF4-FFF2-40B4-BE49-F238E27FC236}">
              <a16:creationId xmlns:a16="http://schemas.microsoft.com/office/drawing/2014/main" id="{00000000-0008-0000-0200-0000FB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20" name="Text Box 349">
          <a:extLst>
            <a:ext uri="{FF2B5EF4-FFF2-40B4-BE49-F238E27FC236}">
              <a16:creationId xmlns:a16="http://schemas.microsoft.com/office/drawing/2014/main" id="{00000000-0008-0000-0200-0000FC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21" name="Text Box 350">
          <a:extLst>
            <a:ext uri="{FF2B5EF4-FFF2-40B4-BE49-F238E27FC236}">
              <a16:creationId xmlns:a16="http://schemas.microsoft.com/office/drawing/2014/main" id="{00000000-0008-0000-0200-0000FD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22" name="Text Box 351">
          <a:extLst>
            <a:ext uri="{FF2B5EF4-FFF2-40B4-BE49-F238E27FC236}">
              <a16:creationId xmlns:a16="http://schemas.microsoft.com/office/drawing/2014/main" id="{00000000-0008-0000-0200-0000FE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23" name="Text Box 352">
          <a:extLst>
            <a:ext uri="{FF2B5EF4-FFF2-40B4-BE49-F238E27FC236}">
              <a16:creationId xmlns:a16="http://schemas.microsoft.com/office/drawing/2014/main" id="{00000000-0008-0000-0200-0000FF03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24" name="Text Box 353">
          <a:extLst>
            <a:ext uri="{FF2B5EF4-FFF2-40B4-BE49-F238E27FC236}">
              <a16:creationId xmlns:a16="http://schemas.microsoft.com/office/drawing/2014/main" id="{00000000-0008-0000-0200-000000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25" name="Text Box 354">
          <a:extLst>
            <a:ext uri="{FF2B5EF4-FFF2-40B4-BE49-F238E27FC236}">
              <a16:creationId xmlns:a16="http://schemas.microsoft.com/office/drawing/2014/main" id="{00000000-0008-0000-0200-000001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26" name="Text Box 355">
          <a:extLst>
            <a:ext uri="{FF2B5EF4-FFF2-40B4-BE49-F238E27FC236}">
              <a16:creationId xmlns:a16="http://schemas.microsoft.com/office/drawing/2014/main" id="{00000000-0008-0000-0200-000002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27" name="Text Box 356">
          <a:extLst>
            <a:ext uri="{FF2B5EF4-FFF2-40B4-BE49-F238E27FC236}">
              <a16:creationId xmlns:a16="http://schemas.microsoft.com/office/drawing/2014/main" id="{00000000-0008-0000-0200-000003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28" name="Text Box 357">
          <a:extLst>
            <a:ext uri="{FF2B5EF4-FFF2-40B4-BE49-F238E27FC236}">
              <a16:creationId xmlns:a16="http://schemas.microsoft.com/office/drawing/2014/main" id="{00000000-0008-0000-0200-000004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29" name="Text Box 358">
          <a:extLst>
            <a:ext uri="{FF2B5EF4-FFF2-40B4-BE49-F238E27FC236}">
              <a16:creationId xmlns:a16="http://schemas.microsoft.com/office/drawing/2014/main" id="{00000000-0008-0000-0200-000005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30" name="Text Box 359">
          <a:extLst>
            <a:ext uri="{FF2B5EF4-FFF2-40B4-BE49-F238E27FC236}">
              <a16:creationId xmlns:a16="http://schemas.microsoft.com/office/drawing/2014/main" id="{00000000-0008-0000-0200-000006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31" name="Text Box 360">
          <a:extLst>
            <a:ext uri="{FF2B5EF4-FFF2-40B4-BE49-F238E27FC236}">
              <a16:creationId xmlns:a16="http://schemas.microsoft.com/office/drawing/2014/main" id="{00000000-0008-0000-0200-000007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32" name="Text Box 361">
          <a:extLst>
            <a:ext uri="{FF2B5EF4-FFF2-40B4-BE49-F238E27FC236}">
              <a16:creationId xmlns:a16="http://schemas.microsoft.com/office/drawing/2014/main" id="{00000000-0008-0000-0200-000008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33" name="Text Box 362">
          <a:extLst>
            <a:ext uri="{FF2B5EF4-FFF2-40B4-BE49-F238E27FC236}">
              <a16:creationId xmlns:a16="http://schemas.microsoft.com/office/drawing/2014/main" id="{00000000-0008-0000-0200-000009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34" name="Text Box 363">
          <a:extLst>
            <a:ext uri="{FF2B5EF4-FFF2-40B4-BE49-F238E27FC236}">
              <a16:creationId xmlns:a16="http://schemas.microsoft.com/office/drawing/2014/main" id="{00000000-0008-0000-0200-00000A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35" name="Text Box 364">
          <a:extLst>
            <a:ext uri="{FF2B5EF4-FFF2-40B4-BE49-F238E27FC236}">
              <a16:creationId xmlns:a16="http://schemas.microsoft.com/office/drawing/2014/main" id="{00000000-0008-0000-0200-00000B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36" name="Text Box 365">
          <a:extLst>
            <a:ext uri="{FF2B5EF4-FFF2-40B4-BE49-F238E27FC236}">
              <a16:creationId xmlns:a16="http://schemas.microsoft.com/office/drawing/2014/main" id="{00000000-0008-0000-0200-00000C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37" name="Text Box 366">
          <a:extLst>
            <a:ext uri="{FF2B5EF4-FFF2-40B4-BE49-F238E27FC236}">
              <a16:creationId xmlns:a16="http://schemas.microsoft.com/office/drawing/2014/main" id="{00000000-0008-0000-0200-00000D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38" name="Text Box 367">
          <a:extLst>
            <a:ext uri="{FF2B5EF4-FFF2-40B4-BE49-F238E27FC236}">
              <a16:creationId xmlns:a16="http://schemas.microsoft.com/office/drawing/2014/main" id="{00000000-0008-0000-0200-00000E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39" name="Text Box 368">
          <a:extLst>
            <a:ext uri="{FF2B5EF4-FFF2-40B4-BE49-F238E27FC236}">
              <a16:creationId xmlns:a16="http://schemas.microsoft.com/office/drawing/2014/main" id="{00000000-0008-0000-0200-00000F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40" name="Text Box 369">
          <a:extLst>
            <a:ext uri="{FF2B5EF4-FFF2-40B4-BE49-F238E27FC236}">
              <a16:creationId xmlns:a16="http://schemas.microsoft.com/office/drawing/2014/main" id="{00000000-0008-0000-0200-000010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41" name="Text Box 370">
          <a:extLst>
            <a:ext uri="{FF2B5EF4-FFF2-40B4-BE49-F238E27FC236}">
              <a16:creationId xmlns:a16="http://schemas.microsoft.com/office/drawing/2014/main" id="{00000000-0008-0000-0200-000011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42" name="Text Box 371">
          <a:extLst>
            <a:ext uri="{FF2B5EF4-FFF2-40B4-BE49-F238E27FC236}">
              <a16:creationId xmlns:a16="http://schemas.microsoft.com/office/drawing/2014/main" id="{00000000-0008-0000-0200-000012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43" name="Text Box 372">
          <a:extLst>
            <a:ext uri="{FF2B5EF4-FFF2-40B4-BE49-F238E27FC236}">
              <a16:creationId xmlns:a16="http://schemas.microsoft.com/office/drawing/2014/main" id="{00000000-0008-0000-0200-000013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044" name="Text Box 373">
          <a:extLst>
            <a:ext uri="{FF2B5EF4-FFF2-40B4-BE49-F238E27FC236}">
              <a16:creationId xmlns:a16="http://schemas.microsoft.com/office/drawing/2014/main" id="{00000000-0008-0000-0200-000014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1045" name="Text Box 374">
          <a:extLst>
            <a:ext uri="{FF2B5EF4-FFF2-40B4-BE49-F238E27FC236}">
              <a16:creationId xmlns:a16="http://schemas.microsoft.com/office/drawing/2014/main" id="{00000000-0008-0000-0200-00001504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046" name="Text Box 375">
          <a:extLst>
            <a:ext uri="{FF2B5EF4-FFF2-40B4-BE49-F238E27FC236}">
              <a16:creationId xmlns:a16="http://schemas.microsoft.com/office/drawing/2014/main" id="{00000000-0008-0000-0200-000016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047" name="Text Box 376">
          <a:extLst>
            <a:ext uri="{FF2B5EF4-FFF2-40B4-BE49-F238E27FC236}">
              <a16:creationId xmlns:a16="http://schemas.microsoft.com/office/drawing/2014/main" id="{00000000-0008-0000-0200-000017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1048" name="Text Box 377">
          <a:extLst>
            <a:ext uri="{FF2B5EF4-FFF2-40B4-BE49-F238E27FC236}">
              <a16:creationId xmlns:a16="http://schemas.microsoft.com/office/drawing/2014/main" id="{00000000-0008-0000-0200-00001804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049" name="Text Box 378">
          <a:extLst>
            <a:ext uri="{FF2B5EF4-FFF2-40B4-BE49-F238E27FC236}">
              <a16:creationId xmlns:a16="http://schemas.microsoft.com/office/drawing/2014/main" id="{00000000-0008-0000-0200-000019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050" name="Text Box 379">
          <a:extLst>
            <a:ext uri="{FF2B5EF4-FFF2-40B4-BE49-F238E27FC236}">
              <a16:creationId xmlns:a16="http://schemas.microsoft.com/office/drawing/2014/main" id="{00000000-0008-0000-0200-00001A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1051" name="Text Box 380">
          <a:extLst>
            <a:ext uri="{FF2B5EF4-FFF2-40B4-BE49-F238E27FC236}">
              <a16:creationId xmlns:a16="http://schemas.microsoft.com/office/drawing/2014/main" id="{00000000-0008-0000-0200-00001B04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052" name="Text Box 381">
          <a:extLst>
            <a:ext uri="{FF2B5EF4-FFF2-40B4-BE49-F238E27FC236}">
              <a16:creationId xmlns:a16="http://schemas.microsoft.com/office/drawing/2014/main" id="{00000000-0008-0000-0200-00001C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053" name="Text Box 382">
          <a:extLst>
            <a:ext uri="{FF2B5EF4-FFF2-40B4-BE49-F238E27FC236}">
              <a16:creationId xmlns:a16="http://schemas.microsoft.com/office/drawing/2014/main" id="{00000000-0008-0000-0200-00001D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54" name="Text Box 383">
          <a:extLst>
            <a:ext uri="{FF2B5EF4-FFF2-40B4-BE49-F238E27FC236}">
              <a16:creationId xmlns:a16="http://schemas.microsoft.com/office/drawing/2014/main" id="{00000000-0008-0000-0200-00001E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55" name="Text Box 384">
          <a:extLst>
            <a:ext uri="{FF2B5EF4-FFF2-40B4-BE49-F238E27FC236}">
              <a16:creationId xmlns:a16="http://schemas.microsoft.com/office/drawing/2014/main" id="{00000000-0008-0000-0200-00001F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56" name="Text Box 385">
          <a:extLst>
            <a:ext uri="{FF2B5EF4-FFF2-40B4-BE49-F238E27FC236}">
              <a16:creationId xmlns:a16="http://schemas.microsoft.com/office/drawing/2014/main" id="{00000000-0008-0000-0200-000020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57" name="Text Box 386">
          <a:extLst>
            <a:ext uri="{FF2B5EF4-FFF2-40B4-BE49-F238E27FC236}">
              <a16:creationId xmlns:a16="http://schemas.microsoft.com/office/drawing/2014/main" id="{00000000-0008-0000-0200-000021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58" name="Text Box 387">
          <a:extLst>
            <a:ext uri="{FF2B5EF4-FFF2-40B4-BE49-F238E27FC236}">
              <a16:creationId xmlns:a16="http://schemas.microsoft.com/office/drawing/2014/main" id="{00000000-0008-0000-0200-000022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59" name="Text Box 388">
          <a:extLst>
            <a:ext uri="{FF2B5EF4-FFF2-40B4-BE49-F238E27FC236}">
              <a16:creationId xmlns:a16="http://schemas.microsoft.com/office/drawing/2014/main" id="{00000000-0008-0000-0200-000023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60" name="Text Box 389">
          <a:extLst>
            <a:ext uri="{FF2B5EF4-FFF2-40B4-BE49-F238E27FC236}">
              <a16:creationId xmlns:a16="http://schemas.microsoft.com/office/drawing/2014/main" id="{00000000-0008-0000-0200-000024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61" name="Text Box 390">
          <a:extLst>
            <a:ext uri="{FF2B5EF4-FFF2-40B4-BE49-F238E27FC236}">
              <a16:creationId xmlns:a16="http://schemas.microsoft.com/office/drawing/2014/main" id="{00000000-0008-0000-0200-000025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62" name="Text Box 391">
          <a:extLst>
            <a:ext uri="{FF2B5EF4-FFF2-40B4-BE49-F238E27FC236}">
              <a16:creationId xmlns:a16="http://schemas.microsoft.com/office/drawing/2014/main" id="{00000000-0008-0000-0200-000026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63" name="Text Box 392">
          <a:extLst>
            <a:ext uri="{FF2B5EF4-FFF2-40B4-BE49-F238E27FC236}">
              <a16:creationId xmlns:a16="http://schemas.microsoft.com/office/drawing/2014/main" id="{00000000-0008-0000-0200-000027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64" name="Text Box 393">
          <a:extLst>
            <a:ext uri="{FF2B5EF4-FFF2-40B4-BE49-F238E27FC236}">
              <a16:creationId xmlns:a16="http://schemas.microsoft.com/office/drawing/2014/main" id="{00000000-0008-0000-0200-000028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65" name="Text Box 394">
          <a:extLst>
            <a:ext uri="{FF2B5EF4-FFF2-40B4-BE49-F238E27FC236}">
              <a16:creationId xmlns:a16="http://schemas.microsoft.com/office/drawing/2014/main" id="{00000000-0008-0000-0200-000029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66" name="Text Box 395">
          <a:extLst>
            <a:ext uri="{FF2B5EF4-FFF2-40B4-BE49-F238E27FC236}">
              <a16:creationId xmlns:a16="http://schemas.microsoft.com/office/drawing/2014/main" id="{00000000-0008-0000-0200-00002A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67" name="Text Box 396">
          <a:extLst>
            <a:ext uri="{FF2B5EF4-FFF2-40B4-BE49-F238E27FC236}">
              <a16:creationId xmlns:a16="http://schemas.microsoft.com/office/drawing/2014/main" id="{00000000-0008-0000-0200-00002B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68" name="Text Box 397">
          <a:extLst>
            <a:ext uri="{FF2B5EF4-FFF2-40B4-BE49-F238E27FC236}">
              <a16:creationId xmlns:a16="http://schemas.microsoft.com/office/drawing/2014/main" id="{00000000-0008-0000-0200-00002C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69" name="Text Box 398">
          <a:extLst>
            <a:ext uri="{FF2B5EF4-FFF2-40B4-BE49-F238E27FC236}">
              <a16:creationId xmlns:a16="http://schemas.microsoft.com/office/drawing/2014/main" id="{00000000-0008-0000-0200-00002D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70" name="Text Box 399">
          <a:extLst>
            <a:ext uri="{FF2B5EF4-FFF2-40B4-BE49-F238E27FC236}">
              <a16:creationId xmlns:a16="http://schemas.microsoft.com/office/drawing/2014/main" id="{00000000-0008-0000-0200-00002E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71" name="Text Box 400">
          <a:extLst>
            <a:ext uri="{FF2B5EF4-FFF2-40B4-BE49-F238E27FC236}">
              <a16:creationId xmlns:a16="http://schemas.microsoft.com/office/drawing/2014/main" id="{00000000-0008-0000-0200-00002F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72" name="Text Box 401">
          <a:extLst>
            <a:ext uri="{FF2B5EF4-FFF2-40B4-BE49-F238E27FC236}">
              <a16:creationId xmlns:a16="http://schemas.microsoft.com/office/drawing/2014/main" id="{00000000-0008-0000-0200-000030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73" name="Text Box 402">
          <a:extLst>
            <a:ext uri="{FF2B5EF4-FFF2-40B4-BE49-F238E27FC236}">
              <a16:creationId xmlns:a16="http://schemas.microsoft.com/office/drawing/2014/main" id="{00000000-0008-0000-0200-000031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74" name="Text Box 403">
          <a:extLst>
            <a:ext uri="{FF2B5EF4-FFF2-40B4-BE49-F238E27FC236}">
              <a16:creationId xmlns:a16="http://schemas.microsoft.com/office/drawing/2014/main" id="{00000000-0008-0000-0200-000032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75" name="Text Box 404">
          <a:extLst>
            <a:ext uri="{FF2B5EF4-FFF2-40B4-BE49-F238E27FC236}">
              <a16:creationId xmlns:a16="http://schemas.microsoft.com/office/drawing/2014/main" id="{00000000-0008-0000-0200-000033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76" name="Text Box 405">
          <a:extLst>
            <a:ext uri="{FF2B5EF4-FFF2-40B4-BE49-F238E27FC236}">
              <a16:creationId xmlns:a16="http://schemas.microsoft.com/office/drawing/2014/main" id="{00000000-0008-0000-0200-000034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77" name="Text Box 406">
          <a:extLst>
            <a:ext uri="{FF2B5EF4-FFF2-40B4-BE49-F238E27FC236}">
              <a16:creationId xmlns:a16="http://schemas.microsoft.com/office/drawing/2014/main" id="{00000000-0008-0000-0200-000035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78" name="Text Box 407">
          <a:extLst>
            <a:ext uri="{FF2B5EF4-FFF2-40B4-BE49-F238E27FC236}">
              <a16:creationId xmlns:a16="http://schemas.microsoft.com/office/drawing/2014/main" id="{00000000-0008-0000-0200-000036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79" name="Text Box 408">
          <a:extLst>
            <a:ext uri="{FF2B5EF4-FFF2-40B4-BE49-F238E27FC236}">
              <a16:creationId xmlns:a16="http://schemas.microsoft.com/office/drawing/2014/main" id="{00000000-0008-0000-0200-000037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80" name="Text Box 409">
          <a:extLst>
            <a:ext uri="{FF2B5EF4-FFF2-40B4-BE49-F238E27FC236}">
              <a16:creationId xmlns:a16="http://schemas.microsoft.com/office/drawing/2014/main" id="{00000000-0008-0000-0200-000038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1081" name="Text Box 410">
          <a:extLst>
            <a:ext uri="{FF2B5EF4-FFF2-40B4-BE49-F238E27FC236}">
              <a16:creationId xmlns:a16="http://schemas.microsoft.com/office/drawing/2014/main" id="{00000000-0008-0000-0200-00003904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7"/>
    <xdr:sp macro="" textlink="">
      <xdr:nvSpPr>
        <xdr:cNvPr id="1082" name="Text Box 411">
          <a:extLst>
            <a:ext uri="{FF2B5EF4-FFF2-40B4-BE49-F238E27FC236}">
              <a16:creationId xmlns:a16="http://schemas.microsoft.com/office/drawing/2014/main" id="{00000000-0008-0000-0200-00003A040000}"/>
            </a:ext>
          </a:extLst>
        </xdr:cNvPr>
        <xdr:cNvSpPr txBox="1">
          <a:spLocks noChangeArrowheads="1"/>
        </xdr:cNvSpPr>
      </xdr:nvSpPr>
      <xdr:spPr bwMode="auto">
        <a:xfrm>
          <a:off x="1076325" y="164115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083" name="Text Box 412">
          <a:extLst>
            <a:ext uri="{FF2B5EF4-FFF2-40B4-BE49-F238E27FC236}">
              <a16:creationId xmlns:a16="http://schemas.microsoft.com/office/drawing/2014/main" id="{00000000-0008-0000-0200-00003B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084" name="Text Box 413">
          <a:extLst>
            <a:ext uri="{FF2B5EF4-FFF2-40B4-BE49-F238E27FC236}">
              <a16:creationId xmlns:a16="http://schemas.microsoft.com/office/drawing/2014/main" id="{00000000-0008-0000-0200-00003C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7"/>
    <xdr:sp macro="" textlink="">
      <xdr:nvSpPr>
        <xdr:cNvPr id="1085" name="Text Box 414">
          <a:extLst>
            <a:ext uri="{FF2B5EF4-FFF2-40B4-BE49-F238E27FC236}">
              <a16:creationId xmlns:a16="http://schemas.microsoft.com/office/drawing/2014/main" id="{00000000-0008-0000-0200-00003D040000}"/>
            </a:ext>
          </a:extLst>
        </xdr:cNvPr>
        <xdr:cNvSpPr txBox="1">
          <a:spLocks noChangeArrowheads="1"/>
        </xdr:cNvSpPr>
      </xdr:nvSpPr>
      <xdr:spPr bwMode="auto">
        <a:xfrm>
          <a:off x="1076325" y="164115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086" name="Text Box 415">
          <a:extLst>
            <a:ext uri="{FF2B5EF4-FFF2-40B4-BE49-F238E27FC236}">
              <a16:creationId xmlns:a16="http://schemas.microsoft.com/office/drawing/2014/main" id="{00000000-0008-0000-0200-00003E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087" name="Text Box 416">
          <a:extLst>
            <a:ext uri="{FF2B5EF4-FFF2-40B4-BE49-F238E27FC236}">
              <a16:creationId xmlns:a16="http://schemas.microsoft.com/office/drawing/2014/main" id="{00000000-0008-0000-0200-00003F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7"/>
    <xdr:sp macro="" textlink="">
      <xdr:nvSpPr>
        <xdr:cNvPr id="1088" name="Text Box 417">
          <a:extLst>
            <a:ext uri="{FF2B5EF4-FFF2-40B4-BE49-F238E27FC236}">
              <a16:creationId xmlns:a16="http://schemas.microsoft.com/office/drawing/2014/main" id="{00000000-0008-0000-0200-000040040000}"/>
            </a:ext>
          </a:extLst>
        </xdr:cNvPr>
        <xdr:cNvSpPr txBox="1">
          <a:spLocks noChangeArrowheads="1"/>
        </xdr:cNvSpPr>
      </xdr:nvSpPr>
      <xdr:spPr bwMode="auto">
        <a:xfrm>
          <a:off x="1076325" y="164115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089" name="Text Box 418">
          <a:extLst>
            <a:ext uri="{FF2B5EF4-FFF2-40B4-BE49-F238E27FC236}">
              <a16:creationId xmlns:a16="http://schemas.microsoft.com/office/drawing/2014/main" id="{00000000-0008-0000-0200-000041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090" name="Text Box 419">
          <a:extLst>
            <a:ext uri="{FF2B5EF4-FFF2-40B4-BE49-F238E27FC236}">
              <a16:creationId xmlns:a16="http://schemas.microsoft.com/office/drawing/2014/main" id="{00000000-0008-0000-0200-000042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91" name="Text Box 420">
          <a:extLst>
            <a:ext uri="{FF2B5EF4-FFF2-40B4-BE49-F238E27FC236}">
              <a16:creationId xmlns:a16="http://schemas.microsoft.com/office/drawing/2014/main" id="{00000000-0008-0000-0200-000043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92" name="Text Box 421">
          <a:extLst>
            <a:ext uri="{FF2B5EF4-FFF2-40B4-BE49-F238E27FC236}">
              <a16:creationId xmlns:a16="http://schemas.microsoft.com/office/drawing/2014/main" id="{00000000-0008-0000-0200-000044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93" name="Text Box 422">
          <a:extLst>
            <a:ext uri="{FF2B5EF4-FFF2-40B4-BE49-F238E27FC236}">
              <a16:creationId xmlns:a16="http://schemas.microsoft.com/office/drawing/2014/main" id="{00000000-0008-0000-0200-000045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94" name="Text Box 423">
          <a:extLst>
            <a:ext uri="{FF2B5EF4-FFF2-40B4-BE49-F238E27FC236}">
              <a16:creationId xmlns:a16="http://schemas.microsoft.com/office/drawing/2014/main" id="{00000000-0008-0000-0200-000046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95" name="Text Box 424">
          <a:extLst>
            <a:ext uri="{FF2B5EF4-FFF2-40B4-BE49-F238E27FC236}">
              <a16:creationId xmlns:a16="http://schemas.microsoft.com/office/drawing/2014/main" id="{00000000-0008-0000-0200-000047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96" name="Text Box 425">
          <a:extLst>
            <a:ext uri="{FF2B5EF4-FFF2-40B4-BE49-F238E27FC236}">
              <a16:creationId xmlns:a16="http://schemas.microsoft.com/office/drawing/2014/main" id="{00000000-0008-0000-0200-000048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97" name="Text Box 426">
          <a:extLst>
            <a:ext uri="{FF2B5EF4-FFF2-40B4-BE49-F238E27FC236}">
              <a16:creationId xmlns:a16="http://schemas.microsoft.com/office/drawing/2014/main" id="{00000000-0008-0000-0200-000049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98" name="Text Box 427">
          <a:extLst>
            <a:ext uri="{FF2B5EF4-FFF2-40B4-BE49-F238E27FC236}">
              <a16:creationId xmlns:a16="http://schemas.microsoft.com/office/drawing/2014/main" id="{00000000-0008-0000-0200-00004A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099" name="Text Box 428">
          <a:extLst>
            <a:ext uri="{FF2B5EF4-FFF2-40B4-BE49-F238E27FC236}">
              <a16:creationId xmlns:a16="http://schemas.microsoft.com/office/drawing/2014/main" id="{00000000-0008-0000-0200-00004B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100" name="Text Box 429">
          <a:extLst>
            <a:ext uri="{FF2B5EF4-FFF2-40B4-BE49-F238E27FC236}">
              <a16:creationId xmlns:a16="http://schemas.microsoft.com/office/drawing/2014/main" id="{00000000-0008-0000-0200-00004C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101" name="Text Box 430">
          <a:extLst>
            <a:ext uri="{FF2B5EF4-FFF2-40B4-BE49-F238E27FC236}">
              <a16:creationId xmlns:a16="http://schemas.microsoft.com/office/drawing/2014/main" id="{00000000-0008-0000-0200-00004D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102" name="Text Box 431">
          <a:extLst>
            <a:ext uri="{FF2B5EF4-FFF2-40B4-BE49-F238E27FC236}">
              <a16:creationId xmlns:a16="http://schemas.microsoft.com/office/drawing/2014/main" id="{00000000-0008-0000-0200-00004E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103" name="Text Box 432">
          <a:extLst>
            <a:ext uri="{FF2B5EF4-FFF2-40B4-BE49-F238E27FC236}">
              <a16:creationId xmlns:a16="http://schemas.microsoft.com/office/drawing/2014/main" id="{00000000-0008-0000-0200-00004F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104" name="Text Box 433">
          <a:extLst>
            <a:ext uri="{FF2B5EF4-FFF2-40B4-BE49-F238E27FC236}">
              <a16:creationId xmlns:a16="http://schemas.microsoft.com/office/drawing/2014/main" id="{00000000-0008-0000-0200-000050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105" name="Text Box 434">
          <a:extLst>
            <a:ext uri="{FF2B5EF4-FFF2-40B4-BE49-F238E27FC236}">
              <a16:creationId xmlns:a16="http://schemas.microsoft.com/office/drawing/2014/main" id="{00000000-0008-0000-0200-000051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106" name="Text Box 435">
          <a:extLst>
            <a:ext uri="{FF2B5EF4-FFF2-40B4-BE49-F238E27FC236}">
              <a16:creationId xmlns:a16="http://schemas.microsoft.com/office/drawing/2014/main" id="{00000000-0008-0000-0200-000052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107" name="Text Box 436">
          <a:extLst>
            <a:ext uri="{FF2B5EF4-FFF2-40B4-BE49-F238E27FC236}">
              <a16:creationId xmlns:a16="http://schemas.microsoft.com/office/drawing/2014/main" id="{00000000-0008-0000-0200-000053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108" name="Text Box 437">
          <a:extLst>
            <a:ext uri="{FF2B5EF4-FFF2-40B4-BE49-F238E27FC236}">
              <a16:creationId xmlns:a16="http://schemas.microsoft.com/office/drawing/2014/main" id="{00000000-0008-0000-0200-000054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109" name="Text Box 438">
          <a:extLst>
            <a:ext uri="{FF2B5EF4-FFF2-40B4-BE49-F238E27FC236}">
              <a16:creationId xmlns:a16="http://schemas.microsoft.com/office/drawing/2014/main" id="{00000000-0008-0000-0200-000055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110" name="Text Box 439">
          <a:extLst>
            <a:ext uri="{FF2B5EF4-FFF2-40B4-BE49-F238E27FC236}">
              <a16:creationId xmlns:a16="http://schemas.microsoft.com/office/drawing/2014/main" id="{00000000-0008-0000-0200-000056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111" name="Text Box 440">
          <a:extLst>
            <a:ext uri="{FF2B5EF4-FFF2-40B4-BE49-F238E27FC236}">
              <a16:creationId xmlns:a16="http://schemas.microsoft.com/office/drawing/2014/main" id="{00000000-0008-0000-0200-000057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112" name="Text Box 441">
          <a:extLst>
            <a:ext uri="{FF2B5EF4-FFF2-40B4-BE49-F238E27FC236}">
              <a16:creationId xmlns:a16="http://schemas.microsoft.com/office/drawing/2014/main" id="{00000000-0008-0000-0200-000058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113" name="Text Box 442">
          <a:extLst>
            <a:ext uri="{FF2B5EF4-FFF2-40B4-BE49-F238E27FC236}">
              <a16:creationId xmlns:a16="http://schemas.microsoft.com/office/drawing/2014/main" id="{00000000-0008-0000-0200-000059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114" name="Text Box 443">
          <a:extLst>
            <a:ext uri="{FF2B5EF4-FFF2-40B4-BE49-F238E27FC236}">
              <a16:creationId xmlns:a16="http://schemas.microsoft.com/office/drawing/2014/main" id="{00000000-0008-0000-0200-00005A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115" name="Text Box 444">
          <a:extLst>
            <a:ext uri="{FF2B5EF4-FFF2-40B4-BE49-F238E27FC236}">
              <a16:creationId xmlns:a16="http://schemas.microsoft.com/office/drawing/2014/main" id="{00000000-0008-0000-0200-00005B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116" name="Text Box 445">
          <a:extLst>
            <a:ext uri="{FF2B5EF4-FFF2-40B4-BE49-F238E27FC236}">
              <a16:creationId xmlns:a16="http://schemas.microsoft.com/office/drawing/2014/main" id="{00000000-0008-0000-0200-00005C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117" name="Text Box 446">
          <a:extLst>
            <a:ext uri="{FF2B5EF4-FFF2-40B4-BE49-F238E27FC236}">
              <a16:creationId xmlns:a16="http://schemas.microsoft.com/office/drawing/2014/main" id="{00000000-0008-0000-0200-00005D040000}"/>
            </a:ext>
          </a:extLst>
        </xdr:cNvPr>
        <xdr:cNvSpPr txBox="1">
          <a:spLocks noChangeArrowheads="1"/>
        </xdr:cNvSpPr>
      </xdr:nvSpPr>
      <xdr:spPr bwMode="auto">
        <a:xfrm>
          <a:off x="6296025" y="164115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7"/>
    <xdr:sp macro="" textlink="">
      <xdr:nvSpPr>
        <xdr:cNvPr id="1118" name="Text Box 447">
          <a:extLst>
            <a:ext uri="{FF2B5EF4-FFF2-40B4-BE49-F238E27FC236}">
              <a16:creationId xmlns:a16="http://schemas.microsoft.com/office/drawing/2014/main" id="{00000000-0008-0000-0200-00005E040000}"/>
            </a:ext>
          </a:extLst>
        </xdr:cNvPr>
        <xdr:cNvSpPr txBox="1">
          <a:spLocks noChangeArrowheads="1"/>
        </xdr:cNvSpPr>
      </xdr:nvSpPr>
      <xdr:spPr bwMode="auto">
        <a:xfrm>
          <a:off x="1076325" y="164115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119" name="Text Box 448">
          <a:extLst>
            <a:ext uri="{FF2B5EF4-FFF2-40B4-BE49-F238E27FC236}">
              <a16:creationId xmlns:a16="http://schemas.microsoft.com/office/drawing/2014/main" id="{00000000-0008-0000-0200-00005F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120" name="Text Box 449">
          <a:extLst>
            <a:ext uri="{FF2B5EF4-FFF2-40B4-BE49-F238E27FC236}">
              <a16:creationId xmlns:a16="http://schemas.microsoft.com/office/drawing/2014/main" id="{00000000-0008-0000-0200-000060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121" name="Text Box 450">
          <a:extLst>
            <a:ext uri="{FF2B5EF4-FFF2-40B4-BE49-F238E27FC236}">
              <a16:creationId xmlns:a16="http://schemas.microsoft.com/office/drawing/2014/main" id="{00000000-0008-0000-0200-000061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122" name="Text Box 451">
          <a:extLst>
            <a:ext uri="{FF2B5EF4-FFF2-40B4-BE49-F238E27FC236}">
              <a16:creationId xmlns:a16="http://schemas.microsoft.com/office/drawing/2014/main" id="{00000000-0008-0000-0200-000062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123" name="Text Box 452">
          <a:extLst>
            <a:ext uri="{FF2B5EF4-FFF2-40B4-BE49-F238E27FC236}">
              <a16:creationId xmlns:a16="http://schemas.microsoft.com/office/drawing/2014/main" id="{00000000-0008-0000-0200-000063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124" name="Text Box 453">
          <a:extLst>
            <a:ext uri="{FF2B5EF4-FFF2-40B4-BE49-F238E27FC236}">
              <a16:creationId xmlns:a16="http://schemas.microsoft.com/office/drawing/2014/main" id="{00000000-0008-0000-0200-000064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125" name="Text Box 454">
          <a:extLst>
            <a:ext uri="{FF2B5EF4-FFF2-40B4-BE49-F238E27FC236}">
              <a16:creationId xmlns:a16="http://schemas.microsoft.com/office/drawing/2014/main" id="{00000000-0008-0000-0200-000065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126" name="Text Box 455">
          <a:extLst>
            <a:ext uri="{FF2B5EF4-FFF2-40B4-BE49-F238E27FC236}">
              <a16:creationId xmlns:a16="http://schemas.microsoft.com/office/drawing/2014/main" id="{00000000-0008-0000-0200-000066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127" name="Text Box 456">
          <a:extLst>
            <a:ext uri="{FF2B5EF4-FFF2-40B4-BE49-F238E27FC236}">
              <a16:creationId xmlns:a16="http://schemas.microsoft.com/office/drawing/2014/main" id="{00000000-0008-0000-0200-000067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128" name="Text Box 457">
          <a:extLst>
            <a:ext uri="{FF2B5EF4-FFF2-40B4-BE49-F238E27FC236}">
              <a16:creationId xmlns:a16="http://schemas.microsoft.com/office/drawing/2014/main" id="{00000000-0008-0000-0200-000068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129" name="Text Box 458">
          <a:extLst>
            <a:ext uri="{FF2B5EF4-FFF2-40B4-BE49-F238E27FC236}">
              <a16:creationId xmlns:a16="http://schemas.microsoft.com/office/drawing/2014/main" id="{00000000-0008-0000-0200-000069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130" name="Text Box 459">
          <a:extLst>
            <a:ext uri="{FF2B5EF4-FFF2-40B4-BE49-F238E27FC236}">
              <a16:creationId xmlns:a16="http://schemas.microsoft.com/office/drawing/2014/main" id="{00000000-0008-0000-0200-00006A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131" name="Text Box 460">
          <a:extLst>
            <a:ext uri="{FF2B5EF4-FFF2-40B4-BE49-F238E27FC236}">
              <a16:creationId xmlns:a16="http://schemas.microsoft.com/office/drawing/2014/main" id="{00000000-0008-0000-0200-00006B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132" name="Text Box 461">
          <a:extLst>
            <a:ext uri="{FF2B5EF4-FFF2-40B4-BE49-F238E27FC236}">
              <a16:creationId xmlns:a16="http://schemas.microsoft.com/office/drawing/2014/main" id="{00000000-0008-0000-0200-00006C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133" name="Text Box 462">
          <a:extLst>
            <a:ext uri="{FF2B5EF4-FFF2-40B4-BE49-F238E27FC236}">
              <a16:creationId xmlns:a16="http://schemas.microsoft.com/office/drawing/2014/main" id="{00000000-0008-0000-0200-00006D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134" name="Text Box 463">
          <a:extLst>
            <a:ext uri="{FF2B5EF4-FFF2-40B4-BE49-F238E27FC236}">
              <a16:creationId xmlns:a16="http://schemas.microsoft.com/office/drawing/2014/main" id="{00000000-0008-0000-0200-00006E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135" name="Text Box 464">
          <a:extLst>
            <a:ext uri="{FF2B5EF4-FFF2-40B4-BE49-F238E27FC236}">
              <a16:creationId xmlns:a16="http://schemas.microsoft.com/office/drawing/2014/main" id="{00000000-0008-0000-0200-00006F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136" name="Text Box 465">
          <a:extLst>
            <a:ext uri="{FF2B5EF4-FFF2-40B4-BE49-F238E27FC236}">
              <a16:creationId xmlns:a16="http://schemas.microsoft.com/office/drawing/2014/main" id="{00000000-0008-0000-0200-000070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137" name="Text Box 466">
          <a:extLst>
            <a:ext uri="{FF2B5EF4-FFF2-40B4-BE49-F238E27FC236}">
              <a16:creationId xmlns:a16="http://schemas.microsoft.com/office/drawing/2014/main" id="{00000000-0008-0000-0200-000071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138" name="Text Box 467">
          <a:extLst>
            <a:ext uri="{FF2B5EF4-FFF2-40B4-BE49-F238E27FC236}">
              <a16:creationId xmlns:a16="http://schemas.microsoft.com/office/drawing/2014/main" id="{00000000-0008-0000-0200-000072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139" name="Text Box 468">
          <a:extLst>
            <a:ext uri="{FF2B5EF4-FFF2-40B4-BE49-F238E27FC236}">
              <a16:creationId xmlns:a16="http://schemas.microsoft.com/office/drawing/2014/main" id="{00000000-0008-0000-0200-000073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140" name="Text Box 469">
          <a:extLst>
            <a:ext uri="{FF2B5EF4-FFF2-40B4-BE49-F238E27FC236}">
              <a16:creationId xmlns:a16="http://schemas.microsoft.com/office/drawing/2014/main" id="{00000000-0008-0000-0200-000074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141" name="Text Box 470">
          <a:extLst>
            <a:ext uri="{FF2B5EF4-FFF2-40B4-BE49-F238E27FC236}">
              <a16:creationId xmlns:a16="http://schemas.microsoft.com/office/drawing/2014/main" id="{00000000-0008-0000-0200-000075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142" name="Text Box 471">
          <a:extLst>
            <a:ext uri="{FF2B5EF4-FFF2-40B4-BE49-F238E27FC236}">
              <a16:creationId xmlns:a16="http://schemas.microsoft.com/office/drawing/2014/main" id="{00000000-0008-0000-0200-000076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143" name="Text Box 472">
          <a:extLst>
            <a:ext uri="{FF2B5EF4-FFF2-40B4-BE49-F238E27FC236}">
              <a16:creationId xmlns:a16="http://schemas.microsoft.com/office/drawing/2014/main" id="{00000000-0008-0000-0200-000077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144" name="Text Box 473">
          <a:extLst>
            <a:ext uri="{FF2B5EF4-FFF2-40B4-BE49-F238E27FC236}">
              <a16:creationId xmlns:a16="http://schemas.microsoft.com/office/drawing/2014/main" id="{00000000-0008-0000-0200-000078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145" name="Text Box 474">
          <a:extLst>
            <a:ext uri="{FF2B5EF4-FFF2-40B4-BE49-F238E27FC236}">
              <a16:creationId xmlns:a16="http://schemas.microsoft.com/office/drawing/2014/main" id="{00000000-0008-0000-0200-000079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146" name="Text Box 475">
          <a:extLst>
            <a:ext uri="{FF2B5EF4-FFF2-40B4-BE49-F238E27FC236}">
              <a16:creationId xmlns:a16="http://schemas.microsoft.com/office/drawing/2014/main" id="{00000000-0008-0000-0200-00007A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147" name="Text Box 476">
          <a:extLst>
            <a:ext uri="{FF2B5EF4-FFF2-40B4-BE49-F238E27FC236}">
              <a16:creationId xmlns:a16="http://schemas.microsoft.com/office/drawing/2014/main" id="{00000000-0008-0000-0200-00007B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148" name="Text Box 477">
          <a:extLst>
            <a:ext uri="{FF2B5EF4-FFF2-40B4-BE49-F238E27FC236}">
              <a16:creationId xmlns:a16="http://schemas.microsoft.com/office/drawing/2014/main" id="{00000000-0008-0000-0200-00007C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149" name="Text Box 478">
          <a:extLst>
            <a:ext uri="{FF2B5EF4-FFF2-40B4-BE49-F238E27FC236}">
              <a16:creationId xmlns:a16="http://schemas.microsoft.com/office/drawing/2014/main" id="{00000000-0008-0000-0200-00007D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7"/>
    <xdr:sp macro="" textlink="">
      <xdr:nvSpPr>
        <xdr:cNvPr id="1150" name="Text Box 479">
          <a:extLst>
            <a:ext uri="{FF2B5EF4-FFF2-40B4-BE49-F238E27FC236}">
              <a16:creationId xmlns:a16="http://schemas.microsoft.com/office/drawing/2014/main" id="{00000000-0008-0000-0200-00007E040000}"/>
            </a:ext>
          </a:extLst>
        </xdr:cNvPr>
        <xdr:cNvSpPr txBox="1">
          <a:spLocks noChangeArrowheads="1"/>
        </xdr:cNvSpPr>
      </xdr:nvSpPr>
      <xdr:spPr bwMode="auto">
        <a:xfrm>
          <a:off x="1076325" y="164115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151" name="Text Box 480">
          <a:extLst>
            <a:ext uri="{FF2B5EF4-FFF2-40B4-BE49-F238E27FC236}">
              <a16:creationId xmlns:a16="http://schemas.microsoft.com/office/drawing/2014/main" id="{00000000-0008-0000-0200-00007F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152" name="Text Box 481">
          <a:extLst>
            <a:ext uri="{FF2B5EF4-FFF2-40B4-BE49-F238E27FC236}">
              <a16:creationId xmlns:a16="http://schemas.microsoft.com/office/drawing/2014/main" id="{00000000-0008-0000-0200-000080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7"/>
    <xdr:sp macro="" textlink="">
      <xdr:nvSpPr>
        <xdr:cNvPr id="1153" name="Text Box 482">
          <a:extLst>
            <a:ext uri="{FF2B5EF4-FFF2-40B4-BE49-F238E27FC236}">
              <a16:creationId xmlns:a16="http://schemas.microsoft.com/office/drawing/2014/main" id="{00000000-0008-0000-0200-000081040000}"/>
            </a:ext>
          </a:extLst>
        </xdr:cNvPr>
        <xdr:cNvSpPr txBox="1">
          <a:spLocks noChangeArrowheads="1"/>
        </xdr:cNvSpPr>
      </xdr:nvSpPr>
      <xdr:spPr bwMode="auto">
        <a:xfrm>
          <a:off x="1076325" y="164115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154" name="Text Box 483">
          <a:extLst>
            <a:ext uri="{FF2B5EF4-FFF2-40B4-BE49-F238E27FC236}">
              <a16:creationId xmlns:a16="http://schemas.microsoft.com/office/drawing/2014/main" id="{00000000-0008-0000-0200-000082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155" name="Text Box 484">
          <a:extLst>
            <a:ext uri="{FF2B5EF4-FFF2-40B4-BE49-F238E27FC236}">
              <a16:creationId xmlns:a16="http://schemas.microsoft.com/office/drawing/2014/main" id="{00000000-0008-0000-0200-000083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7"/>
    <xdr:sp macro="" textlink="">
      <xdr:nvSpPr>
        <xdr:cNvPr id="1156" name="Text Box 485">
          <a:extLst>
            <a:ext uri="{FF2B5EF4-FFF2-40B4-BE49-F238E27FC236}">
              <a16:creationId xmlns:a16="http://schemas.microsoft.com/office/drawing/2014/main" id="{00000000-0008-0000-0200-000084040000}"/>
            </a:ext>
          </a:extLst>
        </xdr:cNvPr>
        <xdr:cNvSpPr txBox="1">
          <a:spLocks noChangeArrowheads="1"/>
        </xdr:cNvSpPr>
      </xdr:nvSpPr>
      <xdr:spPr bwMode="auto">
        <a:xfrm>
          <a:off x="1076325" y="164115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7"/>
    <xdr:sp macro="" textlink="">
      <xdr:nvSpPr>
        <xdr:cNvPr id="1157" name="Text Box 486">
          <a:extLst>
            <a:ext uri="{FF2B5EF4-FFF2-40B4-BE49-F238E27FC236}">
              <a16:creationId xmlns:a16="http://schemas.microsoft.com/office/drawing/2014/main" id="{00000000-0008-0000-0200-000085040000}"/>
            </a:ext>
          </a:extLst>
        </xdr:cNvPr>
        <xdr:cNvSpPr txBox="1">
          <a:spLocks noChangeArrowheads="1"/>
        </xdr:cNvSpPr>
      </xdr:nvSpPr>
      <xdr:spPr bwMode="auto">
        <a:xfrm>
          <a:off x="1076325" y="164115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158" name="Text Box 487">
          <a:extLst>
            <a:ext uri="{FF2B5EF4-FFF2-40B4-BE49-F238E27FC236}">
              <a16:creationId xmlns:a16="http://schemas.microsoft.com/office/drawing/2014/main" id="{00000000-0008-0000-0200-000086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159" name="Text Box 488">
          <a:extLst>
            <a:ext uri="{FF2B5EF4-FFF2-40B4-BE49-F238E27FC236}">
              <a16:creationId xmlns:a16="http://schemas.microsoft.com/office/drawing/2014/main" id="{00000000-0008-0000-0200-000087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7"/>
    <xdr:sp macro="" textlink="">
      <xdr:nvSpPr>
        <xdr:cNvPr id="1160" name="Text Box 489">
          <a:extLst>
            <a:ext uri="{FF2B5EF4-FFF2-40B4-BE49-F238E27FC236}">
              <a16:creationId xmlns:a16="http://schemas.microsoft.com/office/drawing/2014/main" id="{00000000-0008-0000-0200-000088040000}"/>
            </a:ext>
          </a:extLst>
        </xdr:cNvPr>
        <xdr:cNvSpPr txBox="1">
          <a:spLocks noChangeArrowheads="1"/>
        </xdr:cNvSpPr>
      </xdr:nvSpPr>
      <xdr:spPr bwMode="auto">
        <a:xfrm>
          <a:off x="1076325" y="164115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161" name="Text Box 490">
          <a:extLst>
            <a:ext uri="{FF2B5EF4-FFF2-40B4-BE49-F238E27FC236}">
              <a16:creationId xmlns:a16="http://schemas.microsoft.com/office/drawing/2014/main" id="{00000000-0008-0000-0200-000089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162" name="Text Box 491">
          <a:extLst>
            <a:ext uri="{FF2B5EF4-FFF2-40B4-BE49-F238E27FC236}">
              <a16:creationId xmlns:a16="http://schemas.microsoft.com/office/drawing/2014/main" id="{00000000-0008-0000-0200-00008A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7"/>
    <xdr:sp macro="" textlink="">
      <xdr:nvSpPr>
        <xdr:cNvPr id="1163" name="Text Box 492">
          <a:extLst>
            <a:ext uri="{FF2B5EF4-FFF2-40B4-BE49-F238E27FC236}">
              <a16:creationId xmlns:a16="http://schemas.microsoft.com/office/drawing/2014/main" id="{00000000-0008-0000-0200-00008B040000}"/>
            </a:ext>
          </a:extLst>
        </xdr:cNvPr>
        <xdr:cNvSpPr txBox="1">
          <a:spLocks noChangeArrowheads="1"/>
        </xdr:cNvSpPr>
      </xdr:nvSpPr>
      <xdr:spPr bwMode="auto">
        <a:xfrm>
          <a:off x="1076325" y="164115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164" name="Text Box 493">
          <a:extLst>
            <a:ext uri="{FF2B5EF4-FFF2-40B4-BE49-F238E27FC236}">
              <a16:creationId xmlns:a16="http://schemas.microsoft.com/office/drawing/2014/main" id="{00000000-0008-0000-0200-00008C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165" name="Text Box 494">
          <a:extLst>
            <a:ext uri="{FF2B5EF4-FFF2-40B4-BE49-F238E27FC236}">
              <a16:creationId xmlns:a16="http://schemas.microsoft.com/office/drawing/2014/main" id="{00000000-0008-0000-0200-00008D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7"/>
    <xdr:sp macro="" textlink="">
      <xdr:nvSpPr>
        <xdr:cNvPr id="1166" name="Text Box 495">
          <a:extLst>
            <a:ext uri="{FF2B5EF4-FFF2-40B4-BE49-F238E27FC236}">
              <a16:creationId xmlns:a16="http://schemas.microsoft.com/office/drawing/2014/main" id="{00000000-0008-0000-0200-00008E040000}"/>
            </a:ext>
          </a:extLst>
        </xdr:cNvPr>
        <xdr:cNvSpPr txBox="1">
          <a:spLocks noChangeArrowheads="1"/>
        </xdr:cNvSpPr>
      </xdr:nvSpPr>
      <xdr:spPr bwMode="auto">
        <a:xfrm>
          <a:off x="1076325" y="164115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7"/>
    <xdr:sp macro="" textlink="">
      <xdr:nvSpPr>
        <xdr:cNvPr id="1167" name="Text Box 496">
          <a:extLst>
            <a:ext uri="{FF2B5EF4-FFF2-40B4-BE49-F238E27FC236}">
              <a16:creationId xmlns:a16="http://schemas.microsoft.com/office/drawing/2014/main" id="{00000000-0008-0000-0200-00008F040000}"/>
            </a:ext>
          </a:extLst>
        </xdr:cNvPr>
        <xdr:cNvSpPr txBox="1">
          <a:spLocks noChangeArrowheads="1"/>
        </xdr:cNvSpPr>
      </xdr:nvSpPr>
      <xdr:spPr bwMode="auto">
        <a:xfrm>
          <a:off x="1076325" y="164115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168" name="Text Box 497">
          <a:extLst>
            <a:ext uri="{FF2B5EF4-FFF2-40B4-BE49-F238E27FC236}">
              <a16:creationId xmlns:a16="http://schemas.microsoft.com/office/drawing/2014/main" id="{00000000-0008-0000-0200-000090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169" name="Text Box 498">
          <a:extLst>
            <a:ext uri="{FF2B5EF4-FFF2-40B4-BE49-F238E27FC236}">
              <a16:creationId xmlns:a16="http://schemas.microsoft.com/office/drawing/2014/main" id="{00000000-0008-0000-0200-000091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7"/>
    <xdr:sp macro="" textlink="">
      <xdr:nvSpPr>
        <xdr:cNvPr id="1170" name="Text Box 499">
          <a:extLst>
            <a:ext uri="{FF2B5EF4-FFF2-40B4-BE49-F238E27FC236}">
              <a16:creationId xmlns:a16="http://schemas.microsoft.com/office/drawing/2014/main" id="{00000000-0008-0000-0200-000092040000}"/>
            </a:ext>
          </a:extLst>
        </xdr:cNvPr>
        <xdr:cNvSpPr txBox="1">
          <a:spLocks noChangeArrowheads="1"/>
        </xdr:cNvSpPr>
      </xdr:nvSpPr>
      <xdr:spPr bwMode="auto">
        <a:xfrm>
          <a:off x="1076325" y="164115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171" name="Text Box 500">
          <a:extLst>
            <a:ext uri="{FF2B5EF4-FFF2-40B4-BE49-F238E27FC236}">
              <a16:creationId xmlns:a16="http://schemas.microsoft.com/office/drawing/2014/main" id="{00000000-0008-0000-0200-000093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172" name="Text Box 501">
          <a:extLst>
            <a:ext uri="{FF2B5EF4-FFF2-40B4-BE49-F238E27FC236}">
              <a16:creationId xmlns:a16="http://schemas.microsoft.com/office/drawing/2014/main" id="{00000000-0008-0000-0200-000094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7"/>
    <xdr:sp macro="" textlink="">
      <xdr:nvSpPr>
        <xdr:cNvPr id="1173" name="Text Box 502">
          <a:extLst>
            <a:ext uri="{FF2B5EF4-FFF2-40B4-BE49-F238E27FC236}">
              <a16:creationId xmlns:a16="http://schemas.microsoft.com/office/drawing/2014/main" id="{00000000-0008-0000-0200-000095040000}"/>
            </a:ext>
          </a:extLst>
        </xdr:cNvPr>
        <xdr:cNvSpPr txBox="1">
          <a:spLocks noChangeArrowheads="1"/>
        </xdr:cNvSpPr>
      </xdr:nvSpPr>
      <xdr:spPr bwMode="auto">
        <a:xfrm>
          <a:off x="1076325" y="164115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174" name="Text Box 503">
          <a:extLst>
            <a:ext uri="{FF2B5EF4-FFF2-40B4-BE49-F238E27FC236}">
              <a16:creationId xmlns:a16="http://schemas.microsoft.com/office/drawing/2014/main" id="{00000000-0008-0000-0200-000096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175" name="Text Box 504">
          <a:extLst>
            <a:ext uri="{FF2B5EF4-FFF2-40B4-BE49-F238E27FC236}">
              <a16:creationId xmlns:a16="http://schemas.microsoft.com/office/drawing/2014/main" id="{00000000-0008-0000-0200-000097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7"/>
    <xdr:sp macro="" textlink="">
      <xdr:nvSpPr>
        <xdr:cNvPr id="1176" name="Text Box 505">
          <a:extLst>
            <a:ext uri="{FF2B5EF4-FFF2-40B4-BE49-F238E27FC236}">
              <a16:creationId xmlns:a16="http://schemas.microsoft.com/office/drawing/2014/main" id="{00000000-0008-0000-0200-000098040000}"/>
            </a:ext>
          </a:extLst>
        </xdr:cNvPr>
        <xdr:cNvSpPr txBox="1">
          <a:spLocks noChangeArrowheads="1"/>
        </xdr:cNvSpPr>
      </xdr:nvSpPr>
      <xdr:spPr bwMode="auto">
        <a:xfrm>
          <a:off x="1076325" y="164115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177" name="Text Box 506">
          <a:extLst>
            <a:ext uri="{FF2B5EF4-FFF2-40B4-BE49-F238E27FC236}">
              <a16:creationId xmlns:a16="http://schemas.microsoft.com/office/drawing/2014/main" id="{00000000-0008-0000-0200-000099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178" name="Text Box 507">
          <a:extLst>
            <a:ext uri="{FF2B5EF4-FFF2-40B4-BE49-F238E27FC236}">
              <a16:creationId xmlns:a16="http://schemas.microsoft.com/office/drawing/2014/main" id="{00000000-0008-0000-0200-00009A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179" name="Text Box 508">
          <a:extLst>
            <a:ext uri="{FF2B5EF4-FFF2-40B4-BE49-F238E27FC236}">
              <a16:creationId xmlns:a16="http://schemas.microsoft.com/office/drawing/2014/main" id="{00000000-0008-0000-0200-00009B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180" name="Text Box 509">
          <a:extLst>
            <a:ext uri="{FF2B5EF4-FFF2-40B4-BE49-F238E27FC236}">
              <a16:creationId xmlns:a16="http://schemas.microsoft.com/office/drawing/2014/main" id="{00000000-0008-0000-0200-00009C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181" name="Text Box 510">
          <a:extLst>
            <a:ext uri="{FF2B5EF4-FFF2-40B4-BE49-F238E27FC236}">
              <a16:creationId xmlns:a16="http://schemas.microsoft.com/office/drawing/2014/main" id="{00000000-0008-0000-0200-00009D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182" name="Text Box 511">
          <a:extLst>
            <a:ext uri="{FF2B5EF4-FFF2-40B4-BE49-F238E27FC236}">
              <a16:creationId xmlns:a16="http://schemas.microsoft.com/office/drawing/2014/main" id="{00000000-0008-0000-0200-00009E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183" name="Text Box 512">
          <a:extLst>
            <a:ext uri="{FF2B5EF4-FFF2-40B4-BE49-F238E27FC236}">
              <a16:creationId xmlns:a16="http://schemas.microsoft.com/office/drawing/2014/main" id="{00000000-0008-0000-0200-00009F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184" name="Text Box 513">
          <a:extLst>
            <a:ext uri="{FF2B5EF4-FFF2-40B4-BE49-F238E27FC236}">
              <a16:creationId xmlns:a16="http://schemas.microsoft.com/office/drawing/2014/main" id="{00000000-0008-0000-0200-0000A0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185" name="Text Box 514">
          <a:extLst>
            <a:ext uri="{FF2B5EF4-FFF2-40B4-BE49-F238E27FC236}">
              <a16:creationId xmlns:a16="http://schemas.microsoft.com/office/drawing/2014/main" id="{00000000-0008-0000-0200-0000A1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186" name="Text Box 515">
          <a:extLst>
            <a:ext uri="{FF2B5EF4-FFF2-40B4-BE49-F238E27FC236}">
              <a16:creationId xmlns:a16="http://schemas.microsoft.com/office/drawing/2014/main" id="{00000000-0008-0000-0200-0000A2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187" name="Text Box 516">
          <a:extLst>
            <a:ext uri="{FF2B5EF4-FFF2-40B4-BE49-F238E27FC236}">
              <a16:creationId xmlns:a16="http://schemas.microsoft.com/office/drawing/2014/main" id="{00000000-0008-0000-0200-0000A3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188" name="Text Box 517">
          <a:extLst>
            <a:ext uri="{FF2B5EF4-FFF2-40B4-BE49-F238E27FC236}">
              <a16:creationId xmlns:a16="http://schemas.microsoft.com/office/drawing/2014/main" id="{00000000-0008-0000-0200-0000A4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189" name="Text Box 518">
          <a:extLst>
            <a:ext uri="{FF2B5EF4-FFF2-40B4-BE49-F238E27FC236}">
              <a16:creationId xmlns:a16="http://schemas.microsoft.com/office/drawing/2014/main" id="{00000000-0008-0000-0200-0000A5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190" name="Text Box 519">
          <a:extLst>
            <a:ext uri="{FF2B5EF4-FFF2-40B4-BE49-F238E27FC236}">
              <a16:creationId xmlns:a16="http://schemas.microsoft.com/office/drawing/2014/main" id="{00000000-0008-0000-0200-0000A6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191" name="Text Box 520">
          <a:extLst>
            <a:ext uri="{FF2B5EF4-FFF2-40B4-BE49-F238E27FC236}">
              <a16:creationId xmlns:a16="http://schemas.microsoft.com/office/drawing/2014/main" id="{00000000-0008-0000-0200-0000A7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192" name="Text Box 521">
          <a:extLst>
            <a:ext uri="{FF2B5EF4-FFF2-40B4-BE49-F238E27FC236}">
              <a16:creationId xmlns:a16="http://schemas.microsoft.com/office/drawing/2014/main" id="{00000000-0008-0000-0200-0000A8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193" name="Text Box 522">
          <a:extLst>
            <a:ext uri="{FF2B5EF4-FFF2-40B4-BE49-F238E27FC236}">
              <a16:creationId xmlns:a16="http://schemas.microsoft.com/office/drawing/2014/main" id="{00000000-0008-0000-0200-0000A9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194" name="Text Box 523">
          <a:extLst>
            <a:ext uri="{FF2B5EF4-FFF2-40B4-BE49-F238E27FC236}">
              <a16:creationId xmlns:a16="http://schemas.microsoft.com/office/drawing/2014/main" id="{00000000-0008-0000-0200-0000AA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195" name="Text Box 524">
          <a:extLst>
            <a:ext uri="{FF2B5EF4-FFF2-40B4-BE49-F238E27FC236}">
              <a16:creationId xmlns:a16="http://schemas.microsoft.com/office/drawing/2014/main" id="{00000000-0008-0000-0200-0000AB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196" name="Text Box 525">
          <a:extLst>
            <a:ext uri="{FF2B5EF4-FFF2-40B4-BE49-F238E27FC236}">
              <a16:creationId xmlns:a16="http://schemas.microsoft.com/office/drawing/2014/main" id="{00000000-0008-0000-0200-0000AC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197" name="Text Box 526">
          <a:extLst>
            <a:ext uri="{FF2B5EF4-FFF2-40B4-BE49-F238E27FC236}">
              <a16:creationId xmlns:a16="http://schemas.microsoft.com/office/drawing/2014/main" id="{00000000-0008-0000-0200-0000AD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198" name="Text Box 527">
          <a:extLst>
            <a:ext uri="{FF2B5EF4-FFF2-40B4-BE49-F238E27FC236}">
              <a16:creationId xmlns:a16="http://schemas.microsoft.com/office/drawing/2014/main" id="{00000000-0008-0000-0200-0000AE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199" name="Text Box 528">
          <a:extLst>
            <a:ext uri="{FF2B5EF4-FFF2-40B4-BE49-F238E27FC236}">
              <a16:creationId xmlns:a16="http://schemas.microsoft.com/office/drawing/2014/main" id="{00000000-0008-0000-0200-0000AF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00" name="Text Box 529">
          <a:extLst>
            <a:ext uri="{FF2B5EF4-FFF2-40B4-BE49-F238E27FC236}">
              <a16:creationId xmlns:a16="http://schemas.microsoft.com/office/drawing/2014/main" id="{00000000-0008-0000-0200-0000B0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01" name="Text Box 530">
          <a:extLst>
            <a:ext uri="{FF2B5EF4-FFF2-40B4-BE49-F238E27FC236}">
              <a16:creationId xmlns:a16="http://schemas.microsoft.com/office/drawing/2014/main" id="{00000000-0008-0000-0200-0000B1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202" name="Text Box 531">
          <a:extLst>
            <a:ext uri="{FF2B5EF4-FFF2-40B4-BE49-F238E27FC236}">
              <a16:creationId xmlns:a16="http://schemas.microsoft.com/office/drawing/2014/main" id="{00000000-0008-0000-0200-0000B2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03" name="Text Box 532">
          <a:extLst>
            <a:ext uri="{FF2B5EF4-FFF2-40B4-BE49-F238E27FC236}">
              <a16:creationId xmlns:a16="http://schemas.microsoft.com/office/drawing/2014/main" id="{00000000-0008-0000-0200-0000B3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04" name="Text Box 533">
          <a:extLst>
            <a:ext uri="{FF2B5EF4-FFF2-40B4-BE49-F238E27FC236}">
              <a16:creationId xmlns:a16="http://schemas.microsoft.com/office/drawing/2014/main" id="{00000000-0008-0000-0200-0000B4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205" name="Text Box 534">
          <a:extLst>
            <a:ext uri="{FF2B5EF4-FFF2-40B4-BE49-F238E27FC236}">
              <a16:creationId xmlns:a16="http://schemas.microsoft.com/office/drawing/2014/main" id="{00000000-0008-0000-0200-0000B504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206" name="Text Box 535">
          <a:extLst>
            <a:ext uri="{FF2B5EF4-FFF2-40B4-BE49-F238E27FC236}">
              <a16:creationId xmlns:a16="http://schemas.microsoft.com/office/drawing/2014/main" id="{00000000-0008-0000-0200-0000B6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07" name="Text Box 536">
          <a:extLst>
            <a:ext uri="{FF2B5EF4-FFF2-40B4-BE49-F238E27FC236}">
              <a16:creationId xmlns:a16="http://schemas.microsoft.com/office/drawing/2014/main" id="{00000000-0008-0000-0200-0000B7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08" name="Text Box 537">
          <a:extLst>
            <a:ext uri="{FF2B5EF4-FFF2-40B4-BE49-F238E27FC236}">
              <a16:creationId xmlns:a16="http://schemas.microsoft.com/office/drawing/2014/main" id="{00000000-0008-0000-0200-0000B8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209" name="Text Box 538">
          <a:extLst>
            <a:ext uri="{FF2B5EF4-FFF2-40B4-BE49-F238E27FC236}">
              <a16:creationId xmlns:a16="http://schemas.microsoft.com/office/drawing/2014/main" id="{00000000-0008-0000-0200-0000B9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10" name="Text Box 539">
          <a:extLst>
            <a:ext uri="{FF2B5EF4-FFF2-40B4-BE49-F238E27FC236}">
              <a16:creationId xmlns:a16="http://schemas.microsoft.com/office/drawing/2014/main" id="{00000000-0008-0000-0200-0000BA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11" name="Text Box 540">
          <a:extLst>
            <a:ext uri="{FF2B5EF4-FFF2-40B4-BE49-F238E27FC236}">
              <a16:creationId xmlns:a16="http://schemas.microsoft.com/office/drawing/2014/main" id="{00000000-0008-0000-0200-0000BB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212" name="Text Box 541">
          <a:extLst>
            <a:ext uri="{FF2B5EF4-FFF2-40B4-BE49-F238E27FC236}">
              <a16:creationId xmlns:a16="http://schemas.microsoft.com/office/drawing/2014/main" id="{00000000-0008-0000-0200-0000BC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13" name="Text Box 542">
          <a:extLst>
            <a:ext uri="{FF2B5EF4-FFF2-40B4-BE49-F238E27FC236}">
              <a16:creationId xmlns:a16="http://schemas.microsoft.com/office/drawing/2014/main" id="{00000000-0008-0000-0200-0000BD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14" name="Text Box 543">
          <a:extLst>
            <a:ext uri="{FF2B5EF4-FFF2-40B4-BE49-F238E27FC236}">
              <a16:creationId xmlns:a16="http://schemas.microsoft.com/office/drawing/2014/main" id="{00000000-0008-0000-0200-0000BE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215" name="Text Box 544">
          <a:extLst>
            <a:ext uri="{FF2B5EF4-FFF2-40B4-BE49-F238E27FC236}">
              <a16:creationId xmlns:a16="http://schemas.microsoft.com/office/drawing/2014/main" id="{00000000-0008-0000-0200-0000BF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16" name="Text Box 545">
          <a:extLst>
            <a:ext uri="{FF2B5EF4-FFF2-40B4-BE49-F238E27FC236}">
              <a16:creationId xmlns:a16="http://schemas.microsoft.com/office/drawing/2014/main" id="{00000000-0008-0000-0200-0000C0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17" name="Text Box 546">
          <a:extLst>
            <a:ext uri="{FF2B5EF4-FFF2-40B4-BE49-F238E27FC236}">
              <a16:creationId xmlns:a16="http://schemas.microsoft.com/office/drawing/2014/main" id="{00000000-0008-0000-0200-0000C1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218" name="Text Box 547">
          <a:extLst>
            <a:ext uri="{FF2B5EF4-FFF2-40B4-BE49-F238E27FC236}">
              <a16:creationId xmlns:a16="http://schemas.microsoft.com/office/drawing/2014/main" id="{00000000-0008-0000-0200-0000C2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19" name="Text Box 548">
          <a:extLst>
            <a:ext uri="{FF2B5EF4-FFF2-40B4-BE49-F238E27FC236}">
              <a16:creationId xmlns:a16="http://schemas.microsoft.com/office/drawing/2014/main" id="{00000000-0008-0000-0200-0000C3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20" name="Text Box 549">
          <a:extLst>
            <a:ext uri="{FF2B5EF4-FFF2-40B4-BE49-F238E27FC236}">
              <a16:creationId xmlns:a16="http://schemas.microsoft.com/office/drawing/2014/main" id="{00000000-0008-0000-0200-0000C4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221" name="Text Box 550">
          <a:extLst>
            <a:ext uri="{FF2B5EF4-FFF2-40B4-BE49-F238E27FC236}">
              <a16:creationId xmlns:a16="http://schemas.microsoft.com/office/drawing/2014/main" id="{00000000-0008-0000-0200-0000C5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222" name="Text Box 551">
          <a:extLst>
            <a:ext uri="{FF2B5EF4-FFF2-40B4-BE49-F238E27FC236}">
              <a16:creationId xmlns:a16="http://schemas.microsoft.com/office/drawing/2014/main" id="{00000000-0008-0000-0200-0000C6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23" name="Text Box 552">
          <a:extLst>
            <a:ext uri="{FF2B5EF4-FFF2-40B4-BE49-F238E27FC236}">
              <a16:creationId xmlns:a16="http://schemas.microsoft.com/office/drawing/2014/main" id="{00000000-0008-0000-0200-0000C7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24" name="Text Box 553">
          <a:extLst>
            <a:ext uri="{FF2B5EF4-FFF2-40B4-BE49-F238E27FC236}">
              <a16:creationId xmlns:a16="http://schemas.microsoft.com/office/drawing/2014/main" id="{00000000-0008-0000-0200-0000C8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225" name="Text Box 554">
          <a:extLst>
            <a:ext uri="{FF2B5EF4-FFF2-40B4-BE49-F238E27FC236}">
              <a16:creationId xmlns:a16="http://schemas.microsoft.com/office/drawing/2014/main" id="{00000000-0008-0000-0200-0000C9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26" name="Text Box 555">
          <a:extLst>
            <a:ext uri="{FF2B5EF4-FFF2-40B4-BE49-F238E27FC236}">
              <a16:creationId xmlns:a16="http://schemas.microsoft.com/office/drawing/2014/main" id="{00000000-0008-0000-0200-0000CA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27" name="Text Box 556">
          <a:extLst>
            <a:ext uri="{FF2B5EF4-FFF2-40B4-BE49-F238E27FC236}">
              <a16:creationId xmlns:a16="http://schemas.microsoft.com/office/drawing/2014/main" id="{00000000-0008-0000-0200-0000CB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228" name="Text Box 557">
          <a:extLst>
            <a:ext uri="{FF2B5EF4-FFF2-40B4-BE49-F238E27FC236}">
              <a16:creationId xmlns:a16="http://schemas.microsoft.com/office/drawing/2014/main" id="{00000000-0008-0000-0200-0000CC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29" name="Text Box 558">
          <a:extLst>
            <a:ext uri="{FF2B5EF4-FFF2-40B4-BE49-F238E27FC236}">
              <a16:creationId xmlns:a16="http://schemas.microsoft.com/office/drawing/2014/main" id="{00000000-0008-0000-0200-0000CD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30" name="Text Box 559">
          <a:extLst>
            <a:ext uri="{FF2B5EF4-FFF2-40B4-BE49-F238E27FC236}">
              <a16:creationId xmlns:a16="http://schemas.microsoft.com/office/drawing/2014/main" id="{00000000-0008-0000-0200-0000CE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231" name="Text Box 560">
          <a:extLst>
            <a:ext uri="{FF2B5EF4-FFF2-40B4-BE49-F238E27FC236}">
              <a16:creationId xmlns:a16="http://schemas.microsoft.com/office/drawing/2014/main" id="{00000000-0008-0000-0200-0000CF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232" name="Text Box 561">
          <a:extLst>
            <a:ext uri="{FF2B5EF4-FFF2-40B4-BE49-F238E27FC236}">
              <a16:creationId xmlns:a16="http://schemas.microsoft.com/office/drawing/2014/main" id="{00000000-0008-0000-0200-0000D0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33" name="Text Box 562">
          <a:extLst>
            <a:ext uri="{FF2B5EF4-FFF2-40B4-BE49-F238E27FC236}">
              <a16:creationId xmlns:a16="http://schemas.microsoft.com/office/drawing/2014/main" id="{00000000-0008-0000-0200-0000D1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34" name="Text Box 563">
          <a:extLst>
            <a:ext uri="{FF2B5EF4-FFF2-40B4-BE49-F238E27FC236}">
              <a16:creationId xmlns:a16="http://schemas.microsoft.com/office/drawing/2014/main" id="{00000000-0008-0000-0200-0000D2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235" name="Text Box 564">
          <a:extLst>
            <a:ext uri="{FF2B5EF4-FFF2-40B4-BE49-F238E27FC236}">
              <a16:creationId xmlns:a16="http://schemas.microsoft.com/office/drawing/2014/main" id="{00000000-0008-0000-0200-0000D3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36" name="Text Box 565">
          <a:extLst>
            <a:ext uri="{FF2B5EF4-FFF2-40B4-BE49-F238E27FC236}">
              <a16:creationId xmlns:a16="http://schemas.microsoft.com/office/drawing/2014/main" id="{00000000-0008-0000-0200-0000D4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37" name="Text Box 566">
          <a:extLst>
            <a:ext uri="{FF2B5EF4-FFF2-40B4-BE49-F238E27FC236}">
              <a16:creationId xmlns:a16="http://schemas.microsoft.com/office/drawing/2014/main" id="{00000000-0008-0000-0200-0000D5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238" name="Text Box 567">
          <a:extLst>
            <a:ext uri="{FF2B5EF4-FFF2-40B4-BE49-F238E27FC236}">
              <a16:creationId xmlns:a16="http://schemas.microsoft.com/office/drawing/2014/main" id="{00000000-0008-0000-0200-0000D6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39" name="Text Box 568">
          <a:extLst>
            <a:ext uri="{FF2B5EF4-FFF2-40B4-BE49-F238E27FC236}">
              <a16:creationId xmlns:a16="http://schemas.microsoft.com/office/drawing/2014/main" id="{00000000-0008-0000-0200-0000D7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40" name="Text Box 569">
          <a:extLst>
            <a:ext uri="{FF2B5EF4-FFF2-40B4-BE49-F238E27FC236}">
              <a16:creationId xmlns:a16="http://schemas.microsoft.com/office/drawing/2014/main" id="{00000000-0008-0000-0200-0000D8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241" name="Text Box 570">
          <a:extLst>
            <a:ext uri="{FF2B5EF4-FFF2-40B4-BE49-F238E27FC236}">
              <a16:creationId xmlns:a16="http://schemas.microsoft.com/office/drawing/2014/main" id="{00000000-0008-0000-0200-0000D9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242" name="Text Box 571">
          <a:extLst>
            <a:ext uri="{FF2B5EF4-FFF2-40B4-BE49-F238E27FC236}">
              <a16:creationId xmlns:a16="http://schemas.microsoft.com/office/drawing/2014/main" id="{00000000-0008-0000-0200-0000DA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43" name="Text Box 572">
          <a:extLst>
            <a:ext uri="{FF2B5EF4-FFF2-40B4-BE49-F238E27FC236}">
              <a16:creationId xmlns:a16="http://schemas.microsoft.com/office/drawing/2014/main" id="{00000000-0008-0000-0200-0000DB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44" name="Text Box 573">
          <a:extLst>
            <a:ext uri="{FF2B5EF4-FFF2-40B4-BE49-F238E27FC236}">
              <a16:creationId xmlns:a16="http://schemas.microsoft.com/office/drawing/2014/main" id="{00000000-0008-0000-0200-0000DC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245" name="Text Box 574">
          <a:extLst>
            <a:ext uri="{FF2B5EF4-FFF2-40B4-BE49-F238E27FC236}">
              <a16:creationId xmlns:a16="http://schemas.microsoft.com/office/drawing/2014/main" id="{00000000-0008-0000-0200-0000DD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46" name="Text Box 575">
          <a:extLst>
            <a:ext uri="{FF2B5EF4-FFF2-40B4-BE49-F238E27FC236}">
              <a16:creationId xmlns:a16="http://schemas.microsoft.com/office/drawing/2014/main" id="{00000000-0008-0000-0200-0000DE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47" name="Text Box 576">
          <a:extLst>
            <a:ext uri="{FF2B5EF4-FFF2-40B4-BE49-F238E27FC236}">
              <a16:creationId xmlns:a16="http://schemas.microsoft.com/office/drawing/2014/main" id="{00000000-0008-0000-0200-0000DF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248" name="Text Box 577">
          <a:extLst>
            <a:ext uri="{FF2B5EF4-FFF2-40B4-BE49-F238E27FC236}">
              <a16:creationId xmlns:a16="http://schemas.microsoft.com/office/drawing/2014/main" id="{00000000-0008-0000-0200-0000E0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49" name="Text Box 578">
          <a:extLst>
            <a:ext uri="{FF2B5EF4-FFF2-40B4-BE49-F238E27FC236}">
              <a16:creationId xmlns:a16="http://schemas.microsoft.com/office/drawing/2014/main" id="{00000000-0008-0000-0200-0000E1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50" name="Text Box 579">
          <a:extLst>
            <a:ext uri="{FF2B5EF4-FFF2-40B4-BE49-F238E27FC236}">
              <a16:creationId xmlns:a16="http://schemas.microsoft.com/office/drawing/2014/main" id="{00000000-0008-0000-0200-0000E2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251" name="Text Box 580">
          <a:extLst>
            <a:ext uri="{FF2B5EF4-FFF2-40B4-BE49-F238E27FC236}">
              <a16:creationId xmlns:a16="http://schemas.microsoft.com/office/drawing/2014/main" id="{00000000-0008-0000-0200-0000E3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52" name="Text Box 581">
          <a:extLst>
            <a:ext uri="{FF2B5EF4-FFF2-40B4-BE49-F238E27FC236}">
              <a16:creationId xmlns:a16="http://schemas.microsoft.com/office/drawing/2014/main" id="{00000000-0008-0000-0200-0000E4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53" name="Text Box 582">
          <a:extLst>
            <a:ext uri="{FF2B5EF4-FFF2-40B4-BE49-F238E27FC236}">
              <a16:creationId xmlns:a16="http://schemas.microsoft.com/office/drawing/2014/main" id="{00000000-0008-0000-0200-0000E5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254" name="Text Box 583">
          <a:extLst>
            <a:ext uri="{FF2B5EF4-FFF2-40B4-BE49-F238E27FC236}">
              <a16:creationId xmlns:a16="http://schemas.microsoft.com/office/drawing/2014/main" id="{00000000-0008-0000-0200-0000E6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55" name="Text Box 584">
          <a:extLst>
            <a:ext uri="{FF2B5EF4-FFF2-40B4-BE49-F238E27FC236}">
              <a16:creationId xmlns:a16="http://schemas.microsoft.com/office/drawing/2014/main" id="{00000000-0008-0000-0200-0000E7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56" name="Text Box 585">
          <a:extLst>
            <a:ext uri="{FF2B5EF4-FFF2-40B4-BE49-F238E27FC236}">
              <a16:creationId xmlns:a16="http://schemas.microsoft.com/office/drawing/2014/main" id="{00000000-0008-0000-0200-0000E8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257" name="Text Box 586">
          <a:extLst>
            <a:ext uri="{FF2B5EF4-FFF2-40B4-BE49-F238E27FC236}">
              <a16:creationId xmlns:a16="http://schemas.microsoft.com/office/drawing/2014/main" id="{00000000-0008-0000-0200-0000E9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258" name="Text Box 587">
          <a:extLst>
            <a:ext uri="{FF2B5EF4-FFF2-40B4-BE49-F238E27FC236}">
              <a16:creationId xmlns:a16="http://schemas.microsoft.com/office/drawing/2014/main" id="{00000000-0008-0000-0200-0000EA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59" name="Text Box 588">
          <a:extLst>
            <a:ext uri="{FF2B5EF4-FFF2-40B4-BE49-F238E27FC236}">
              <a16:creationId xmlns:a16="http://schemas.microsoft.com/office/drawing/2014/main" id="{00000000-0008-0000-0200-0000EB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60" name="Text Box 589">
          <a:extLst>
            <a:ext uri="{FF2B5EF4-FFF2-40B4-BE49-F238E27FC236}">
              <a16:creationId xmlns:a16="http://schemas.microsoft.com/office/drawing/2014/main" id="{00000000-0008-0000-0200-0000EC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261" name="Text Box 590">
          <a:extLst>
            <a:ext uri="{FF2B5EF4-FFF2-40B4-BE49-F238E27FC236}">
              <a16:creationId xmlns:a16="http://schemas.microsoft.com/office/drawing/2014/main" id="{00000000-0008-0000-0200-0000ED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62" name="Text Box 591">
          <a:extLst>
            <a:ext uri="{FF2B5EF4-FFF2-40B4-BE49-F238E27FC236}">
              <a16:creationId xmlns:a16="http://schemas.microsoft.com/office/drawing/2014/main" id="{00000000-0008-0000-0200-0000EE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63" name="Text Box 592">
          <a:extLst>
            <a:ext uri="{FF2B5EF4-FFF2-40B4-BE49-F238E27FC236}">
              <a16:creationId xmlns:a16="http://schemas.microsoft.com/office/drawing/2014/main" id="{00000000-0008-0000-0200-0000EF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264" name="Text Box 593">
          <a:extLst>
            <a:ext uri="{FF2B5EF4-FFF2-40B4-BE49-F238E27FC236}">
              <a16:creationId xmlns:a16="http://schemas.microsoft.com/office/drawing/2014/main" id="{00000000-0008-0000-0200-0000F0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65" name="Text Box 594">
          <a:extLst>
            <a:ext uri="{FF2B5EF4-FFF2-40B4-BE49-F238E27FC236}">
              <a16:creationId xmlns:a16="http://schemas.microsoft.com/office/drawing/2014/main" id="{00000000-0008-0000-0200-0000F1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66" name="Text Box 595">
          <a:extLst>
            <a:ext uri="{FF2B5EF4-FFF2-40B4-BE49-F238E27FC236}">
              <a16:creationId xmlns:a16="http://schemas.microsoft.com/office/drawing/2014/main" id="{00000000-0008-0000-0200-0000F2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267" name="Text Box 596">
          <a:extLst>
            <a:ext uri="{FF2B5EF4-FFF2-40B4-BE49-F238E27FC236}">
              <a16:creationId xmlns:a16="http://schemas.microsoft.com/office/drawing/2014/main" id="{00000000-0008-0000-0200-0000F3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268" name="Text Box 597">
          <a:extLst>
            <a:ext uri="{FF2B5EF4-FFF2-40B4-BE49-F238E27FC236}">
              <a16:creationId xmlns:a16="http://schemas.microsoft.com/office/drawing/2014/main" id="{00000000-0008-0000-0200-0000F4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69" name="Text Box 598">
          <a:extLst>
            <a:ext uri="{FF2B5EF4-FFF2-40B4-BE49-F238E27FC236}">
              <a16:creationId xmlns:a16="http://schemas.microsoft.com/office/drawing/2014/main" id="{00000000-0008-0000-0200-0000F5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70" name="Text Box 599">
          <a:extLst>
            <a:ext uri="{FF2B5EF4-FFF2-40B4-BE49-F238E27FC236}">
              <a16:creationId xmlns:a16="http://schemas.microsoft.com/office/drawing/2014/main" id="{00000000-0008-0000-0200-0000F6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271" name="Text Box 600">
          <a:extLst>
            <a:ext uri="{FF2B5EF4-FFF2-40B4-BE49-F238E27FC236}">
              <a16:creationId xmlns:a16="http://schemas.microsoft.com/office/drawing/2014/main" id="{00000000-0008-0000-0200-0000F7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72" name="Text Box 601">
          <a:extLst>
            <a:ext uri="{FF2B5EF4-FFF2-40B4-BE49-F238E27FC236}">
              <a16:creationId xmlns:a16="http://schemas.microsoft.com/office/drawing/2014/main" id="{00000000-0008-0000-0200-0000F8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73" name="Text Box 602">
          <a:extLst>
            <a:ext uri="{FF2B5EF4-FFF2-40B4-BE49-F238E27FC236}">
              <a16:creationId xmlns:a16="http://schemas.microsoft.com/office/drawing/2014/main" id="{00000000-0008-0000-0200-0000F9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274" name="Text Box 603">
          <a:extLst>
            <a:ext uri="{FF2B5EF4-FFF2-40B4-BE49-F238E27FC236}">
              <a16:creationId xmlns:a16="http://schemas.microsoft.com/office/drawing/2014/main" id="{00000000-0008-0000-0200-0000FA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75" name="Text Box 604">
          <a:extLst>
            <a:ext uri="{FF2B5EF4-FFF2-40B4-BE49-F238E27FC236}">
              <a16:creationId xmlns:a16="http://schemas.microsoft.com/office/drawing/2014/main" id="{00000000-0008-0000-0200-0000FB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76" name="Text Box 605">
          <a:extLst>
            <a:ext uri="{FF2B5EF4-FFF2-40B4-BE49-F238E27FC236}">
              <a16:creationId xmlns:a16="http://schemas.microsoft.com/office/drawing/2014/main" id="{00000000-0008-0000-0200-0000FC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277" name="Text Box 606">
          <a:extLst>
            <a:ext uri="{FF2B5EF4-FFF2-40B4-BE49-F238E27FC236}">
              <a16:creationId xmlns:a16="http://schemas.microsoft.com/office/drawing/2014/main" id="{00000000-0008-0000-0200-0000FD04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1278" name="Text Box 607">
          <a:extLst>
            <a:ext uri="{FF2B5EF4-FFF2-40B4-BE49-F238E27FC236}">
              <a16:creationId xmlns:a16="http://schemas.microsoft.com/office/drawing/2014/main" id="{00000000-0008-0000-0200-0000FE04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79" name="Text Box 608">
          <a:extLst>
            <a:ext uri="{FF2B5EF4-FFF2-40B4-BE49-F238E27FC236}">
              <a16:creationId xmlns:a16="http://schemas.microsoft.com/office/drawing/2014/main" id="{00000000-0008-0000-0200-0000FF04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80" name="Text Box 609">
          <a:extLst>
            <a:ext uri="{FF2B5EF4-FFF2-40B4-BE49-F238E27FC236}">
              <a16:creationId xmlns:a16="http://schemas.microsoft.com/office/drawing/2014/main" id="{00000000-0008-0000-0200-000000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1281" name="Text Box 610">
          <a:extLst>
            <a:ext uri="{FF2B5EF4-FFF2-40B4-BE49-F238E27FC236}">
              <a16:creationId xmlns:a16="http://schemas.microsoft.com/office/drawing/2014/main" id="{00000000-0008-0000-0200-00000105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82" name="Text Box 611">
          <a:extLst>
            <a:ext uri="{FF2B5EF4-FFF2-40B4-BE49-F238E27FC236}">
              <a16:creationId xmlns:a16="http://schemas.microsoft.com/office/drawing/2014/main" id="{00000000-0008-0000-0200-000002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83" name="Text Box 612">
          <a:extLst>
            <a:ext uri="{FF2B5EF4-FFF2-40B4-BE49-F238E27FC236}">
              <a16:creationId xmlns:a16="http://schemas.microsoft.com/office/drawing/2014/main" id="{00000000-0008-0000-0200-000003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1284" name="Text Box 613">
          <a:extLst>
            <a:ext uri="{FF2B5EF4-FFF2-40B4-BE49-F238E27FC236}">
              <a16:creationId xmlns:a16="http://schemas.microsoft.com/office/drawing/2014/main" id="{00000000-0008-0000-0200-00000405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85" name="Text Box 614">
          <a:extLst>
            <a:ext uri="{FF2B5EF4-FFF2-40B4-BE49-F238E27FC236}">
              <a16:creationId xmlns:a16="http://schemas.microsoft.com/office/drawing/2014/main" id="{00000000-0008-0000-0200-000005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86" name="Text Box 615">
          <a:extLst>
            <a:ext uri="{FF2B5EF4-FFF2-40B4-BE49-F238E27FC236}">
              <a16:creationId xmlns:a16="http://schemas.microsoft.com/office/drawing/2014/main" id="{00000000-0008-0000-0200-000006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1287" name="Text Box 616">
          <a:extLst>
            <a:ext uri="{FF2B5EF4-FFF2-40B4-BE49-F238E27FC236}">
              <a16:creationId xmlns:a16="http://schemas.microsoft.com/office/drawing/2014/main" id="{00000000-0008-0000-0200-00000705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88" name="Text Box 617">
          <a:extLst>
            <a:ext uri="{FF2B5EF4-FFF2-40B4-BE49-F238E27FC236}">
              <a16:creationId xmlns:a16="http://schemas.microsoft.com/office/drawing/2014/main" id="{00000000-0008-0000-0200-000008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89" name="Text Box 618">
          <a:extLst>
            <a:ext uri="{FF2B5EF4-FFF2-40B4-BE49-F238E27FC236}">
              <a16:creationId xmlns:a16="http://schemas.microsoft.com/office/drawing/2014/main" id="{00000000-0008-0000-0200-000009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1290" name="Text Box 619">
          <a:extLst>
            <a:ext uri="{FF2B5EF4-FFF2-40B4-BE49-F238E27FC236}">
              <a16:creationId xmlns:a16="http://schemas.microsoft.com/office/drawing/2014/main" id="{00000000-0008-0000-0200-00000A05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91" name="Text Box 620">
          <a:extLst>
            <a:ext uri="{FF2B5EF4-FFF2-40B4-BE49-F238E27FC236}">
              <a16:creationId xmlns:a16="http://schemas.microsoft.com/office/drawing/2014/main" id="{00000000-0008-0000-0200-00000B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92" name="Text Box 621">
          <a:extLst>
            <a:ext uri="{FF2B5EF4-FFF2-40B4-BE49-F238E27FC236}">
              <a16:creationId xmlns:a16="http://schemas.microsoft.com/office/drawing/2014/main" id="{00000000-0008-0000-0200-00000C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1293" name="Text Box 622">
          <a:extLst>
            <a:ext uri="{FF2B5EF4-FFF2-40B4-BE49-F238E27FC236}">
              <a16:creationId xmlns:a16="http://schemas.microsoft.com/office/drawing/2014/main" id="{00000000-0008-0000-0200-00000D05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1294" name="Text Box 623">
          <a:extLst>
            <a:ext uri="{FF2B5EF4-FFF2-40B4-BE49-F238E27FC236}">
              <a16:creationId xmlns:a16="http://schemas.microsoft.com/office/drawing/2014/main" id="{00000000-0008-0000-0200-00000E05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95" name="Text Box 624">
          <a:extLst>
            <a:ext uri="{FF2B5EF4-FFF2-40B4-BE49-F238E27FC236}">
              <a16:creationId xmlns:a16="http://schemas.microsoft.com/office/drawing/2014/main" id="{00000000-0008-0000-0200-00000F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96" name="Text Box 625">
          <a:extLst>
            <a:ext uri="{FF2B5EF4-FFF2-40B4-BE49-F238E27FC236}">
              <a16:creationId xmlns:a16="http://schemas.microsoft.com/office/drawing/2014/main" id="{00000000-0008-0000-0200-000010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1297" name="Text Box 626">
          <a:extLst>
            <a:ext uri="{FF2B5EF4-FFF2-40B4-BE49-F238E27FC236}">
              <a16:creationId xmlns:a16="http://schemas.microsoft.com/office/drawing/2014/main" id="{00000000-0008-0000-0200-00001105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98" name="Text Box 627">
          <a:extLst>
            <a:ext uri="{FF2B5EF4-FFF2-40B4-BE49-F238E27FC236}">
              <a16:creationId xmlns:a16="http://schemas.microsoft.com/office/drawing/2014/main" id="{00000000-0008-0000-0200-000012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299" name="Text Box 628">
          <a:extLst>
            <a:ext uri="{FF2B5EF4-FFF2-40B4-BE49-F238E27FC236}">
              <a16:creationId xmlns:a16="http://schemas.microsoft.com/office/drawing/2014/main" id="{00000000-0008-0000-0200-000013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1300" name="Text Box 629">
          <a:extLst>
            <a:ext uri="{FF2B5EF4-FFF2-40B4-BE49-F238E27FC236}">
              <a16:creationId xmlns:a16="http://schemas.microsoft.com/office/drawing/2014/main" id="{00000000-0008-0000-0200-00001405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01" name="Text Box 630">
          <a:extLst>
            <a:ext uri="{FF2B5EF4-FFF2-40B4-BE49-F238E27FC236}">
              <a16:creationId xmlns:a16="http://schemas.microsoft.com/office/drawing/2014/main" id="{00000000-0008-0000-0200-000015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02" name="Text Box 631">
          <a:extLst>
            <a:ext uri="{FF2B5EF4-FFF2-40B4-BE49-F238E27FC236}">
              <a16:creationId xmlns:a16="http://schemas.microsoft.com/office/drawing/2014/main" id="{00000000-0008-0000-0200-000016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1303" name="Text Box 632">
          <a:extLst>
            <a:ext uri="{FF2B5EF4-FFF2-40B4-BE49-F238E27FC236}">
              <a16:creationId xmlns:a16="http://schemas.microsoft.com/office/drawing/2014/main" id="{00000000-0008-0000-0200-00001705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1304" name="Text Box 633">
          <a:extLst>
            <a:ext uri="{FF2B5EF4-FFF2-40B4-BE49-F238E27FC236}">
              <a16:creationId xmlns:a16="http://schemas.microsoft.com/office/drawing/2014/main" id="{00000000-0008-0000-0200-00001805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05" name="Text Box 634">
          <a:extLst>
            <a:ext uri="{FF2B5EF4-FFF2-40B4-BE49-F238E27FC236}">
              <a16:creationId xmlns:a16="http://schemas.microsoft.com/office/drawing/2014/main" id="{00000000-0008-0000-0200-000019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06" name="Text Box 635">
          <a:extLst>
            <a:ext uri="{FF2B5EF4-FFF2-40B4-BE49-F238E27FC236}">
              <a16:creationId xmlns:a16="http://schemas.microsoft.com/office/drawing/2014/main" id="{00000000-0008-0000-0200-00001A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1307" name="Text Box 636">
          <a:extLst>
            <a:ext uri="{FF2B5EF4-FFF2-40B4-BE49-F238E27FC236}">
              <a16:creationId xmlns:a16="http://schemas.microsoft.com/office/drawing/2014/main" id="{00000000-0008-0000-0200-00001B05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08" name="Text Box 637">
          <a:extLst>
            <a:ext uri="{FF2B5EF4-FFF2-40B4-BE49-F238E27FC236}">
              <a16:creationId xmlns:a16="http://schemas.microsoft.com/office/drawing/2014/main" id="{00000000-0008-0000-0200-00001C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09" name="Text Box 638">
          <a:extLst>
            <a:ext uri="{FF2B5EF4-FFF2-40B4-BE49-F238E27FC236}">
              <a16:creationId xmlns:a16="http://schemas.microsoft.com/office/drawing/2014/main" id="{00000000-0008-0000-0200-00001D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1310" name="Text Box 639">
          <a:extLst>
            <a:ext uri="{FF2B5EF4-FFF2-40B4-BE49-F238E27FC236}">
              <a16:creationId xmlns:a16="http://schemas.microsoft.com/office/drawing/2014/main" id="{00000000-0008-0000-0200-00001E05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11" name="Text Box 640">
          <a:extLst>
            <a:ext uri="{FF2B5EF4-FFF2-40B4-BE49-F238E27FC236}">
              <a16:creationId xmlns:a16="http://schemas.microsoft.com/office/drawing/2014/main" id="{00000000-0008-0000-0200-00001F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12" name="Text Box 641">
          <a:extLst>
            <a:ext uri="{FF2B5EF4-FFF2-40B4-BE49-F238E27FC236}">
              <a16:creationId xmlns:a16="http://schemas.microsoft.com/office/drawing/2014/main" id="{00000000-0008-0000-0200-000020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1313" name="Text Box 642">
          <a:extLst>
            <a:ext uri="{FF2B5EF4-FFF2-40B4-BE49-F238E27FC236}">
              <a16:creationId xmlns:a16="http://schemas.microsoft.com/office/drawing/2014/main" id="{00000000-0008-0000-0200-000021050000}"/>
            </a:ext>
          </a:extLst>
        </xdr:cNvPr>
        <xdr:cNvSpPr txBox="1">
          <a:spLocks noChangeArrowheads="1"/>
        </xdr:cNvSpPr>
      </xdr:nvSpPr>
      <xdr:spPr bwMode="auto">
        <a:xfrm>
          <a:off x="1076325" y="164115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14" name="Text Box 643">
          <a:extLst>
            <a:ext uri="{FF2B5EF4-FFF2-40B4-BE49-F238E27FC236}">
              <a16:creationId xmlns:a16="http://schemas.microsoft.com/office/drawing/2014/main" id="{00000000-0008-0000-0200-000022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15" name="Text Box 644">
          <a:extLst>
            <a:ext uri="{FF2B5EF4-FFF2-40B4-BE49-F238E27FC236}">
              <a16:creationId xmlns:a16="http://schemas.microsoft.com/office/drawing/2014/main" id="{00000000-0008-0000-0200-000023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316" name="Text Box 645">
          <a:extLst>
            <a:ext uri="{FF2B5EF4-FFF2-40B4-BE49-F238E27FC236}">
              <a16:creationId xmlns:a16="http://schemas.microsoft.com/office/drawing/2014/main" id="{00000000-0008-0000-0200-000024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17" name="Text Box 646">
          <a:extLst>
            <a:ext uri="{FF2B5EF4-FFF2-40B4-BE49-F238E27FC236}">
              <a16:creationId xmlns:a16="http://schemas.microsoft.com/office/drawing/2014/main" id="{00000000-0008-0000-0200-000025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18" name="Text Box 647">
          <a:extLst>
            <a:ext uri="{FF2B5EF4-FFF2-40B4-BE49-F238E27FC236}">
              <a16:creationId xmlns:a16="http://schemas.microsoft.com/office/drawing/2014/main" id="{00000000-0008-0000-0200-000026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319" name="Text Box 648">
          <a:extLst>
            <a:ext uri="{FF2B5EF4-FFF2-40B4-BE49-F238E27FC236}">
              <a16:creationId xmlns:a16="http://schemas.microsoft.com/office/drawing/2014/main" id="{00000000-0008-0000-0200-000027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20" name="Text Box 649">
          <a:extLst>
            <a:ext uri="{FF2B5EF4-FFF2-40B4-BE49-F238E27FC236}">
              <a16:creationId xmlns:a16="http://schemas.microsoft.com/office/drawing/2014/main" id="{00000000-0008-0000-0200-000028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21" name="Text Box 650">
          <a:extLst>
            <a:ext uri="{FF2B5EF4-FFF2-40B4-BE49-F238E27FC236}">
              <a16:creationId xmlns:a16="http://schemas.microsoft.com/office/drawing/2014/main" id="{00000000-0008-0000-0200-000029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322" name="Text Box 651">
          <a:extLst>
            <a:ext uri="{FF2B5EF4-FFF2-40B4-BE49-F238E27FC236}">
              <a16:creationId xmlns:a16="http://schemas.microsoft.com/office/drawing/2014/main" id="{00000000-0008-0000-0200-00002A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323" name="Text Box 652">
          <a:extLst>
            <a:ext uri="{FF2B5EF4-FFF2-40B4-BE49-F238E27FC236}">
              <a16:creationId xmlns:a16="http://schemas.microsoft.com/office/drawing/2014/main" id="{00000000-0008-0000-0200-00002B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24" name="Text Box 653">
          <a:extLst>
            <a:ext uri="{FF2B5EF4-FFF2-40B4-BE49-F238E27FC236}">
              <a16:creationId xmlns:a16="http://schemas.microsoft.com/office/drawing/2014/main" id="{00000000-0008-0000-0200-00002C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25" name="Text Box 654">
          <a:extLst>
            <a:ext uri="{FF2B5EF4-FFF2-40B4-BE49-F238E27FC236}">
              <a16:creationId xmlns:a16="http://schemas.microsoft.com/office/drawing/2014/main" id="{00000000-0008-0000-0200-00002D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326" name="Text Box 655">
          <a:extLst>
            <a:ext uri="{FF2B5EF4-FFF2-40B4-BE49-F238E27FC236}">
              <a16:creationId xmlns:a16="http://schemas.microsoft.com/office/drawing/2014/main" id="{00000000-0008-0000-0200-00002E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27" name="Text Box 656">
          <a:extLst>
            <a:ext uri="{FF2B5EF4-FFF2-40B4-BE49-F238E27FC236}">
              <a16:creationId xmlns:a16="http://schemas.microsoft.com/office/drawing/2014/main" id="{00000000-0008-0000-0200-00002F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28" name="Text Box 657">
          <a:extLst>
            <a:ext uri="{FF2B5EF4-FFF2-40B4-BE49-F238E27FC236}">
              <a16:creationId xmlns:a16="http://schemas.microsoft.com/office/drawing/2014/main" id="{00000000-0008-0000-0200-000030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329" name="Text Box 658">
          <a:extLst>
            <a:ext uri="{FF2B5EF4-FFF2-40B4-BE49-F238E27FC236}">
              <a16:creationId xmlns:a16="http://schemas.microsoft.com/office/drawing/2014/main" id="{00000000-0008-0000-0200-000031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30" name="Text Box 659">
          <a:extLst>
            <a:ext uri="{FF2B5EF4-FFF2-40B4-BE49-F238E27FC236}">
              <a16:creationId xmlns:a16="http://schemas.microsoft.com/office/drawing/2014/main" id="{00000000-0008-0000-0200-000032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31" name="Text Box 660">
          <a:extLst>
            <a:ext uri="{FF2B5EF4-FFF2-40B4-BE49-F238E27FC236}">
              <a16:creationId xmlns:a16="http://schemas.microsoft.com/office/drawing/2014/main" id="{00000000-0008-0000-0200-000033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332" name="Text Box 661">
          <a:extLst>
            <a:ext uri="{FF2B5EF4-FFF2-40B4-BE49-F238E27FC236}">
              <a16:creationId xmlns:a16="http://schemas.microsoft.com/office/drawing/2014/main" id="{00000000-0008-0000-0200-000034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33" name="Text Box 662">
          <a:extLst>
            <a:ext uri="{FF2B5EF4-FFF2-40B4-BE49-F238E27FC236}">
              <a16:creationId xmlns:a16="http://schemas.microsoft.com/office/drawing/2014/main" id="{00000000-0008-0000-0200-000035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34" name="Text Box 663">
          <a:extLst>
            <a:ext uri="{FF2B5EF4-FFF2-40B4-BE49-F238E27FC236}">
              <a16:creationId xmlns:a16="http://schemas.microsoft.com/office/drawing/2014/main" id="{00000000-0008-0000-0200-000036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335" name="Text Box 664">
          <a:extLst>
            <a:ext uri="{FF2B5EF4-FFF2-40B4-BE49-F238E27FC236}">
              <a16:creationId xmlns:a16="http://schemas.microsoft.com/office/drawing/2014/main" id="{00000000-0008-0000-0200-000037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36" name="Text Box 665">
          <a:extLst>
            <a:ext uri="{FF2B5EF4-FFF2-40B4-BE49-F238E27FC236}">
              <a16:creationId xmlns:a16="http://schemas.microsoft.com/office/drawing/2014/main" id="{00000000-0008-0000-0200-000038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37" name="Text Box 666">
          <a:extLst>
            <a:ext uri="{FF2B5EF4-FFF2-40B4-BE49-F238E27FC236}">
              <a16:creationId xmlns:a16="http://schemas.microsoft.com/office/drawing/2014/main" id="{00000000-0008-0000-0200-000039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338" name="Text Box 667">
          <a:extLst>
            <a:ext uri="{FF2B5EF4-FFF2-40B4-BE49-F238E27FC236}">
              <a16:creationId xmlns:a16="http://schemas.microsoft.com/office/drawing/2014/main" id="{00000000-0008-0000-0200-00003A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39" name="Text Box 668">
          <a:extLst>
            <a:ext uri="{FF2B5EF4-FFF2-40B4-BE49-F238E27FC236}">
              <a16:creationId xmlns:a16="http://schemas.microsoft.com/office/drawing/2014/main" id="{00000000-0008-0000-0200-00003B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40" name="Text Box 669">
          <a:extLst>
            <a:ext uri="{FF2B5EF4-FFF2-40B4-BE49-F238E27FC236}">
              <a16:creationId xmlns:a16="http://schemas.microsoft.com/office/drawing/2014/main" id="{00000000-0008-0000-0200-00003C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341" name="Text Box 670">
          <a:extLst>
            <a:ext uri="{FF2B5EF4-FFF2-40B4-BE49-F238E27FC236}">
              <a16:creationId xmlns:a16="http://schemas.microsoft.com/office/drawing/2014/main" id="{00000000-0008-0000-0200-00003D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342" name="Text Box 671">
          <a:extLst>
            <a:ext uri="{FF2B5EF4-FFF2-40B4-BE49-F238E27FC236}">
              <a16:creationId xmlns:a16="http://schemas.microsoft.com/office/drawing/2014/main" id="{00000000-0008-0000-0200-00003E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43" name="Text Box 672">
          <a:extLst>
            <a:ext uri="{FF2B5EF4-FFF2-40B4-BE49-F238E27FC236}">
              <a16:creationId xmlns:a16="http://schemas.microsoft.com/office/drawing/2014/main" id="{00000000-0008-0000-0200-00003F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44" name="Text Box 673">
          <a:extLst>
            <a:ext uri="{FF2B5EF4-FFF2-40B4-BE49-F238E27FC236}">
              <a16:creationId xmlns:a16="http://schemas.microsoft.com/office/drawing/2014/main" id="{00000000-0008-0000-0200-000040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345" name="Text Box 674">
          <a:extLst>
            <a:ext uri="{FF2B5EF4-FFF2-40B4-BE49-F238E27FC236}">
              <a16:creationId xmlns:a16="http://schemas.microsoft.com/office/drawing/2014/main" id="{00000000-0008-0000-0200-000041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46" name="Text Box 675">
          <a:extLst>
            <a:ext uri="{FF2B5EF4-FFF2-40B4-BE49-F238E27FC236}">
              <a16:creationId xmlns:a16="http://schemas.microsoft.com/office/drawing/2014/main" id="{00000000-0008-0000-0200-000042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47" name="Text Box 676">
          <a:extLst>
            <a:ext uri="{FF2B5EF4-FFF2-40B4-BE49-F238E27FC236}">
              <a16:creationId xmlns:a16="http://schemas.microsoft.com/office/drawing/2014/main" id="{00000000-0008-0000-0200-000043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348" name="Text Box 677">
          <a:extLst>
            <a:ext uri="{FF2B5EF4-FFF2-40B4-BE49-F238E27FC236}">
              <a16:creationId xmlns:a16="http://schemas.microsoft.com/office/drawing/2014/main" id="{00000000-0008-0000-0200-000044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49" name="Text Box 678">
          <a:extLst>
            <a:ext uri="{FF2B5EF4-FFF2-40B4-BE49-F238E27FC236}">
              <a16:creationId xmlns:a16="http://schemas.microsoft.com/office/drawing/2014/main" id="{00000000-0008-0000-0200-000045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50" name="Text Box 679">
          <a:extLst>
            <a:ext uri="{FF2B5EF4-FFF2-40B4-BE49-F238E27FC236}">
              <a16:creationId xmlns:a16="http://schemas.microsoft.com/office/drawing/2014/main" id="{00000000-0008-0000-0200-000046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351" name="Text Box 680">
          <a:extLst>
            <a:ext uri="{FF2B5EF4-FFF2-40B4-BE49-F238E27FC236}">
              <a16:creationId xmlns:a16="http://schemas.microsoft.com/office/drawing/2014/main" id="{00000000-0008-0000-0200-000047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52" name="Text Box 681">
          <a:extLst>
            <a:ext uri="{FF2B5EF4-FFF2-40B4-BE49-F238E27FC236}">
              <a16:creationId xmlns:a16="http://schemas.microsoft.com/office/drawing/2014/main" id="{00000000-0008-0000-0200-000048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53" name="Text Box 682">
          <a:extLst>
            <a:ext uri="{FF2B5EF4-FFF2-40B4-BE49-F238E27FC236}">
              <a16:creationId xmlns:a16="http://schemas.microsoft.com/office/drawing/2014/main" id="{00000000-0008-0000-0200-000049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1354" name="Text Box 683">
          <a:extLst>
            <a:ext uri="{FF2B5EF4-FFF2-40B4-BE49-F238E27FC236}">
              <a16:creationId xmlns:a16="http://schemas.microsoft.com/office/drawing/2014/main" id="{00000000-0008-0000-0200-00004A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55" name="Text Box 684">
          <a:extLst>
            <a:ext uri="{FF2B5EF4-FFF2-40B4-BE49-F238E27FC236}">
              <a16:creationId xmlns:a16="http://schemas.microsoft.com/office/drawing/2014/main" id="{00000000-0008-0000-0200-00004B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56" name="Text Box 685">
          <a:extLst>
            <a:ext uri="{FF2B5EF4-FFF2-40B4-BE49-F238E27FC236}">
              <a16:creationId xmlns:a16="http://schemas.microsoft.com/office/drawing/2014/main" id="{00000000-0008-0000-0200-00004C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1357" name="Text Box 686">
          <a:extLst>
            <a:ext uri="{FF2B5EF4-FFF2-40B4-BE49-F238E27FC236}">
              <a16:creationId xmlns:a16="http://schemas.microsoft.com/office/drawing/2014/main" id="{00000000-0008-0000-0200-00004D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58" name="Text Box 687">
          <a:extLst>
            <a:ext uri="{FF2B5EF4-FFF2-40B4-BE49-F238E27FC236}">
              <a16:creationId xmlns:a16="http://schemas.microsoft.com/office/drawing/2014/main" id="{00000000-0008-0000-0200-00004E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59" name="Text Box 688">
          <a:extLst>
            <a:ext uri="{FF2B5EF4-FFF2-40B4-BE49-F238E27FC236}">
              <a16:creationId xmlns:a16="http://schemas.microsoft.com/office/drawing/2014/main" id="{00000000-0008-0000-0200-00004F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1360" name="Text Box 689">
          <a:extLst>
            <a:ext uri="{FF2B5EF4-FFF2-40B4-BE49-F238E27FC236}">
              <a16:creationId xmlns:a16="http://schemas.microsoft.com/office/drawing/2014/main" id="{00000000-0008-0000-0200-000050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1361" name="Text Box 690">
          <a:extLst>
            <a:ext uri="{FF2B5EF4-FFF2-40B4-BE49-F238E27FC236}">
              <a16:creationId xmlns:a16="http://schemas.microsoft.com/office/drawing/2014/main" id="{00000000-0008-0000-0200-000051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62" name="Text Box 691">
          <a:extLst>
            <a:ext uri="{FF2B5EF4-FFF2-40B4-BE49-F238E27FC236}">
              <a16:creationId xmlns:a16="http://schemas.microsoft.com/office/drawing/2014/main" id="{00000000-0008-0000-0200-000052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63" name="Text Box 692">
          <a:extLst>
            <a:ext uri="{FF2B5EF4-FFF2-40B4-BE49-F238E27FC236}">
              <a16:creationId xmlns:a16="http://schemas.microsoft.com/office/drawing/2014/main" id="{00000000-0008-0000-0200-000053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1364" name="Text Box 693">
          <a:extLst>
            <a:ext uri="{FF2B5EF4-FFF2-40B4-BE49-F238E27FC236}">
              <a16:creationId xmlns:a16="http://schemas.microsoft.com/office/drawing/2014/main" id="{00000000-0008-0000-0200-000054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65" name="Text Box 694">
          <a:extLst>
            <a:ext uri="{FF2B5EF4-FFF2-40B4-BE49-F238E27FC236}">
              <a16:creationId xmlns:a16="http://schemas.microsoft.com/office/drawing/2014/main" id="{00000000-0008-0000-0200-000055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66" name="Text Box 695">
          <a:extLst>
            <a:ext uri="{FF2B5EF4-FFF2-40B4-BE49-F238E27FC236}">
              <a16:creationId xmlns:a16="http://schemas.microsoft.com/office/drawing/2014/main" id="{00000000-0008-0000-0200-000056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1367" name="Text Box 696">
          <a:extLst>
            <a:ext uri="{FF2B5EF4-FFF2-40B4-BE49-F238E27FC236}">
              <a16:creationId xmlns:a16="http://schemas.microsoft.com/office/drawing/2014/main" id="{00000000-0008-0000-0200-000057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68" name="Text Box 697">
          <a:extLst>
            <a:ext uri="{FF2B5EF4-FFF2-40B4-BE49-F238E27FC236}">
              <a16:creationId xmlns:a16="http://schemas.microsoft.com/office/drawing/2014/main" id="{00000000-0008-0000-0200-000058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69" name="Text Box 698">
          <a:extLst>
            <a:ext uri="{FF2B5EF4-FFF2-40B4-BE49-F238E27FC236}">
              <a16:creationId xmlns:a16="http://schemas.microsoft.com/office/drawing/2014/main" id="{00000000-0008-0000-0200-000059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1370" name="Text Box 699">
          <a:extLst>
            <a:ext uri="{FF2B5EF4-FFF2-40B4-BE49-F238E27FC236}">
              <a16:creationId xmlns:a16="http://schemas.microsoft.com/office/drawing/2014/main" id="{00000000-0008-0000-0200-00005A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371" name="Text Box 700">
          <a:extLst>
            <a:ext uri="{FF2B5EF4-FFF2-40B4-BE49-F238E27FC236}">
              <a16:creationId xmlns:a16="http://schemas.microsoft.com/office/drawing/2014/main" id="{00000000-0008-0000-0200-00005B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72" name="Text Box 701">
          <a:extLst>
            <a:ext uri="{FF2B5EF4-FFF2-40B4-BE49-F238E27FC236}">
              <a16:creationId xmlns:a16="http://schemas.microsoft.com/office/drawing/2014/main" id="{00000000-0008-0000-0200-00005C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73" name="Text Box 702">
          <a:extLst>
            <a:ext uri="{FF2B5EF4-FFF2-40B4-BE49-F238E27FC236}">
              <a16:creationId xmlns:a16="http://schemas.microsoft.com/office/drawing/2014/main" id="{00000000-0008-0000-0200-00005D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374" name="Text Box 703">
          <a:extLst>
            <a:ext uri="{FF2B5EF4-FFF2-40B4-BE49-F238E27FC236}">
              <a16:creationId xmlns:a16="http://schemas.microsoft.com/office/drawing/2014/main" id="{00000000-0008-0000-0200-00005E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75" name="Text Box 704">
          <a:extLst>
            <a:ext uri="{FF2B5EF4-FFF2-40B4-BE49-F238E27FC236}">
              <a16:creationId xmlns:a16="http://schemas.microsoft.com/office/drawing/2014/main" id="{00000000-0008-0000-0200-00005F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76" name="Text Box 705">
          <a:extLst>
            <a:ext uri="{FF2B5EF4-FFF2-40B4-BE49-F238E27FC236}">
              <a16:creationId xmlns:a16="http://schemas.microsoft.com/office/drawing/2014/main" id="{00000000-0008-0000-0200-000060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377" name="Text Box 706">
          <a:extLst>
            <a:ext uri="{FF2B5EF4-FFF2-40B4-BE49-F238E27FC236}">
              <a16:creationId xmlns:a16="http://schemas.microsoft.com/office/drawing/2014/main" id="{00000000-0008-0000-0200-000061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378" name="Text Box 707">
          <a:extLst>
            <a:ext uri="{FF2B5EF4-FFF2-40B4-BE49-F238E27FC236}">
              <a16:creationId xmlns:a16="http://schemas.microsoft.com/office/drawing/2014/main" id="{00000000-0008-0000-0200-000062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79" name="Text Box 708">
          <a:extLst>
            <a:ext uri="{FF2B5EF4-FFF2-40B4-BE49-F238E27FC236}">
              <a16:creationId xmlns:a16="http://schemas.microsoft.com/office/drawing/2014/main" id="{00000000-0008-0000-0200-000063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80" name="Text Box 709">
          <a:extLst>
            <a:ext uri="{FF2B5EF4-FFF2-40B4-BE49-F238E27FC236}">
              <a16:creationId xmlns:a16="http://schemas.microsoft.com/office/drawing/2014/main" id="{00000000-0008-0000-0200-000064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381" name="Text Box 710">
          <a:extLst>
            <a:ext uri="{FF2B5EF4-FFF2-40B4-BE49-F238E27FC236}">
              <a16:creationId xmlns:a16="http://schemas.microsoft.com/office/drawing/2014/main" id="{00000000-0008-0000-0200-000065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82" name="Text Box 711">
          <a:extLst>
            <a:ext uri="{FF2B5EF4-FFF2-40B4-BE49-F238E27FC236}">
              <a16:creationId xmlns:a16="http://schemas.microsoft.com/office/drawing/2014/main" id="{00000000-0008-0000-0200-000066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83" name="Text Box 712">
          <a:extLst>
            <a:ext uri="{FF2B5EF4-FFF2-40B4-BE49-F238E27FC236}">
              <a16:creationId xmlns:a16="http://schemas.microsoft.com/office/drawing/2014/main" id="{00000000-0008-0000-0200-000067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384" name="Text Box 713">
          <a:extLst>
            <a:ext uri="{FF2B5EF4-FFF2-40B4-BE49-F238E27FC236}">
              <a16:creationId xmlns:a16="http://schemas.microsoft.com/office/drawing/2014/main" id="{00000000-0008-0000-0200-000068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85" name="Text Box 714">
          <a:extLst>
            <a:ext uri="{FF2B5EF4-FFF2-40B4-BE49-F238E27FC236}">
              <a16:creationId xmlns:a16="http://schemas.microsoft.com/office/drawing/2014/main" id="{00000000-0008-0000-0200-000069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86" name="Text Box 715">
          <a:extLst>
            <a:ext uri="{FF2B5EF4-FFF2-40B4-BE49-F238E27FC236}">
              <a16:creationId xmlns:a16="http://schemas.microsoft.com/office/drawing/2014/main" id="{00000000-0008-0000-0200-00006A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387" name="Text Box 716">
          <a:extLst>
            <a:ext uri="{FF2B5EF4-FFF2-40B4-BE49-F238E27FC236}">
              <a16:creationId xmlns:a16="http://schemas.microsoft.com/office/drawing/2014/main" id="{00000000-0008-0000-0200-00006B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388" name="Text Box 717">
          <a:extLst>
            <a:ext uri="{FF2B5EF4-FFF2-40B4-BE49-F238E27FC236}">
              <a16:creationId xmlns:a16="http://schemas.microsoft.com/office/drawing/2014/main" id="{00000000-0008-0000-0200-00006C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89" name="Text Box 718">
          <a:extLst>
            <a:ext uri="{FF2B5EF4-FFF2-40B4-BE49-F238E27FC236}">
              <a16:creationId xmlns:a16="http://schemas.microsoft.com/office/drawing/2014/main" id="{00000000-0008-0000-0200-00006D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90" name="Text Box 719">
          <a:extLst>
            <a:ext uri="{FF2B5EF4-FFF2-40B4-BE49-F238E27FC236}">
              <a16:creationId xmlns:a16="http://schemas.microsoft.com/office/drawing/2014/main" id="{00000000-0008-0000-0200-00006E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391" name="Text Box 720">
          <a:extLst>
            <a:ext uri="{FF2B5EF4-FFF2-40B4-BE49-F238E27FC236}">
              <a16:creationId xmlns:a16="http://schemas.microsoft.com/office/drawing/2014/main" id="{00000000-0008-0000-0200-00006F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92" name="Text Box 721">
          <a:extLst>
            <a:ext uri="{FF2B5EF4-FFF2-40B4-BE49-F238E27FC236}">
              <a16:creationId xmlns:a16="http://schemas.microsoft.com/office/drawing/2014/main" id="{00000000-0008-0000-0200-000070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93" name="Text Box 722">
          <a:extLst>
            <a:ext uri="{FF2B5EF4-FFF2-40B4-BE49-F238E27FC236}">
              <a16:creationId xmlns:a16="http://schemas.microsoft.com/office/drawing/2014/main" id="{00000000-0008-0000-0200-000071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394" name="Text Box 723">
          <a:extLst>
            <a:ext uri="{FF2B5EF4-FFF2-40B4-BE49-F238E27FC236}">
              <a16:creationId xmlns:a16="http://schemas.microsoft.com/office/drawing/2014/main" id="{00000000-0008-0000-0200-000072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395" name="Text Box 724">
          <a:extLst>
            <a:ext uri="{FF2B5EF4-FFF2-40B4-BE49-F238E27FC236}">
              <a16:creationId xmlns:a16="http://schemas.microsoft.com/office/drawing/2014/main" id="{00000000-0008-0000-0200-000073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96" name="Text Box 725">
          <a:extLst>
            <a:ext uri="{FF2B5EF4-FFF2-40B4-BE49-F238E27FC236}">
              <a16:creationId xmlns:a16="http://schemas.microsoft.com/office/drawing/2014/main" id="{00000000-0008-0000-0200-000074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97" name="Text Box 726">
          <a:extLst>
            <a:ext uri="{FF2B5EF4-FFF2-40B4-BE49-F238E27FC236}">
              <a16:creationId xmlns:a16="http://schemas.microsoft.com/office/drawing/2014/main" id="{00000000-0008-0000-0200-000075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398" name="Text Box 727">
          <a:extLst>
            <a:ext uri="{FF2B5EF4-FFF2-40B4-BE49-F238E27FC236}">
              <a16:creationId xmlns:a16="http://schemas.microsoft.com/office/drawing/2014/main" id="{00000000-0008-0000-0200-000076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399" name="Text Box 728">
          <a:extLst>
            <a:ext uri="{FF2B5EF4-FFF2-40B4-BE49-F238E27FC236}">
              <a16:creationId xmlns:a16="http://schemas.microsoft.com/office/drawing/2014/main" id="{00000000-0008-0000-0200-000077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00" name="Text Box 729">
          <a:extLst>
            <a:ext uri="{FF2B5EF4-FFF2-40B4-BE49-F238E27FC236}">
              <a16:creationId xmlns:a16="http://schemas.microsoft.com/office/drawing/2014/main" id="{00000000-0008-0000-0200-000078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401" name="Text Box 730">
          <a:extLst>
            <a:ext uri="{FF2B5EF4-FFF2-40B4-BE49-F238E27FC236}">
              <a16:creationId xmlns:a16="http://schemas.microsoft.com/office/drawing/2014/main" id="{00000000-0008-0000-0200-000079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02" name="Text Box 731">
          <a:extLst>
            <a:ext uri="{FF2B5EF4-FFF2-40B4-BE49-F238E27FC236}">
              <a16:creationId xmlns:a16="http://schemas.microsoft.com/office/drawing/2014/main" id="{00000000-0008-0000-0200-00007A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03" name="Text Box 732">
          <a:extLst>
            <a:ext uri="{FF2B5EF4-FFF2-40B4-BE49-F238E27FC236}">
              <a16:creationId xmlns:a16="http://schemas.microsoft.com/office/drawing/2014/main" id="{00000000-0008-0000-0200-00007B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404" name="Text Box 733">
          <a:extLst>
            <a:ext uri="{FF2B5EF4-FFF2-40B4-BE49-F238E27FC236}">
              <a16:creationId xmlns:a16="http://schemas.microsoft.com/office/drawing/2014/main" id="{00000000-0008-0000-0200-00007C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1405" name="Text Box 734">
          <a:extLst>
            <a:ext uri="{FF2B5EF4-FFF2-40B4-BE49-F238E27FC236}">
              <a16:creationId xmlns:a16="http://schemas.microsoft.com/office/drawing/2014/main" id="{00000000-0008-0000-0200-00007D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06" name="Text Box 735">
          <a:extLst>
            <a:ext uri="{FF2B5EF4-FFF2-40B4-BE49-F238E27FC236}">
              <a16:creationId xmlns:a16="http://schemas.microsoft.com/office/drawing/2014/main" id="{00000000-0008-0000-0200-00007E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07" name="Text Box 736">
          <a:extLst>
            <a:ext uri="{FF2B5EF4-FFF2-40B4-BE49-F238E27FC236}">
              <a16:creationId xmlns:a16="http://schemas.microsoft.com/office/drawing/2014/main" id="{00000000-0008-0000-0200-00007F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1408" name="Text Box 737">
          <a:extLst>
            <a:ext uri="{FF2B5EF4-FFF2-40B4-BE49-F238E27FC236}">
              <a16:creationId xmlns:a16="http://schemas.microsoft.com/office/drawing/2014/main" id="{00000000-0008-0000-0200-000080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09" name="Text Box 738">
          <a:extLst>
            <a:ext uri="{FF2B5EF4-FFF2-40B4-BE49-F238E27FC236}">
              <a16:creationId xmlns:a16="http://schemas.microsoft.com/office/drawing/2014/main" id="{00000000-0008-0000-0200-000081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10" name="Text Box 739">
          <a:extLst>
            <a:ext uri="{FF2B5EF4-FFF2-40B4-BE49-F238E27FC236}">
              <a16:creationId xmlns:a16="http://schemas.microsoft.com/office/drawing/2014/main" id="{00000000-0008-0000-0200-000082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1411" name="Text Box 740">
          <a:extLst>
            <a:ext uri="{FF2B5EF4-FFF2-40B4-BE49-F238E27FC236}">
              <a16:creationId xmlns:a16="http://schemas.microsoft.com/office/drawing/2014/main" id="{00000000-0008-0000-0200-000083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1412" name="Text Box 741">
          <a:extLst>
            <a:ext uri="{FF2B5EF4-FFF2-40B4-BE49-F238E27FC236}">
              <a16:creationId xmlns:a16="http://schemas.microsoft.com/office/drawing/2014/main" id="{00000000-0008-0000-0200-000084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13" name="Text Box 742">
          <a:extLst>
            <a:ext uri="{FF2B5EF4-FFF2-40B4-BE49-F238E27FC236}">
              <a16:creationId xmlns:a16="http://schemas.microsoft.com/office/drawing/2014/main" id="{00000000-0008-0000-0200-000085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14" name="Text Box 743">
          <a:extLst>
            <a:ext uri="{FF2B5EF4-FFF2-40B4-BE49-F238E27FC236}">
              <a16:creationId xmlns:a16="http://schemas.microsoft.com/office/drawing/2014/main" id="{00000000-0008-0000-0200-000086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1415" name="Text Box 744">
          <a:extLst>
            <a:ext uri="{FF2B5EF4-FFF2-40B4-BE49-F238E27FC236}">
              <a16:creationId xmlns:a16="http://schemas.microsoft.com/office/drawing/2014/main" id="{00000000-0008-0000-0200-000087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16" name="Text Box 745">
          <a:extLst>
            <a:ext uri="{FF2B5EF4-FFF2-40B4-BE49-F238E27FC236}">
              <a16:creationId xmlns:a16="http://schemas.microsoft.com/office/drawing/2014/main" id="{00000000-0008-0000-0200-000088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17" name="Text Box 746">
          <a:extLst>
            <a:ext uri="{FF2B5EF4-FFF2-40B4-BE49-F238E27FC236}">
              <a16:creationId xmlns:a16="http://schemas.microsoft.com/office/drawing/2014/main" id="{00000000-0008-0000-0200-000089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1418" name="Text Box 747">
          <a:extLst>
            <a:ext uri="{FF2B5EF4-FFF2-40B4-BE49-F238E27FC236}">
              <a16:creationId xmlns:a16="http://schemas.microsoft.com/office/drawing/2014/main" id="{00000000-0008-0000-0200-00008A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19" name="Text Box 748">
          <a:extLst>
            <a:ext uri="{FF2B5EF4-FFF2-40B4-BE49-F238E27FC236}">
              <a16:creationId xmlns:a16="http://schemas.microsoft.com/office/drawing/2014/main" id="{00000000-0008-0000-0200-00008B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20" name="Text Box 749">
          <a:extLst>
            <a:ext uri="{FF2B5EF4-FFF2-40B4-BE49-F238E27FC236}">
              <a16:creationId xmlns:a16="http://schemas.microsoft.com/office/drawing/2014/main" id="{00000000-0008-0000-0200-00008C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1421" name="Text Box 750">
          <a:extLst>
            <a:ext uri="{FF2B5EF4-FFF2-40B4-BE49-F238E27FC236}">
              <a16:creationId xmlns:a16="http://schemas.microsoft.com/office/drawing/2014/main" id="{00000000-0008-0000-0200-00008D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22" name="Text Box 751">
          <a:extLst>
            <a:ext uri="{FF2B5EF4-FFF2-40B4-BE49-F238E27FC236}">
              <a16:creationId xmlns:a16="http://schemas.microsoft.com/office/drawing/2014/main" id="{00000000-0008-0000-0200-00008E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23" name="Text Box 752">
          <a:extLst>
            <a:ext uri="{FF2B5EF4-FFF2-40B4-BE49-F238E27FC236}">
              <a16:creationId xmlns:a16="http://schemas.microsoft.com/office/drawing/2014/main" id="{00000000-0008-0000-0200-00008F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424" name="Text Box 753">
          <a:extLst>
            <a:ext uri="{FF2B5EF4-FFF2-40B4-BE49-F238E27FC236}">
              <a16:creationId xmlns:a16="http://schemas.microsoft.com/office/drawing/2014/main" id="{00000000-0008-0000-0200-000090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25" name="Text Box 754">
          <a:extLst>
            <a:ext uri="{FF2B5EF4-FFF2-40B4-BE49-F238E27FC236}">
              <a16:creationId xmlns:a16="http://schemas.microsoft.com/office/drawing/2014/main" id="{00000000-0008-0000-0200-000091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26" name="Text Box 755">
          <a:extLst>
            <a:ext uri="{FF2B5EF4-FFF2-40B4-BE49-F238E27FC236}">
              <a16:creationId xmlns:a16="http://schemas.microsoft.com/office/drawing/2014/main" id="{00000000-0008-0000-0200-000092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427" name="Text Box 756">
          <a:extLst>
            <a:ext uri="{FF2B5EF4-FFF2-40B4-BE49-F238E27FC236}">
              <a16:creationId xmlns:a16="http://schemas.microsoft.com/office/drawing/2014/main" id="{00000000-0008-0000-0200-000093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28" name="Text Box 757">
          <a:extLst>
            <a:ext uri="{FF2B5EF4-FFF2-40B4-BE49-F238E27FC236}">
              <a16:creationId xmlns:a16="http://schemas.microsoft.com/office/drawing/2014/main" id="{00000000-0008-0000-0200-000094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29" name="Text Box 758">
          <a:extLst>
            <a:ext uri="{FF2B5EF4-FFF2-40B4-BE49-F238E27FC236}">
              <a16:creationId xmlns:a16="http://schemas.microsoft.com/office/drawing/2014/main" id="{00000000-0008-0000-0200-000095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430" name="Text Box 759">
          <a:extLst>
            <a:ext uri="{FF2B5EF4-FFF2-40B4-BE49-F238E27FC236}">
              <a16:creationId xmlns:a16="http://schemas.microsoft.com/office/drawing/2014/main" id="{00000000-0008-0000-0200-000096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431" name="Text Box 760">
          <a:extLst>
            <a:ext uri="{FF2B5EF4-FFF2-40B4-BE49-F238E27FC236}">
              <a16:creationId xmlns:a16="http://schemas.microsoft.com/office/drawing/2014/main" id="{00000000-0008-0000-0200-000097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32" name="Text Box 761">
          <a:extLst>
            <a:ext uri="{FF2B5EF4-FFF2-40B4-BE49-F238E27FC236}">
              <a16:creationId xmlns:a16="http://schemas.microsoft.com/office/drawing/2014/main" id="{00000000-0008-0000-0200-000098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33" name="Text Box 762">
          <a:extLst>
            <a:ext uri="{FF2B5EF4-FFF2-40B4-BE49-F238E27FC236}">
              <a16:creationId xmlns:a16="http://schemas.microsoft.com/office/drawing/2014/main" id="{00000000-0008-0000-0200-000099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434" name="Text Box 763">
          <a:extLst>
            <a:ext uri="{FF2B5EF4-FFF2-40B4-BE49-F238E27FC236}">
              <a16:creationId xmlns:a16="http://schemas.microsoft.com/office/drawing/2014/main" id="{00000000-0008-0000-0200-00009A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35" name="Text Box 764">
          <a:extLst>
            <a:ext uri="{FF2B5EF4-FFF2-40B4-BE49-F238E27FC236}">
              <a16:creationId xmlns:a16="http://schemas.microsoft.com/office/drawing/2014/main" id="{00000000-0008-0000-0200-00009B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36" name="Text Box 765">
          <a:extLst>
            <a:ext uri="{FF2B5EF4-FFF2-40B4-BE49-F238E27FC236}">
              <a16:creationId xmlns:a16="http://schemas.microsoft.com/office/drawing/2014/main" id="{00000000-0008-0000-0200-00009C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437" name="Text Box 766">
          <a:extLst>
            <a:ext uri="{FF2B5EF4-FFF2-40B4-BE49-F238E27FC236}">
              <a16:creationId xmlns:a16="http://schemas.microsoft.com/office/drawing/2014/main" id="{00000000-0008-0000-0200-00009D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38" name="Text Box 767">
          <a:extLst>
            <a:ext uri="{FF2B5EF4-FFF2-40B4-BE49-F238E27FC236}">
              <a16:creationId xmlns:a16="http://schemas.microsoft.com/office/drawing/2014/main" id="{00000000-0008-0000-0200-00009E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39" name="Text Box 768">
          <a:extLst>
            <a:ext uri="{FF2B5EF4-FFF2-40B4-BE49-F238E27FC236}">
              <a16:creationId xmlns:a16="http://schemas.microsoft.com/office/drawing/2014/main" id="{00000000-0008-0000-0200-00009F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440" name="Text Box 769">
          <a:extLst>
            <a:ext uri="{FF2B5EF4-FFF2-40B4-BE49-F238E27FC236}">
              <a16:creationId xmlns:a16="http://schemas.microsoft.com/office/drawing/2014/main" id="{00000000-0008-0000-0200-0000A0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41" name="Text Box 770">
          <a:extLst>
            <a:ext uri="{FF2B5EF4-FFF2-40B4-BE49-F238E27FC236}">
              <a16:creationId xmlns:a16="http://schemas.microsoft.com/office/drawing/2014/main" id="{00000000-0008-0000-0200-0000A1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42" name="Text Box 771">
          <a:extLst>
            <a:ext uri="{FF2B5EF4-FFF2-40B4-BE49-F238E27FC236}">
              <a16:creationId xmlns:a16="http://schemas.microsoft.com/office/drawing/2014/main" id="{00000000-0008-0000-0200-0000A2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1443" name="Text Box 772">
          <a:extLst>
            <a:ext uri="{FF2B5EF4-FFF2-40B4-BE49-F238E27FC236}">
              <a16:creationId xmlns:a16="http://schemas.microsoft.com/office/drawing/2014/main" id="{00000000-0008-0000-0200-0000A3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44" name="Text Box 773">
          <a:extLst>
            <a:ext uri="{FF2B5EF4-FFF2-40B4-BE49-F238E27FC236}">
              <a16:creationId xmlns:a16="http://schemas.microsoft.com/office/drawing/2014/main" id="{00000000-0008-0000-0200-0000A4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45" name="Text Box 774">
          <a:extLst>
            <a:ext uri="{FF2B5EF4-FFF2-40B4-BE49-F238E27FC236}">
              <a16:creationId xmlns:a16="http://schemas.microsoft.com/office/drawing/2014/main" id="{00000000-0008-0000-0200-0000A5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1446" name="Text Box 775">
          <a:extLst>
            <a:ext uri="{FF2B5EF4-FFF2-40B4-BE49-F238E27FC236}">
              <a16:creationId xmlns:a16="http://schemas.microsoft.com/office/drawing/2014/main" id="{00000000-0008-0000-0200-0000A6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47" name="Text Box 776">
          <a:extLst>
            <a:ext uri="{FF2B5EF4-FFF2-40B4-BE49-F238E27FC236}">
              <a16:creationId xmlns:a16="http://schemas.microsoft.com/office/drawing/2014/main" id="{00000000-0008-0000-0200-0000A7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48" name="Text Box 777">
          <a:extLst>
            <a:ext uri="{FF2B5EF4-FFF2-40B4-BE49-F238E27FC236}">
              <a16:creationId xmlns:a16="http://schemas.microsoft.com/office/drawing/2014/main" id="{00000000-0008-0000-0200-0000A8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1449" name="Text Box 778">
          <a:extLst>
            <a:ext uri="{FF2B5EF4-FFF2-40B4-BE49-F238E27FC236}">
              <a16:creationId xmlns:a16="http://schemas.microsoft.com/office/drawing/2014/main" id="{00000000-0008-0000-0200-0000A9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1450" name="Text Box 779">
          <a:extLst>
            <a:ext uri="{FF2B5EF4-FFF2-40B4-BE49-F238E27FC236}">
              <a16:creationId xmlns:a16="http://schemas.microsoft.com/office/drawing/2014/main" id="{00000000-0008-0000-0200-0000AA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51" name="Text Box 780">
          <a:extLst>
            <a:ext uri="{FF2B5EF4-FFF2-40B4-BE49-F238E27FC236}">
              <a16:creationId xmlns:a16="http://schemas.microsoft.com/office/drawing/2014/main" id="{00000000-0008-0000-0200-0000AB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52" name="Text Box 781">
          <a:extLst>
            <a:ext uri="{FF2B5EF4-FFF2-40B4-BE49-F238E27FC236}">
              <a16:creationId xmlns:a16="http://schemas.microsoft.com/office/drawing/2014/main" id="{00000000-0008-0000-0200-0000AC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1453" name="Text Box 782">
          <a:extLst>
            <a:ext uri="{FF2B5EF4-FFF2-40B4-BE49-F238E27FC236}">
              <a16:creationId xmlns:a16="http://schemas.microsoft.com/office/drawing/2014/main" id="{00000000-0008-0000-0200-0000AD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54" name="Text Box 783">
          <a:extLst>
            <a:ext uri="{FF2B5EF4-FFF2-40B4-BE49-F238E27FC236}">
              <a16:creationId xmlns:a16="http://schemas.microsoft.com/office/drawing/2014/main" id="{00000000-0008-0000-0200-0000AE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55" name="Text Box 784">
          <a:extLst>
            <a:ext uri="{FF2B5EF4-FFF2-40B4-BE49-F238E27FC236}">
              <a16:creationId xmlns:a16="http://schemas.microsoft.com/office/drawing/2014/main" id="{00000000-0008-0000-0200-0000AF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1456" name="Text Box 785">
          <a:extLst>
            <a:ext uri="{FF2B5EF4-FFF2-40B4-BE49-F238E27FC236}">
              <a16:creationId xmlns:a16="http://schemas.microsoft.com/office/drawing/2014/main" id="{00000000-0008-0000-0200-0000B0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57" name="Text Box 786">
          <a:extLst>
            <a:ext uri="{FF2B5EF4-FFF2-40B4-BE49-F238E27FC236}">
              <a16:creationId xmlns:a16="http://schemas.microsoft.com/office/drawing/2014/main" id="{00000000-0008-0000-0200-0000B1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58" name="Text Box 787">
          <a:extLst>
            <a:ext uri="{FF2B5EF4-FFF2-40B4-BE49-F238E27FC236}">
              <a16:creationId xmlns:a16="http://schemas.microsoft.com/office/drawing/2014/main" id="{00000000-0008-0000-0200-0000B2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1459" name="Text Box 788">
          <a:extLst>
            <a:ext uri="{FF2B5EF4-FFF2-40B4-BE49-F238E27FC236}">
              <a16:creationId xmlns:a16="http://schemas.microsoft.com/office/drawing/2014/main" id="{00000000-0008-0000-0200-0000B3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60" name="Text Box 789">
          <a:extLst>
            <a:ext uri="{FF2B5EF4-FFF2-40B4-BE49-F238E27FC236}">
              <a16:creationId xmlns:a16="http://schemas.microsoft.com/office/drawing/2014/main" id="{00000000-0008-0000-0200-0000B4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61" name="Text Box 790">
          <a:extLst>
            <a:ext uri="{FF2B5EF4-FFF2-40B4-BE49-F238E27FC236}">
              <a16:creationId xmlns:a16="http://schemas.microsoft.com/office/drawing/2014/main" id="{00000000-0008-0000-0200-0000B5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1462" name="Text Box 791">
          <a:extLst>
            <a:ext uri="{FF2B5EF4-FFF2-40B4-BE49-F238E27FC236}">
              <a16:creationId xmlns:a16="http://schemas.microsoft.com/office/drawing/2014/main" id="{00000000-0008-0000-0200-0000B6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63" name="Text Box 792">
          <a:extLst>
            <a:ext uri="{FF2B5EF4-FFF2-40B4-BE49-F238E27FC236}">
              <a16:creationId xmlns:a16="http://schemas.microsoft.com/office/drawing/2014/main" id="{00000000-0008-0000-0200-0000B7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64" name="Text Box 793">
          <a:extLst>
            <a:ext uri="{FF2B5EF4-FFF2-40B4-BE49-F238E27FC236}">
              <a16:creationId xmlns:a16="http://schemas.microsoft.com/office/drawing/2014/main" id="{00000000-0008-0000-0200-0000B8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1465" name="Text Box 794">
          <a:extLst>
            <a:ext uri="{FF2B5EF4-FFF2-40B4-BE49-F238E27FC236}">
              <a16:creationId xmlns:a16="http://schemas.microsoft.com/office/drawing/2014/main" id="{00000000-0008-0000-0200-0000B9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66" name="Text Box 795">
          <a:extLst>
            <a:ext uri="{FF2B5EF4-FFF2-40B4-BE49-F238E27FC236}">
              <a16:creationId xmlns:a16="http://schemas.microsoft.com/office/drawing/2014/main" id="{00000000-0008-0000-0200-0000BA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67" name="Text Box 796">
          <a:extLst>
            <a:ext uri="{FF2B5EF4-FFF2-40B4-BE49-F238E27FC236}">
              <a16:creationId xmlns:a16="http://schemas.microsoft.com/office/drawing/2014/main" id="{00000000-0008-0000-0200-0000BB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1468" name="Text Box 797">
          <a:extLst>
            <a:ext uri="{FF2B5EF4-FFF2-40B4-BE49-F238E27FC236}">
              <a16:creationId xmlns:a16="http://schemas.microsoft.com/office/drawing/2014/main" id="{00000000-0008-0000-0200-0000BC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1469" name="Text Box 798">
          <a:extLst>
            <a:ext uri="{FF2B5EF4-FFF2-40B4-BE49-F238E27FC236}">
              <a16:creationId xmlns:a16="http://schemas.microsoft.com/office/drawing/2014/main" id="{00000000-0008-0000-0200-0000BD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70" name="Text Box 799">
          <a:extLst>
            <a:ext uri="{FF2B5EF4-FFF2-40B4-BE49-F238E27FC236}">
              <a16:creationId xmlns:a16="http://schemas.microsoft.com/office/drawing/2014/main" id="{00000000-0008-0000-0200-0000BE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71" name="Text Box 800">
          <a:extLst>
            <a:ext uri="{FF2B5EF4-FFF2-40B4-BE49-F238E27FC236}">
              <a16:creationId xmlns:a16="http://schemas.microsoft.com/office/drawing/2014/main" id="{00000000-0008-0000-0200-0000BF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1472" name="Text Box 801">
          <a:extLst>
            <a:ext uri="{FF2B5EF4-FFF2-40B4-BE49-F238E27FC236}">
              <a16:creationId xmlns:a16="http://schemas.microsoft.com/office/drawing/2014/main" id="{00000000-0008-0000-0200-0000C0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73" name="Text Box 802">
          <a:extLst>
            <a:ext uri="{FF2B5EF4-FFF2-40B4-BE49-F238E27FC236}">
              <a16:creationId xmlns:a16="http://schemas.microsoft.com/office/drawing/2014/main" id="{00000000-0008-0000-0200-0000C1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74" name="Text Box 803">
          <a:extLst>
            <a:ext uri="{FF2B5EF4-FFF2-40B4-BE49-F238E27FC236}">
              <a16:creationId xmlns:a16="http://schemas.microsoft.com/office/drawing/2014/main" id="{00000000-0008-0000-0200-0000C2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1475" name="Text Box 804">
          <a:extLst>
            <a:ext uri="{FF2B5EF4-FFF2-40B4-BE49-F238E27FC236}">
              <a16:creationId xmlns:a16="http://schemas.microsoft.com/office/drawing/2014/main" id="{00000000-0008-0000-0200-0000C3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76" name="Text Box 805">
          <a:extLst>
            <a:ext uri="{FF2B5EF4-FFF2-40B4-BE49-F238E27FC236}">
              <a16:creationId xmlns:a16="http://schemas.microsoft.com/office/drawing/2014/main" id="{00000000-0008-0000-0200-0000C4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77" name="Text Box 806">
          <a:extLst>
            <a:ext uri="{FF2B5EF4-FFF2-40B4-BE49-F238E27FC236}">
              <a16:creationId xmlns:a16="http://schemas.microsoft.com/office/drawing/2014/main" id="{00000000-0008-0000-0200-0000C5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1478" name="Text Box 807">
          <a:extLst>
            <a:ext uri="{FF2B5EF4-FFF2-40B4-BE49-F238E27FC236}">
              <a16:creationId xmlns:a16="http://schemas.microsoft.com/office/drawing/2014/main" id="{00000000-0008-0000-0200-0000C6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79" name="Text Box 808">
          <a:extLst>
            <a:ext uri="{FF2B5EF4-FFF2-40B4-BE49-F238E27FC236}">
              <a16:creationId xmlns:a16="http://schemas.microsoft.com/office/drawing/2014/main" id="{00000000-0008-0000-0200-0000C7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80" name="Text Box 809">
          <a:extLst>
            <a:ext uri="{FF2B5EF4-FFF2-40B4-BE49-F238E27FC236}">
              <a16:creationId xmlns:a16="http://schemas.microsoft.com/office/drawing/2014/main" id="{00000000-0008-0000-0200-0000C8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481" name="Text Box 810">
          <a:extLst>
            <a:ext uri="{FF2B5EF4-FFF2-40B4-BE49-F238E27FC236}">
              <a16:creationId xmlns:a16="http://schemas.microsoft.com/office/drawing/2014/main" id="{00000000-0008-0000-0200-0000C9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82" name="Text Box 811">
          <a:extLst>
            <a:ext uri="{FF2B5EF4-FFF2-40B4-BE49-F238E27FC236}">
              <a16:creationId xmlns:a16="http://schemas.microsoft.com/office/drawing/2014/main" id="{00000000-0008-0000-0200-0000CA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83" name="Text Box 812">
          <a:extLst>
            <a:ext uri="{FF2B5EF4-FFF2-40B4-BE49-F238E27FC236}">
              <a16:creationId xmlns:a16="http://schemas.microsoft.com/office/drawing/2014/main" id="{00000000-0008-0000-0200-0000CB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484" name="Text Box 813">
          <a:extLst>
            <a:ext uri="{FF2B5EF4-FFF2-40B4-BE49-F238E27FC236}">
              <a16:creationId xmlns:a16="http://schemas.microsoft.com/office/drawing/2014/main" id="{00000000-0008-0000-0200-0000CC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85" name="Text Box 814">
          <a:extLst>
            <a:ext uri="{FF2B5EF4-FFF2-40B4-BE49-F238E27FC236}">
              <a16:creationId xmlns:a16="http://schemas.microsoft.com/office/drawing/2014/main" id="{00000000-0008-0000-0200-0000CD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86" name="Text Box 815">
          <a:extLst>
            <a:ext uri="{FF2B5EF4-FFF2-40B4-BE49-F238E27FC236}">
              <a16:creationId xmlns:a16="http://schemas.microsoft.com/office/drawing/2014/main" id="{00000000-0008-0000-0200-0000CE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487" name="Text Box 816">
          <a:extLst>
            <a:ext uri="{FF2B5EF4-FFF2-40B4-BE49-F238E27FC236}">
              <a16:creationId xmlns:a16="http://schemas.microsoft.com/office/drawing/2014/main" id="{00000000-0008-0000-0200-0000CF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488" name="Text Box 817">
          <a:extLst>
            <a:ext uri="{FF2B5EF4-FFF2-40B4-BE49-F238E27FC236}">
              <a16:creationId xmlns:a16="http://schemas.microsoft.com/office/drawing/2014/main" id="{00000000-0008-0000-0200-0000D0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89" name="Text Box 818">
          <a:extLst>
            <a:ext uri="{FF2B5EF4-FFF2-40B4-BE49-F238E27FC236}">
              <a16:creationId xmlns:a16="http://schemas.microsoft.com/office/drawing/2014/main" id="{00000000-0008-0000-0200-0000D1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90" name="Text Box 819">
          <a:extLst>
            <a:ext uri="{FF2B5EF4-FFF2-40B4-BE49-F238E27FC236}">
              <a16:creationId xmlns:a16="http://schemas.microsoft.com/office/drawing/2014/main" id="{00000000-0008-0000-0200-0000D2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491" name="Text Box 820">
          <a:extLst>
            <a:ext uri="{FF2B5EF4-FFF2-40B4-BE49-F238E27FC236}">
              <a16:creationId xmlns:a16="http://schemas.microsoft.com/office/drawing/2014/main" id="{00000000-0008-0000-0200-0000D3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92" name="Text Box 821">
          <a:extLst>
            <a:ext uri="{FF2B5EF4-FFF2-40B4-BE49-F238E27FC236}">
              <a16:creationId xmlns:a16="http://schemas.microsoft.com/office/drawing/2014/main" id="{00000000-0008-0000-0200-0000D4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93" name="Text Box 822">
          <a:extLst>
            <a:ext uri="{FF2B5EF4-FFF2-40B4-BE49-F238E27FC236}">
              <a16:creationId xmlns:a16="http://schemas.microsoft.com/office/drawing/2014/main" id="{00000000-0008-0000-0200-0000D5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494" name="Text Box 823">
          <a:extLst>
            <a:ext uri="{FF2B5EF4-FFF2-40B4-BE49-F238E27FC236}">
              <a16:creationId xmlns:a16="http://schemas.microsoft.com/office/drawing/2014/main" id="{00000000-0008-0000-0200-0000D6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95" name="Text Box 824">
          <a:extLst>
            <a:ext uri="{FF2B5EF4-FFF2-40B4-BE49-F238E27FC236}">
              <a16:creationId xmlns:a16="http://schemas.microsoft.com/office/drawing/2014/main" id="{00000000-0008-0000-0200-0000D7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96" name="Text Box 825">
          <a:extLst>
            <a:ext uri="{FF2B5EF4-FFF2-40B4-BE49-F238E27FC236}">
              <a16:creationId xmlns:a16="http://schemas.microsoft.com/office/drawing/2014/main" id="{00000000-0008-0000-0200-0000D8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497" name="Text Box 826">
          <a:extLst>
            <a:ext uri="{FF2B5EF4-FFF2-40B4-BE49-F238E27FC236}">
              <a16:creationId xmlns:a16="http://schemas.microsoft.com/office/drawing/2014/main" id="{00000000-0008-0000-0200-0000D9050000}"/>
            </a:ext>
          </a:extLst>
        </xdr:cNvPr>
        <xdr:cNvSpPr txBox="1">
          <a:spLocks noChangeArrowheads="1"/>
        </xdr:cNvSpPr>
      </xdr:nvSpPr>
      <xdr:spPr bwMode="auto">
        <a:xfrm>
          <a:off x="1076325" y="164115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98" name="Text Box 827">
          <a:extLst>
            <a:ext uri="{FF2B5EF4-FFF2-40B4-BE49-F238E27FC236}">
              <a16:creationId xmlns:a16="http://schemas.microsoft.com/office/drawing/2014/main" id="{00000000-0008-0000-0200-0000DA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499" name="Text Box 828">
          <a:extLst>
            <a:ext uri="{FF2B5EF4-FFF2-40B4-BE49-F238E27FC236}">
              <a16:creationId xmlns:a16="http://schemas.microsoft.com/office/drawing/2014/main" id="{00000000-0008-0000-0200-0000DB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1500" name="Text Box 829">
          <a:extLst>
            <a:ext uri="{FF2B5EF4-FFF2-40B4-BE49-F238E27FC236}">
              <a16:creationId xmlns:a16="http://schemas.microsoft.com/office/drawing/2014/main" id="{00000000-0008-0000-0200-0000DC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501" name="Text Box 830">
          <a:extLst>
            <a:ext uri="{FF2B5EF4-FFF2-40B4-BE49-F238E27FC236}">
              <a16:creationId xmlns:a16="http://schemas.microsoft.com/office/drawing/2014/main" id="{00000000-0008-0000-0200-0000DD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502" name="Text Box 831">
          <a:extLst>
            <a:ext uri="{FF2B5EF4-FFF2-40B4-BE49-F238E27FC236}">
              <a16:creationId xmlns:a16="http://schemas.microsoft.com/office/drawing/2014/main" id="{00000000-0008-0000-0200-0000DE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1503" name="Text Box 832">
          <a:extLst>
            <a:ext uri="{FF2B5EF4-FFF2-40B4-BE49-F238E27FC236}">
              <a16:creationId xmlns:a16="http://schemas.microsoft.com/office/drawing/2014/main" id="{00000000-0008-0000-0200-0000DF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504" name="Text Box 833">
          <a:extLst>
            <a:ext uri="{FF2B5EF4-FFF2-40B4-BE49-F238E27FC236}">
              <a16:creationId xmlns:a16="http://schemas.microsoft.com/office/drawing/2014/main" id="{00000000-0008-0000-0200-0000E0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505" name="Text Box 834">
          <a:extLst>
            <a:ext uri="{FF2B5EF4-FFF2-40B4-BE49-F238E27FC236}">
              <a16:creationId xmlns:a16="http://schemas.microsoft.com/office/drawing/2014/main" id="{00000000-0008-0000-0200-0000E1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1506" name="Text Box 835">
          <a:extLst>
            <a:ext uri="{FF2B5EF4-FFF2-40B4-BE49-F238E27FC236}">
              <a16:creationId xmlns:a16="http://schemas.microsoft.com/office/drawing/2014/main" id="{00000000-0008-0000-0200-0000E2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1507" name="Text Box 836">
          <a:extLst>
            <a:ext uri="{FF2B5EF4-FFF2-40B4-BE49-F238E27FC236}">
              <a16:creationId xmlns:a16="http://schemas.microsoft.com/office/drawing/2014/main" id="{00000000-0008-0000-0200-0000E3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508" name="Text Box 837">
          <a:extLst>
            <a:ext uri="{FF2B5EF4-FFF2-40B4-BE49-F238E27FC236}">
              <a16:creationId xmlns:a16="http://schemas.microsoft.com/office/drawing/2014/main" id="{00000000-0008-0000-0200-0000E4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509" name="Text Box 838">
          <a:extLst>
            <a:ext uri="{FF2B5EF4-FFF2-40B4-BE49-F238E27FC236}">
              <a16:creationId xmlns:a16="http://schemas.microsoft.com/office/drawing/2014/main" id="{00000000-0008-0000-0200-0000E5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1510" name="Text Box 839">
          <a:extLst>
            <a:ext uri="{FF2B5EF4-FFF2-40B4-BE49-F238E27FC236}">
              <a16:creationId xmlns:a16="http://schemas.microsoft.com/office/drawing/2014/main" id="{00000000-0008-0000-0200-0000E6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511" name="Text Box 840">
          <a:extLst>
            <a:ext uri="{FF2B5EF4-FFF2-40B4-BE49-F238E27FC236}">
              <a16:creationId xmlns:a16="http://schemas.microsoft.com/office/drawing/2014/main" id="{00000000-0008-0000-0200-0000E7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512" name="Text Box 841">
          <a:extLst>
            <a:ext uri="{FF2B5EF4-FFF2-40B4-BE49-F238E27FC236}">
              <a16:creationId xmlns:a16="http://schemas.microsoft.com/office/drawing/2014/main" id="{00000000-0008-0000-0200-0000E8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1513" name="Text Box 842">
          <a:extLst>
            <a:ext uri="{FF2B5EF4-FFF2-40B4-BE49-F238E27FC236}">
              <a16:creationId xmlns:a16="http://schemas.microsoft.com/office/drawing/2014/main" id="{00000000-0008-0000-0200-0000E9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514" name="Text Box 843">
          <a:extLst>
            <a:ext uri="{FF2B5EF4-FFF2-40B4-BE49-F238E27FC236}">
              <a16:creationId xmlns:a16="http://schemas.microsoft.com/office/drawing/2014/main" id="{00000000-0008-0000-0200-0000EA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515" name="Text Box 844">
          <a:extLst>
            <a:ext uri="{FF2B5EF4-FFF2-40B4-BE49-F238E27FC236}">
              <a16:creationId xmlns:a16="http://schemas.microsoft.com/office/drawing/2014/main" id="{00000000-0008-0000-0200-0000EB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1516" name="Text Box 845">
          <a:extLst>
            <a:ext uri="{FF2B5EF4-FFF2-40B4-BE49-F238E27FC236}">
              <a16:creationId xmlns:a16="http://schemas.microsoft.com/office/drawing/2014/main" id="{00000000-0008-0000-0200-0000EC050000}"/>
            </a:ext>
          </a:extLst>
        </xdr:cNvPr>
        <xdr:cNvSpPr txBox="1">
          <a:spLocks noChangeArrowheads="1"/>
        </xdr:cNvSpPr>
      </xdr:nvSpPr>
      <xdr:spPr bwMode="auto">
        <a:xfrm>
          <a:off x="1076325" y="164115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517" name="Text Box 846">
          <a:extLst>
            <a:ext uri="{FF2B5EF4-FFF2-40B4-BE49-F238E27FC236}">
              <a16:creationId xmlns:a16="http://schemas.microsoft.com/office/drawing/2014/main" id="{00000000-0008-0000-0200-0000ED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518" name="Text Box 847">
          <a:extLst>
            <a:ext uri="{FF2B5EF4-FFF2-40B4-BE49-F238E27FC236}">
              <a16:creationId xmlns:a16="http://schemas.microsoft.com/office/drawing/2014/main" id="{00000000-0008-0000-0200-0000EE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519" name="Text Box 848">
          <a:extLst>
            <a:ext uri="{FF2B5EF4-FFF2-40B4-BE49-F238E27FC236}">
              <a16:creationId xmlns:a16="http://schemas.microsoft.com/office/drawing/2014/main" id="{00000000-0008-0000-0200-0000EF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520" name="Text Box 849">
          <a:extLst>
            <a:ext uri="{FF2B5EF4-FFF2-40B4-BE49-F238E27FC236}">
              <a16:creationId xmlns:a16="http://schemas.microsoft.com/office/drawing/2014/main" id="{00000000-0008-0000-0200-0000F0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521" name="Text Box 850">
          <a:extLst>
            <a:ext uri="{FF2B5EF4-FFF2-40B4-BE49-F238E27FC236}">
              <a16:creationId xmlns:a16="http://schemas.microsoft.com/office/drawing/2014/main" id="{00000000-0008-0000-0200-0000F1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522" name="Text Box 851">
          <a:extLst>
            <a:ext uri="{FF2B5EF4-FFF2-40B4-BE49-F238E27FC236}">
              <a16:creationId xmlns:a16="http://schemas.microsoft.com/office/drawing/2014/main" id="{00000000-0008-0000-0200-0000F2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523" name="Text Box 852">
          <a:extLst>
            <a:ext uri="{FF2B5EF4-FFF2-40B4-BE49-F238E27FC236}">
              <a16:creationId xmlns:a16="http://schemas.microsoft.com/office/drawing/2014/main" id="{00000000-0008-0000-0200-0000F3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524" name="Text Box 853">
          <a:extLst>
            <a:ext uri="{FF2B5EF4-FFF2-40B4-BE49-F238E27FC236}">
              <a16:creationId xmlns:a16="http://schemas.microsoft.com/office/drawing/2014/main" id="{00000000-0008-0000-0200-0000F4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525" name="Text Box 854">
          <a:extLst>
            <a:ext uri="{FF2B5EF4-FFF2-40B4-BE49-F238E27FC236}">
              <a16:creationId xmlns:a16="http://schemas.microsoft.com/office/drawing/2014/main" id="{00000000-0008-0000-0200-0000F5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526" name="Text Box 855">
          <a:extLst>
            <a:ext uri="{FF2B5EF4-FFF2-40B4-BE49-F238E27FC236}">
              <a16:creationId xmlns:a16="http://schemas.microsoft.com/office/drawing/2014/main" id="{00000000-0008-0000-0200-0000F6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527" name="Text Box 856">
          <a:extLst>
            <a:ext uri="{FF2B5EF4-FFF2-40B4-BE49-F238E27FC236}">
              <a16:creationId xmlns:a16="http://schemas.microsoft.com/office/drawing/2014/main" id="{00000000-0008-0000-0200-0000F7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528" name="Text Box 857">
          <a:extLst>
            <a:ext uri="{FF2B5EF4-FFF2-40B4-BE49-F238E27FC236}">
              <a16:creationId xmlns:a16="http://schemas.microsoft.com/office/drawing/2014/main" id="{00000000-0008-0000-0200-0000F8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529" name="Text Box 858">
          <a:extLst>
            <a:ext uri="{FF2B5EF4-FFF2-40B4-BE49-F238E27FC236}">
              <a16:creationId xmlns:a16="http://schemas.microsoft.com/office/drawing/2014/main" id="{00000000-0008-0000-0200-0000F9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530" name="Text Box 859">
          <a:extLst>
            <a:ext uri="{FF2B5EF4-FFF2-40B4-BE49-F238E27FC236}">
              <a16:creationId xmlns:a16="http://schemas.microsoft.com/office/drawing/2014/main" id="{00000000-0008-0000-0200-0000FA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531" name="Text Box 860">
          <a:extLst>
            <a:ext uri="{FF2B5EF4-FFF2-40B4-BE49-F238E27FC236}">
              <a16:creationId xmlns:a16="http://schemas.microsoft.com/office/drawing/2014/main" id="{00000000-0008-0000-0200-0000FB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532" name="Text Box 861">
          <a:extLst>
            <a:ext uri="{FF2B5EF4-FFF2-40B4-BE49-F238E27FC236}">
              <a16:creationId xmlns:a16="http://schemas.microsoft.com/office/drawing/2014/main" id="{00000000-0008-0000-0200-0000FC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533" name="Text Box 862">
          <a:extLst>
            <a:ext uri="{FF2B5EF4-FFF2-40B4-BE49-F238E27FC236}">
              <a16:creationId xmlns:a16="http://schemas.microsoft.com/office/drawing/2014/main" id="{00000000-0008-0000-0200-0000FD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534" name="Text Box 863">
          <a:extLst>
            <a:ext uri="{FF2B5EF4-FFF2-40B4-BE49-F238E27FC236}">
              <a16:creationId xmlns:a16="http://schemas.microsoft.com/office/drawing/2014/main" id="{00000000-0008-0000-0200-0000FE05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535" name="Text Box 864">
          <a:extLst>
            <a:ext uri="{FF2B5EF4-FFF2-40B4-BE49-F238E27FC236}">
              <a16:creationId xmlns:a16="http://schemas.microsoft.com/office/drawing/2014/main" id="{00000000-0008-0000-0200-0000FF05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536" name="Text Box 865">
          <a:extLst>
            <a:ext uri="{FF2B5EF4-FFF2-40B4-BE49-F238E27FC236}">
              <a16:creationId xmlns:a16="http://schemas.microsoft.com/office/drawing/2014/main" id="{00000000-0008-0000-0200-00000006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537" name="Text Box 866">
          <a:extLst>
            <a:ext uri="{FF2B5EF4-FFF2-40B4-BE49-F238E27FC236}">
              <a16:creationId xmlns:a16="http://schemas.microsoft.com/office/drawing/2014/main" id="{00000000-0008-0000-0200-00000106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538" name="Text Box 867">
          <a:extLst>
            <a:ext uri="{FF2B5EF4-FFF2-40B4-BE49-F238E27FC236}">
              <a16:creationId xmlns:a16="http://schemas.microsoft.com/office/drawing/2014/main" id="{00000000-0008-0000-0200-000002060000}"/>
            </a:ext>
          </a:extLst>
        </xdr:cNvPr>
        <xdr:cNvSpPr txBox="1">
          <a:spLocks noChangeArrowheads="1"/>
        </xdr:cNvSpPr>
      </xdr:nvSpPr>
      <xdr:spPr bwMode="auto">
        <a:xfrm>
          <a:off x="1076325" y="164115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539" name="Text Box 868">
          <a:extLst>
            <a:ext uri="{FF2B5EF4-FFF2-40B4-BE49-F238E27FC236}">
              <a16:creationId xmlns:a16="http://schemas.microsoft.com/office/drawing/2014/main" id="{00000000-0008-0000-0200-00000306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540" name="Text Box 869">
          <a:extLst>
            <a:ext uri="{FF2B5EF4-FFF2-40B4-BE49-F238E27FC236}">
              <a16:creationId xmlns:a16="http://schemas.microsoft.com/office/drawing/2014/main" id="{00000000-0008-0000-0200-00000406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541" name="Text Box 870">
          <a:extLst>
            <a:ext uri="{FF2B5EF4-FFF2-40B4-BE49-F238E27FC236}">
              <a16:creationId xmlns:a16="http://schemas.microsoft.com/office/drawing/2014/main" id="{00000000-0008-0000-0200-000005060000}"/>
            </a:ext>
          </a:extLst>
        </xdr:cNvPr>
        <xdr:cNvSpPr txBox="1">
          <a:spLocks noChangeArrowheads="1"/>
        </xdr:cNvSpPr>
      </xdr:nvSpPr>
      <xdr:spPr bwMode="auto">
        <a:xfrm>
          <a:off x="1076325" y="164115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542" name="Text Box 101">
          <a:extLst>
            <a:ext uri="{FF2B5EF4-FFF2-40B4-BE49-F238E27FC236}">
              <a16:creationId xmlns:a16="http://schemas.microsoft.com/office/drawing/2014/main" id="{00000000-0008-0000-0200-000006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543" name="Text Box 102">
          <a:extLst>
            <a:ext uri="{FF2B5EF4-FFF2-40B4-BE49-F238E27FC236}">
              <a16:creationId xmlns:a16="http://schemas.microsoft.com/office/drawing/2014/main" id="{00000000-0008-0000-0200-000007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544" name="Text Box 103">
          <a:extLst>
            <a:ext uri="{FF2B5EF4-FFF2-40B4-BE49-F238E27FC236}">
              <a16:creationId xmlns:a16="http://schemas.microsoft.com/office/drawing/2014/main" id="{00000000-0008-0000-0200-000008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545" name="Text Box 104">
          <a:extLst>
            <a:ext uri="{FF2B5EF4-FFF2-40B4-BE49-F238E27FC236}">
              <a16:creationId xmlns:a16="http://schemas.microsoft.com/office/drawing/2014/main" id="{00000000-0008-0000-0200-000009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546" name="Text Box 105">
          <a:extLst>
            <a:ext uri="{FF2B5EF4-FFF2-40B4-BE49-F238E27FC236}">
              <a16:creationId xmlns:a16="http://schemas.microsoft.com/office/drawing/2014/main" id="{00000000-0008-0000-0200-00000A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547" name="Text Box 106">
          <a:extLst>
            <a:ext uri="{FF2B5EF4-FFF2-40B4-BE49-F238E27FC236}">
              <a16:creationId xmlns:a16="http://schemas.microsoft.com/office/drawing/2014/main" id="{00000000-0008-0000-0200-00000B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548" name="Text Box 107">
          <a:extLst>
            <a:ext uri="{FF2B5EF4-FFF2-40B4-BE49-F238E27FC236}">
              <a16:creationId xmlns:a16="http://schemas.microsoft.com/office/drawing/2014/main" id="{00000000-0008-0000-0200-00000C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549" name="Text Box 108">
          <a:extLst>
            <a:ext uri="{FF2B5EF4-FFF2-40B4-BE49-F238E27FC236}">
              <a16:creationId xmlns:a16="http://schemas.microsoft.com/office/drawing/2014/main" id="{00000000-0008-0000-0200-00000D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550" name="Text Box 109">
          <a:extLst>
            <a:ext uri="{FF2B5EF4-FFF2-40B4-BE49-F238E27FC236}">
              <a16:creationId xmlns:a16="http://schemas.microsoft.com/office/drawing/2014/main" id="{00000000-0008-0000-0200-00000E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551" name="Text Box 110">
          <a:extLst>
            <a:ext uri="{FF2B5EF4-FFF2-40B4-BE49-F238E27FC236}">
              <a16:creationId xmlns:a16="http://schemas.microsoft.com/office/drawing/2014/main" id="{00000000-0008-0000-0200-00000F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552" name="Text Box 111">
          <a:extLst>
            <a:ext uri="{FF2B5EF4-FFF2-40B4-BE49-F238E27FC236}">
              <a16:creationId xmlns:a16="http://schemas.microsoft.com/office/drawing/2014/main" id="{00000000-0008-0000-0200-000010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553" name="Text Box 112">
          <a:extLst>
            <a:ext uri="{FF2B5EF4-FFF2-40B4-BE49-F238E27FC236}">
              <a16:creationId xmlns:a16="http://schemas.microsoft.com/office/drawing/2014/main" id="{00000000-0008-0000-0200-000011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554" name="Text Box 113">
          <a:extLst>
            <a:ext uri="{FF2B5EF4-FFF2-40B4-BE49-F238E27FC236}">
              <a16:creationId xmlns:a16="http://schemas.microsoft.com/office/drawing/2014/main" id="{00000000-0008-0000-0200-000012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555" name="Text Box 114">
          <a:extLst>
            <a:ext uri="{FF2B5EF4-FFF2-40B4-BE49-F238E27FC236}">
              <a16:creationId xmlns:a16="http://schemas.microsoft.com/office/drawing/2014/main" id="{00000000-0008-0000-0200-000013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556" name="Text Box 115">
          <a:extLst>
            <a:ext uri="{FF2B5EF4-FFF2-40B4-BE49-F238E27FC236}">
              <a16:creationId xmlns:a16="http://schemas.microsoft.com/office/drawing/2014/main" id="{00000000-0008-0000-0200-000014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557" name="Text Box 116">
          <a:extLst>
            <a:ext uri="{FF2B5EF4-FFF2-40B4-BE49-F238E27FC236}">
              <a16:creationId xmlns:a16="http://schemas.microsoft.com/office/drawing/2014/main" id="{00000000-0008-0000-0200-000015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558" name="Text Box 117">
          <a:extLst>
            <a:ext uri="{FF2B5EF4-FFF2-40B4-BE49-F238E27FC236}">
              <a16:creationId xmlns:a16="http://schemas.microsoft.com/office/drawing/2014/main" id="{00000000-0008-0000-0200-000016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559" name="Text Box 118">
          <a:extLst>
            <a:ext uri="{FF2B5EF4-FFF2-40B4-BE49-F238E27FC236}">
              <a16:creationId xmlns:a16="http://schemas.microsoft.com/office/drawing/2014/main" id="{00000000-0008-0000-0200-000017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560" name="Text Box 119">
          <a:extLst>
            <a:ext uri="{FF2B5EF4-FFF2-40B4-BE49-F238E27FC236}">
              <a16:creationId xmlns:a16="http://schemas.microsoft.com/office/drawing/2014/main" id="{00000000-0008-0000-0200-000018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561" name="Text Box 120">
          <a:extLst>
            <a:ext uri="{FF2B5EF4-FFF2-40B4-BE49-F238E27FC236}">
              <a16:creationId xmlns:a16="http://schemas.microsoft.com/office/drawing/2014/main" id="{00000000-0008-0000-0200-000019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562" name="Text Box 121">
          <a:extLst>
            <a:ext uri="{FF2B5EF4-FFF2-40B4-BE49-F238E27FC236}">
              <a16:creationId xmlns:a16="http://schemas.microsoft.com/office/drawing/2014/main" id="{00000000-0008-0000-0200-00001A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563" name="Text Box 122">
          <a:extLst>
            <a:ext uri="{FF2B5EF4-FFF2-40B4-BE49-F238E27FC236}">
              <a16:creationId xmlns:a16="http://schemas.microsoft.com/office/drawing/2014/main" id="{00000000-0008-0000-0200-00001B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564" name="Text Box 123">
          <a:extLst>
            <a:ext uri="{FF2B5EF4-FFF2-40B4-BE49-F238E27FC236}">
              <a16:creationId xmlns:a16="http://schemas.microsoft.com/office/drawing/2014/main" id="{00000000-0008-0000-0200-00001C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565" name="Text Box 124">
          <a:extLst>
            <a:ext uri="{FF2B5EF4-FFF2-40B4-BE49-F238E27FC236}">
              <a16:creationId xmlns:a16="http://schemas.microsoft.com/office/drawing/2014/main" id="{00000000-0008-0000-0200-00001D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566" name="Text Box 125">
          <a:extLst>
            <a:ext uri="{FF2B5EF4-FFF2-40B4-BE49-F238E27FC236}">
              <a16:creationId xmlns:a16="http://schemas.microsoft.com/office/drawing/2014/main" id="{00000000-0008-0000-0200-00001E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567" name="Text Box 126">
          <a:extLst>
            <a:ext uri="{FF2B5EF4-FFF2-40B4-BE49-F238E27FC236}">
              <a16:creationId xmlns:a16="http://schemas.microsoft.com/office/drawing/2014/main" id="{00000000-0008-0000-0200-00001F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568" name="Text Box 127">
          <a:extLst>
            <a:ext uri="{FF2B5EF4-FFF2-40B4-BE49-F238E27FC236}">
              <a16:creationId xmlns:a16="http://schemas.microsoft.com/office/drawing/2014/main" id="{00000000-0008-0000-0200-000020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569" name="Text Box 128">
          <a:extLst>
            <a:ext uri="{FF2B5EF4-FFF2-40B4-BE49-F238E27FC236}">
              <a16:creationId xmlns:a16="http://schemas.microsoft.com/office/drawing/2014/main" id="{00000000-0008-0000-0200-000021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570" name="Text Box 129">
          <a:extLst>
            <a:ext uri="{FF2B5EF4-FFF2-40B4-BE49-F238E27FC236}">
              <a16:creationId xmlns:a16="http://schemas.microsoft.com/office/drawing/2014/main" id="{00000000-0008-0000-0200-000022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162204"/>
    <xdr:sp macro="" textlink="">
      <xdr:nvSpPr>
        <xdr:cNvPr id="1571" name="Text Box 130">
          <a:extLst>
            <a:ext uri="{FF2B5EF4-FFF2-40B4-BE49-F238E27FC236}">
              <a16:creationId xmlns:a16="http://schemas.microsoft.com/office/drawing/2014/main" id="{00000000-0008-0000-0200-000023060000}"/>
            </a:ext>
          </a:extLst>
        </xdr:cNvPr>
        <xdr:cNvSpPr txBox="1">
          <a:spLocks noChangeArrowheads="1"/>
        </xdr:cNvSpPr>
      </xdr:nvSpPr>
      <xdr:spPr bwMode="auto">
        <a:xfrm>
          <a:off x="1076325" y="15078075"/>
          <a:ext cx="0" cy="162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1572" name="Text Box 131">
          <a:extLst>
            <a:ext uri="{FF2B5EF4-FFF2-40B4-BE49-F238E27FC236}">
              <a16:creationId xmlns:a16="http://schemas.microsoft.com/office/drawing/2014/main" id="{00000000-0008-0000-0200-00002406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573" name="Text Box 132">
          <a:extLst>
            <a:ext uri="{FF2B5EF4-FFF2-40B4-BE49-F238E27FC236}">
              <a16:creationId xmlns:a16="http://schemas.microsoft.com/office/drawing/2014/main" id="{00000000-0008-0000-0200-000025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574" name="Text Box 133">
          <a:extLst>
            <a:ext uri="{FF2B5EF4-FFF2-40B4-BE49-F238E27FC236}">
              <a16:creationId xmlns:a16="http://schemas.microsoft.com/office/drawing/2014/main" id="{00000000-0008-0000-0200-000026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1575" name="Text Box 134">
          <a:extLst>
            <a:ext uri="{FF2B5EF4-FFF2-40B4-BE49-F238E27FC236}">
              <a16:creationId xmlns:a16="http://schemas.microsoft.com/office/drawing/2014/main" id="{00000000-0008-0000-0200-00002706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576" name="Text Box 135">
          <a:extLst>
            <a:ext uri="{FF2B5EF4-FFF2-40B4-BE49-F238E27FC236}">
              <a16:creationId xmlns:a16="http://schemas.microsoft.com/office/drawing/2014/main" id="{00000000-0008-0000-0200-000028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577" name="Text Box 136">
          <a:extLst>
            <a:ext uri="{FF2B5EF4-FFF2-40B4-BE49-F238E27FC236}">
              <a16:creationId xmlns:a16="http://schemas.microsoft.com/office/drawing/2014/main" id="{00000000-0008-0000-0200-000029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1578" name="Text Box 137">
          <a:extLst>
            <a:ext uri="{FF2B5EF4-FFF2-40B4-BE49-F238E27FC236}">
              <a16:creationId xmlns:a16="http://schemas.microsoft.com/office/drawing/2014/main" id="{00000000-0008-0000-0200-00002A06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579" name="Text Box 138">
          <a:extLst>
            <a:ext uri="{FF2B5EF4-FFF2-40B4-BE49-F238E27FC236}">
              <a16:creationId xmlns:a16="http://schemas.microsoft.com/office/drawing/2014/main" id="{00000000-0008-0000-0200-00002B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580" name="Text Box 139">
          <a:extLst>
            <a:ext uri="{FF2B5EF4-FFF2-40B4-BE49-F238E27FC236}">
              <a16:creationId xmlns:a16="http://schemas.microsoft.com/office/drawing/2014/main" id="{00000000-0008-0000-0200-00002C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1581" name="Text Box 140">
          <a:extLst>
            <a:ext uri="{FF2B5EF4-FFF2-40B4-BE49-F238E27FC236}">
              <a16:creationId xmlns:a16="http://schemas.microsoft.com/office/drawing/2014/main" id="{00000000-0008-0000-0200-00002D06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582" name="Text Box 141">
          <a:extLst>
            <a:ext uri="{FF2B5EF4-FFF2-40B4-BE49-F238E27FC236}">
              <a16:creationId xmlns:a16="http://schemas.microsoft.com/office/drawing/2014/main" id="{00000000-0008-0000-0200-00002E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583" name="Text Box 142">
          <a:extLst>
            <a:ext uri="{FF2B5EF4-FFF2-40B4-BE49-F238E27FC236}">
              <a16:creationId xmlns:a16="http://schemas.microsoft.com/office/drawing/2014/main" id="{00000000-0008-0000-0200-00002F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1584" name="Text Box 143">
          <a:extLst>
            <a:ext uri="{FF2B5EF4-FFF2-40B4-BE49-F238E27FC236}">
              <a16:creationId xmlns:a16="http://schemas.microsoft.com/office/drawing/2014/main" id="{00000000-0008-0000-0200-00003006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585" name="Text Box 144">
          <a:extLst>
            <a:ext uri="{FF2B5EF4-FFF2-40B4-BE49-F238E27FC236}">
              <a16:creationId xmlns:a16="http://schemas.microsoft.com/office/drawing/2014/main" id="{00000000-0008-0000-0200-000031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586" name="Text Box 145">
          <a:extLst>
            <a:ext uri="{FF2B5EF4-FFF2-40B4-BE49-F238E27FC236}">
              <a16:creationId xmlns:a16="http://schemas.microsoft.com/office/drawing/2014/main" id="{00000000-0008-0000-0200-000032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1587" name="Text Box 146">
          <a:extLst>
            <a:ext uri="{FF2B5EF4-FFF2-40B4-BE49-F238E27FC236}">
              <a16:creationId xmlns:a16="http://schemas.microsoft.com/office/drawing/2014/main" id="{00000000-0008-0000-0200-00003306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588" name="Text Box 147">
          <a:extLst>
            <a:ext uri="{FF2B5EF4-FFF2-40B4-BE49-F238E27FC236}">
              <a16:creationId xmlns:a16="http://schemas.microsoft.com/office/drawing/2014/main" id="{00000000-0008-0000-0200-00003406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589" name="Text Box 148">
          <a:extLst>
            <a:ext uri="{FF2B5EF4-FFF2-40B4-BE49-F238E27FC236}">
              <a16:creationId xmlns:a16="http://schemas.microsoft.com/office/drawing/2014/main" id="{00000000-0008-0000-0200-000035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590" name="Text Box 149">
          <a:extLst>
            <a:ext uri="{FF2B5EF4-FFF2-40B4-BE49-F238E27FC236}">
              <a16:creationId xmlns:a16="http://schemas.microsoft.com/office/drawing/2014/main" id="{00000000-0008-0000-0200-000036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591" name="Text Box 150">
          <a:extLst>
            <a:ext uri="{FF2B5EF4-FFF2-40B4-BE49-F238E27FC236}">
              <a16:creationId xmlns:a16="http://schemas.microsoft.com/office/drawing/2014/main" id="{00000000-0008-0000-0200-000037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592" name="Text Box 151">
          <a:extLst>
            <a:ext uri="{FF2B5EF4-FFF2-40B4-BE49-F238E27FC236}">
              <a16:creationId xmlns:a16="http://schemas.microsoft.com/office/drawing/2014/main" id="{00000000-0008-0000-0200-000038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593" name="Text Box 152">
          <a:extLst>
            <a:ext uri="{FF2B5EF4-FFF2-40B4-BE49-F238E27FC236}">
              <a16:creationId xmlns:a16="http://schemas.microsoft.com/office/drawing/2014/main" id="{00000000-0008-0000-0200-000039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594" name="Text Box 153">
          <a:extLst>
            <a:ext uri="{FF2B5EF4-FFF2-40B4-BE49-F238E27FC236}">
              <a16:creationId xmlns:a16="http://schemas.microsoft.com/office/drawing/2014/main" id="{00000000-0008-0000-0200-00003A06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595" name="Text Box 154">
          <a:extLst>
            <a:ext uri="{FF2B5EF4-FFF2-40B4-BE49-F238E27FC236}">
              <a16:creationId xmlns:a16="http://schemas.microsoft.com/office/drawing/2014/main" id="{00000000-0008-0000-0200-00003B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596" name="Text Box 155">
          <a:extLst>
            <a:ext uri="{FF2B5EF4-FFF2-40B4-BE49-F238E27FC236}">
              <a16:creationId xmlns:a16="http://schemas.microsoft.com/office/drawing/2014/main" id="{00000000-0008-0000-0200-00003C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597" name="Text Box 156">
          <a:extLst>
            <a:ext uri="{FF2B5EF4-FFF2-40B4-BE49-F238E27FC236}">
              <a16:creationId xmlns:a16="http://schemas.microsoft.com/office/drawing/2014/main" id="{00000000-0008-0000-0200-00003D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598" name="Text Box 157">
          <a:extLst>
            <a:ext uri="{FF2B5EF4-FFF2-40B4-BE49-F238E27FC236}">
              <a16:creationId xmlns:a16="http://schemas.microsoft.com/office/drawing/2014/main" id="{00000000-0008-0000-0200-00003E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599" name="Text Box 158">
          <a:extLst>
            <a:ext uri="{FF2B5EF4-FFF2-40B4-BE49-F238E27FC236}">
              <a16:creationId xmlns:a16="http://schemas.microsoft.com/office/drawing/2014/main" id="{00000000-0008-0000-0200-00003F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600" name="Text Box 159">
          <a:extLst>
            <a:ext uri="{FF2B5EF4-FFF2-40B4-BE49-F238E27FC236}">
              <a16:creationId xmlns:a16="http://schemas.microsoft.com/office/drawing/2014/main" id="{00000000-0008-0000-0200-00004006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601" name="Text Box 160">
          <a:extLst>
            <a:ext uri="{FF2B5EF4-FFF2-40B4-BE49-F238E27FC236}">
              <a16:creationId xmlns:a16="http://schemas.microsoft.com/office/drawing/2014/main" id="{00000000-0008-0000-0200-000041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602" name="Text Box 161">
          <a:extLst>
            <a:ext uri="{FF2B5EF4-FFF2-40B4-BE49-F238E27FC236}">
              <a16:creationId xmlns:a16="http://schemas.microsoft.com/office/drawing/2014/main" id="{00000000-0008-0000-0200-000042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603" name="Text Box 162">
          <a:extLst>
            <a:ext uri="{FF2B5EF4-FFF2-40B4-BE49-F238E27FC236}">
              <a16:creationId xmlns:a16="http://schemas.microsoft.com/office/drawing/2014/main" id="{00000000-0008-0000-0200-000043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1604" name="Text Box 163">
          <a:extLst>
            <a:ext uri="{FF2B5EF4-FFF2-40B4-BE49-F238E27FC236}">
              <a16:creationId xmlns:a16="http://schemas.microsoft.com/office/drawing/2014/main" id="{00000000-0008-0000-0200-00004406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605" name="Text Box 164">
          <a:extLst>
            <a:ext uri="{FF2B5EF4-FFF2-40B4-BE49-F238E27FC236}">
              <a16:creationId xmlns:a16="http://schemas.microsoft.com/office/drawing/2014/main" id="{00000000-0008-0000-0200-000045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606" name="Text Box 165">
          <a:extLst>
            <a:ext uri="{FF2B5EF4-FFF2-40B4-BE49-F238E27FC236}">
              <a16:creationId xmlns:a16="http://schemas.microsoft.com/office/drawing/2014/main" id="{00000000-0008-0000-0200-000046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607" name="Text Box 166">
          <a:extLst>
            <a:ext uri="{FF2B5EF4-FFF2-40B4-BE49-F238E27FC236}">
              <a16:creationId xmlns:a16="http://schemas.microsoft.com/office/drawing/2014/main" id="{00000000-0008-0000-0200-000047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608" name="Text Box 167">
          <a:extLst>
            <a:ext uri="{FF2B5EF4-FFF2-40B4-BE49-F238E27FC236}">
              <a16:creationId xmlns:a16="http://schemas.microsoft.com/office/drawing/2014/main" id="{00000000-0008-0000-0200-000048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609" name="Text Box 168">
          <a:extLst>
            <a:ext uri="{FF2B5EF4-FFF2-40B4-BE49-F238E27FC236}">
              <a16:creationId xmlns:a16="http://schemas.microsoft.com/office/drawing/2014/main" id="{00000000-0008-0000-0200-000049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1610" name="Text Box 169">
          <a:extLst>
            <a:ext uri="{FF2B5EF4-FFF2-40B4-BE49-F238E27FC236}">
              <a16:creationId xmlns:a16="http://schemas.microsoft.com/office/drawing/2014/main" id="{00000000-0008-0000-0200-00004A06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611" name="Text Box 170">
          <a:extLst>
            <a:ext uri="{FF2B5EF4-FFF2-40B4-BE49-F238E27FC236}">
              <a16:creationId xmlns:a16="http://schemas.microsoft.com/office/drawing/2014/main" id="{00000000-0008-0000-0200-00004B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612" name="Text Box 171">
          <a:extLst>
            <a:ext uri="{FF2B5EF4-FFF2-40B4-BE49-F238E27FC236}">
              <a16:creationId xmlns:a16="http://schemas.microsoft.com/office/drawing/2014/main" id="{00000000-0008-0000-0200-00004C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613" name="Text Box 172">
          <a:extLst>
            <a:ext uri="{FF2B5EF4-FFF2-40B4-BE49-F238E27FC236}">
              <a16:creationId xmlns:a16="http://schemas.microsoft.com/office/drawing/2014/main" id="{00000000-0008-0000-0200-00004D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614" name="Text Box 173">
          <a:extLst>
            <a:ext uri="{FF2B5EF4-FFF2-40B4-BE49-F238E27FC236}">
              <a16:creationId xmlns:a16="http://schemas.microsoft.com/office/drawing/2014/main" id="{00000000-0008-0000-0200-00004E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615" name="Text Box 174">
          <a:extLst>
            <a:ext uri="{FF2B5EF4-FFF2-40B4-BE49-F238E27FC236}">
              <a16:creationId xmlns:a16="http://schemas.microsoft.com/office/drawing/2014/main" id="{00000000-0008-0000-0200-00004F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1616" name="Text Box 175">
          <a:extLst>
            <a:ext uri="{FF2B5EF4-FFF2-40B4-BE49-F238E27FC236}">
              <a16:creationId xmlns:a16="http://schemas.microsoft.com/office/drawing/2014/main" id="{00000000-0008-0000-0200-00005006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617" name="Text Box 176">
          <a:extLst>
            <a:ext uri="{FF2B5EF4-FFF2-40B4-BE49-F238E27FC236}">
              <a16:creationId xmlns:a16="http://schemas.microsoft.com/office/drawing/2014/main" id="{00000000-0008-0000-0200-000051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618" name="Text Box 177">
          <a:extLst>
            <a:ext uri="{FF2B5EF4-FFF2-40B4-BE49-F238E27FC236}">
              <a16:creationId xmlns:a16="http://schemas.microsoft.com/office/drawing/2014/main" id="{00000000-0008-0000-0200-000052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619" name="Text Box 178">
          <a:extLst>
            <a:ext uri="{FF2B5EF4-FFF2-40B4-BE49-F238E27FC236}">
              <a16:creationId xmlns:a16="http://schemas.microsoft.com/office/drawing/2014/main" id="{00000000-0008-0000-0200-000053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620" name="Text Box 179">
          <a:extLst>
            <a:ext uri="{FF2B5EF4-FFF2-40B4-BE49-F238E27FC236}">
              <a16:creationId xmlns:a16="http://schemas.microsoft.com/office/drawing/2014/main" id="{00000000-0008-0000-0200-000054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621" name="Text Box 180">
          <a:extLst>
            <a:ext uri="{FF2B5EF4-FFF2-40B4-BE49-F238E27FC236}">
              <a16:creationId xmlns:a16="http://schemas.microsoft.com/office/drawing/2014/main" id="{00000000-0008-0000-0200-000055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622" name="Text Box 181">
          <a:extLst>
            <a:ext uri="{FF2B5EF4-FFF2-40B4-BE49-F238E27FC236}">
              <a16:creationId xmlns:a16="http://schemas.microsoft.com/office/drawing/2014/main" id="{00000000-0008-0000-0200-000056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623" name="Text Box 182">
          <a:extLst>
            <a:ext uri="{FF2B5EF4-FFF2-40B4-BE49-F238E27FC236}">
              <a16:creationId xmlns:a16="http://schemas.microsoft.com/office/drawing/2014/main" id="{00000000-0008-0000-0200-000057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624" name="Text Box 183">
          <a:extLst>
            <a:ext uri="{FF2B5EF4-FFF2-40B4-BE49-F238E27FC236}">
              <a16:creationId xmlns:a16="http://schemas.microsoft.com/office/drawing/2014/main" id="{00000000-0008-0000-0200-000058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625" name="Text Box 184">
          <a:extLst>
            <a:ext uri="{FF2B5EF4-FFF2-40B4-BE49-F238E27FC236}">
              <a16:creationId xmlns:a16="http://schemas.microsoft.com/office/drawing/2014/main" id="{00000000-0008-0000-0200-000059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626" name="Text Box 185">
          <a:extLst>
            <a:ext uri="{FF2B5EF4-FFF2-40B4-BE49-F238E27FC236}">
              <a16:creationId xmlns:a16="http://schemas.microsoft.com/office/drawing/2014/main" id="{00000000-0008-0000-0200-00005A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627" name="Text Box 186">
          <a:extLst>
            <a:ext uri="{FF2B5EF4-FFF2-40B4-BE49-F238E27FC236}">
              <a16:creationId xmlns:a16="http://schemas.microsoft.com/office/drawing/2014/main" id="{00000000-0008-0000-0200-00005B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628" name="Text Box 187">
          <a:extLst>
            <a:ext uri="{FF2B5EF4-FFF2-40B4-BE49-F238E27FC236}">
              <a16:creationId xmlns:a16="http://schemas.microsoft.com/office/drawing/2014/main" id="{00000000-0008-0000-0200-00005C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629" name="Text Box 188">
          <a:extLst>
            <a:ext uri="{FF2B5EF4-FFF2-40B4-BE49-F238E27FC236}">
              <a16:creationId xmlns:a16="http://schemas.microsoft.com/office/drawing/2014/main" id="{00000000-0008-0000-0200-00005D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630" name="Text Box 189">
          <a:extLst>
            <a:ext uri="{FF2B5EF4-FFF2-40B4-BE49-F238E27FC236}">
              <a16:creationId xmlns:a16="http://schemas.microsoft.com/office/drawing/2014/main" id="{00000000-0008-0000-0200-00005E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631" name="Text Box 190">
          <a:extLst>
            <a:ext uri="{FF2B5EF4-FFF2-40B4-BE49-F238E27FC236}">
              <a16:creationId xmlns:a16="http://schemas.microsoft.com/office/drawing/2014/main" id="{00000000-0008-0000-0200-00005F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632" name="Text Box 191">
          <a:extLst>
            <a:ext uri="{FF2B5EF4-FFF2-40B4-BE49-F238E27FC236}">
              <a16:creationId xmlns:a16="http://schemas.microsoft.com/office/drawing/2014/main" id="{00000000-0008-0000-0200-000060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633" name="Text Box 192">
          <a:extLst>
            <a:ext uri="{FF2B5EF4-FFF2-40B4-BE49-F238E27FC236}">
              <a16:creationId xmlns:a16="http://schemas.microsoft.com/office/drawing/2014/main" id="{00000000-0008-0000-0200-000061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634" name="Text Box 193">
          <a:extLst>
            <a:ext uri="{FF2B5EF4-FFF2-40B4-BE49-F238E27FC236}">
              <a16:creationId xmlns:a16="http://schemas.microsoft.com/office/drawing/2014/main" id="{00000000-0008-0000-0200-000062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635" name="Text Box 194">
          <a:extLst>
            <a:ext uri="{FF2B5EF4-FFF2-40B4-BE49-F238E27FC236}">
              <a16:creationId xmlns:a16="http://schemas.microsoft.com/office/drawing/2014/main" id="{00000000-0008-0000-0200-000063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636" name="Text Box 195">
          <a:extLst>
            <a:ext uri="{FF2B5EF4-FFF2-40B4-BE49-F238E27FC236}">
              <a16:creationId xmlns:a16="http://schemas.microsoft.com/office/drawing/2014/main" id="{00000000-0008-0000-0200-000064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637" name="Text Box 196">
          <a:extLst>
            <a:ext uri="{FF2B5EF4-FFF2-40B4-BE49-F238E27FC236}">
              <a16:creationId xmlns:a16="http://schemas.microsoft.com/office/drawing/2014/main" id="{00000000-0008-0000-0200-000065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638" name="Text Box 197">
          <a:extLst>
            <a:ext uri="{FF2B5EF4-FFF2-40B4-BE49-F238E27FC236}">
              <a16:creationId xmlns:a16="http://schemas.microsoft.com/office/drawing/2014/main" id="{00000000-0008-0000-0200-000066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639" name="Text Box 198">
          <a:extLst>
            <a:ext uri="{FF2B5EF4-FFF2-40B4-BE49-F238E27FC236}">
              <a16:creationId xmlns:a16="http://schemas.microsoft.com/office/drawing/2014/main" id="{00000000-0008-0000-0200-000067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640" name="Text Box 199">
          <a:extLst>
            <a:ext uri="{FF2B5EF4-FFF2-40B4-BE49-F238E27FC236}">
              <a16:creationId xmlns:a16="http://schemas.microsoft.com/office/drawing/2014/main" id="{00000000-0008-0000-0200-000068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641" name="Text Box 200">
          <a:extLst>
            <a:ext uri="{FF2B5EF4-FFF2-40B4-BE49-F238E27FC236}">
              <a16:creationId xmlns:a16="http://schemas.microsoft.com/office/drawing/2014/main" id="{00000000-0008-0000-0200-000069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642" name="Text Box 201">
          <a:extLst>
            <a:ext uri="{FF2B5EF4-FFF2-40B4-BE49-F238E27FC236}">
              <a16:creationId xmlns:a16="http://schemas.microsoft.com/office/drawing/2014/main" id="{00000000-0008-0000-0200-00006A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643" name="Text Box 202">
          <a:extLst>
            <a:ext uri="{FF2B5EF4-FFF2-40B4-BE49-F238E27FC236}">
              <a16:creationId xmlns:a16="http://schemas.microsoft.com/office/drawing/2014/main" id="{00000000-0008-0000-0200-00006B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644" name="Text Box 203">
          <a:extLst>
            <a:ext uri="{FF2B5EF4-FFF2-40B4-BE49-F238E27FC236}">
              <a16:creationId xmlns:a16="http://schemas.microsoft.com/office/drawing/2014/main" id="{00000000-0008-0000-0200-00006C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645" name="Text Box 204">
          <a:extLst>
            <a:ext uri="{FF2B5EF4-FFF2-40B4-BE49-F238E27FC236}">
              <a16:creationId xmlns:a16="http://schemas.microsoft.com/office/drawing/2014/main" id="{00000000-0008-0000-0200-00006D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646" name="Text Box 205">
          <a:extLst>
            <a:ext uri="{FF2B5EF4-FFF2-40B4-BE49-F238E27FC236}">
              <a16:creationId xmlns:a16="http://schemas.microsoft.com/office/drawing/2014/main" id="{00000000-0008-0000-0200-00006E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647" name="Text Box 206">
          <a:extLst>
            <a:ext uri="{FF2B5EF4-FFF2-40B4-BE49-F238E27FC236}">
              <a16:creationId xmlns:a16="http://schemas.microsoft.com/office/drawing/2014/main" id="{00000000-0008-0000-0200-00006F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648" name="Text Box 207">
          <a:extLst>
            <a:ext uri="{FF2B5EF4-FFF2-40B4-BE49-F238E27FC236}">
              <a16:creationId xmlns:a16="http://schemas.microsoft.com/office/drawing/2014/main" id="{00000000-0008-0000-0200-000070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1649" name="Text Box 208">
          <a:extLst>
            <a:ext uri="{FF2B5EF4-FFF2-40B4-BE49-F238E27FC236}">
              <a16:creationId xmlns:a16="http://schemas.microsoft.com/office/drawing/2014/main" id="{00000000-0008-0000-0200-00007106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1650" name="Text Box 209">
          <a:extLst>
            <a:ext uri="{FF2B5EF4-FFF2-40B4-BE49-F238E27FC236}">
              <a16:creationId xmlns:a16="http://schemas.microsoft.com/office/drawing/2014/main" id="{00000000-0008-0000-0200-00007206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651" name="Text Box 210">
          <a:extLst>
            <a:ext uri="{FF2B5EF4-FFF2-40B4-BE49-F238E27FC236}">
              <a16:creationId xmlns:a16="http://schemas.microsoft.com/office/drawing/2014/main" id="{00000000-0008-0000-0200-000073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652" name="Text Box 211">
          <a:extLst>
            <a:ext uri="{FF2B5EF4-FFF2-40B4-BE49-F238E27FC236}">
              <a16:creationId xmlns:a16="http://schemas.microsoft.com/office/drawing/2014/main" id="{00000000-0008-0000-0200-000074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1653" name="Text Box 212">
          <a:extLst>
            <a:ext uri="{FF2B5EF4-FFF2-40B4-BE49-F238E27FC236}">
              <a16:creationId xmlns:a16="http://schemas.microsoft.com/office/drawing/2014/main" id="{00000000-0008-0000-0200-00007506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654" name="Text Box 213">
          <a:extLst>
            <a:ext uri="{FF2B5EF4-FFF2-40B4-BE49-F238E27FC236}">
              <a16:creationId xmlns:a16="http://schemas.microsoft.com/office/drawing/2014/main" id="{00000000-0008-0000-0200-000076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655" name="Text Box 214">
          <a:extLst>
            <a:ext uri="{FF2B5EF4-FFF2-40B4-BE49-F238E27FC236}">
              <a16:creationId xmlns:a16="http://schemas.microsoft.com/office/drawing/2014/main" id="{00000000-0008-0000-0200-000077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1656" name="Text Box 215">
          <a:extLst>
            <a:ext uri="{FF2B5EF4-FFF2-40B4-BE49-F238E27FC236}">
              <a16:creationId xmlns:a16="http://schemas.microsoft.com/office/drawing/2014/main" id="{00000000-0008-0000-0200-00007806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657" name="Text Box 216">
          <a:extLst>
            <a:ext uri="{FF2B5EF4-FFF2-40B4-BE49-F238E27FC236}">
              <a16:creationId xmlns:a16="http://schemas.microsoft.com/office/drawing/2014/main" id="{00000000-0008-0000-0200-000079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658" name="Text Box 217">
          <a:extLst>
            <a:ext uri="{FF2B5EF4-FFF2-40B4-BE49-F238E27FC236}">
              <a16:creationId xmlns:a16="http://schemas.microsoft.com/office/drawing/2014/main" id="{00000000-0008-0000-0200-00007A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1659" name="Text Box 218">
          <a:extLst>
            <a:ext uri="{FF2B5EF4-FFF2-40B4-BE49-F238E27FC236}">
              <a16:creationId xmlns:a16="http://schemas.microsoft.com/office/drawing/2014/main" id="{00000000-0008-0000-0200-00007B06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660" name="Text Box 219">
          <a:extLst>
            <a:ext uri="{FF2B5EF4-FFF2-40B4-BE49-F238E27FC236}">
              <a16:creationId xmlns:a16="http://schemas.microsoft.com/office/drawing/2014/main" id="{00000000-0008-0000-0200-00007C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661" name="Text Box 220">
          <a:extLst>
            <a:ext uri="{FF2B5EF4-FFF2-40B4-BE49-F238E27FC236}">
              <a16:creationId xmlns:a16="http://schemas.microsoft.com/office/drawing/2014/main" id="{00000000-0008-0000-0200-00007D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662" name="Text Box 221">
          <a:extLst>
            <a:ext uri="{FF2B5EF4-FFF2-40B4-BE49-F238E27FC236}">
              <a16:creationId xmlns:a16="http://schemas.microsoft.com/office/drawing/2014/main" id="{00000000-0008-0000-0200-00007E06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663" name="Text Box 222">
          <a:extLst>
            <a:ext uri="{FF2B5EF4-FFF2-40B4-BE49-F238E27FC236}">
              <a16:creationId xmlns:a16="http://schemas.microsoft.com/office/drawing/2014/main" id="{00000000-0008-0000-0200-00007F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664" name="Text Box 223">
          <a:extLst>
            <a:ext uri="{FF2B5EF4-FFF2-40B4-BE49-F238E27FC236}">
              <a16:creationId xmlns:a16="http://schemas.microsoft.com/office/drawing/2014/main" id="{00000000-0008-0000-0200-000080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665" name="Text Box 224">
          <a:extLst>
            <a:ext uri="{FF2B5EF4-FFF2-40B4-BE49-F238E27FC236}">
              <a16:creationId xmlns:a16="http://schemas.microsoft.com/office/drawing/2014/main" id="{00000000-0008-0000-0200-00008106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666" name="Text Box 225">
          <a:extLst>
            <a:ext uri="{FF2B5EF4-FFF2-40B4-BE49-F238E27FC236}">
              <a16:creationId xmlns:a16="http://schemas.microsoft.com/office/drawing/2014/main" id="{00000000-0008-0000-0200-000082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667" name="Text Box 226">
          <a:extLst>
            <a:ext uri="{FF2B5EF4-FFF2-40B4-BE49-F238E27FC236}">
              <a16:creationId xmlns:a16="http://schemas.microsoft.com/office/drawing/2014/main" id="{00000000-0008-0000-0200-000083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668" name="Text Box 227">
          <a:extLst>
            <a:ext uri="{FF2B5EF4-FFF2-40B4-BE49-F238E27FC236}">
              <a16:creationId xmlns:a16="http://schemas.microsoft.com/office/drawing/2014/main" id="{00000000-0008-0000-0200-00008406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669" name="Text Box 228">
          <a:extLst>
            <a:ext uri="{FF2B5EF4-FFF2-40B4-BE49-F238E27FC236}">
              <a16:creationId xmlns:a16="http://schemas.microsoft.com/office/drawing/2014/main" id="{00000000-0008-0000-0200-00008506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670" name="Text Box 229">
          <a:extLst>
            <a:ext uri="{FF2B5EF4-FFF2-40B4-BE49-F238E27FC236}">
              <a16:creationId xmlns:a16="http://schemas.microsoft.com/office/drawing/2014/main" id="{00000000-0008-0000-0200-000086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671" name="Text Box 230">
          <a:extLst>
            <a:ext uri="{FF2B5EF4-FFF2-40B4-BE49-F238E27FC236}">
              <a16:creationId xmlns:a16="http://schemas.microsoft.com/office/drawing/2014/main" id="{00000000-0008-0000-0200-000087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672" name="Text Box 231">
          <a:extLst>
            <a:ext uri="{FF2B5EF4-FFF2-40B4-BE49-F238E27FC236}">
              <a16:creationId xmlns:a16="http://schemas.microsoft.com/office/drawing/2014/main" id="{00000000-0008-0000-0200-00008806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673" name="Text Box 232">
          <a:extLst>
            <a:ext uri="{FF2B5EF4-FFF2-40B4-BE49-F238E27FC236}">
              <a16:creationId xmlns:a16="http://schemas.microsoft.com/office/drawing/2014/main" id="{00000000-0008-0000-0200-000089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674" name="Text Box 233">
          <a:extLst>
            <a:ext uri="{FF2B5EF4-FFF2-40B4-BE49-F238E27FC236}">
              <a16:creationId xmlns:a16="http://schemas.microsoft.com/office/drawing/2014/main" id="{00000000-0008-0000-0200-00008A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675" name="Text Box 234">
          <a:extLst>
            <a:ext uri="{FF2B5EF4-FFF2-40B4-BE49-F238E27FC236}">
              <a16:creationId xmlns:a16="http://schemas.microsoft.com/office/drawing/2014/main" id="{00000000-0008-0000-0200-00008B06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676" name="Text Box 235">
          <a:extLst>
            <a:ext uri="{FF2B5EF4-FFF2-40B4-BE49-F238E27FC236}">
              <a16:creationId xmlns:a16="http://schemas.microsoft.com/office/drawing/2014/main" id="{00000000-0008-0000-0200-00008C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677" name="Text Box 236">
          <a:extLst>
            <a:ext uri="{FF2B5EF4-FFF2-40B4-BE49-F238E27FC236}">
              <a16:creationId xmlns:a16="http://schemas.microsoft.com/office/drawing/2014/main" id="{00000000-0008-0000-0200-00008D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678" name="Text Box 237">
          <a:extLst>
            <a:ext uri="{FF2B5EF4-FFF2-40B4-BE49-F238E27FC236}">
              <a16:creationId xmlns:a16="http://schemas.microsoft.com/office/drawing/2014/main" id="{00000000-0008-0000-0200-00008E06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1679" name="Text Box 238">
          <a:extLst>
            <a:ext uri="{FF2B5EF4-FFF2-40B4-BE49-F238E27FC236}">
              <a16:creationId xmlns:a16="http://schemas.microsoft.com/office/drawing/2014/main" id="{00000000-0008-0000-0200-00008F06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680" name="Text Box 239">
          <a:extLst>
            <a:ext uri="{FF2B5EF4-FFF2-40B4-BE49-F238E27FC236}">
              <a16:creationId xmlns:a16="http://schemas.microsoft.com/office/drawing/2014/main" id="{00000000-0008-0000-0200-000090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681" name="Text Box 240">
          <a:extLst>
            <a:ext uri="{FF2B5EF4-FFF2-40B4-BE49-F238E27FC236}">
              <a16:creationId xmlns:a16="http://schemas.microsoft.com/office/drawing/2014/main" id="{00000000-0008-0000-0200-000091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1682" name="Text Box 241">
          <a:extLst>
            <a:ext uri="{FF2B5EF4-FFF2-40B4-BE49-F238E27FC236}">
              <a16:creationId xmlns:a16="http://schemas.microsoft.com/office/drawing/2014/main" id="{00000000-0008-0000-0200-00009206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683" name="Text Box 242">
          <a:extLst>
            <a:ext uri="{FF2B5EF4-FFF2-40B4-BE49-F238E27FC236}">
              <a16:creationId xmlns:a16="http://schemas.microsoft.com/office/drawing/2014/main" id="{00000000-0008-0000-0200-000093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684" name="Text Box 243">
          <a:extLst>
            <a:ext uri="{FF2B5EF4-FFF2-40B4-BE49-F238E27FC236}">
              <a16:creationId xmlns:a16="http://schemas.microsoft.com/office/drawing/2014/main" id="{00000000-0008-0000-0200-000094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1685" name="Text Box 244">
          <a:extLst>
            <a:ext uri="{FF2B5EF4-FFF2-40B4-BE49-F238E27FC236}">
              <a16:creationId xmlns:a16="http://schemas.microsoft.com/office/drawing/2014/main" id="{00000000-0008-0000-0200-00009506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686" name="Text Box 245">
          <a:extLst>
            <a:ext uri="{FF2B5EF4-FFF2-40B4-BE49-F238E27FC236}">
              <a16:creationId xmlns:a16="http://schemas.microsoft.com/office/drawing/2014/main" id="{00000000-0008-0000-0200-000096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687" name="Text Box 246">
          <a:extLst>
            <a:ext uri="{FF2B5EF4-FFF2-40B4-BE49-F238E27FC236}">
              <a16:creationId xmlns:a16="http://schemas.microsoft.com/office/drawing/2014/main" id="{00000000-0008-0000-0200-000097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1688" name="Text Box 247">
          <a:extLst>
            <a:ext uri="{FF2B5EF4-FFF2-40B4-BE49-F238E27FC236}">
              <a16:creationId xmlns:a16="http://schemas.microsoft.com/office/drawing/2014/main" id="{00000000-0008-0000-0200-00009806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689" name="Text Box 248">
          <a:extLst>
            <a:ext uri="{FF2B5EF4-FFF2-40B4-BE49-F238E27FC236}">
              <a16:creationId xmlns:a16="http://schemas.microsoft.com/office/drawing/2014/main" id="{00000000-0008-0000-0200-00009906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690" name="Text Box 249">
          <a:extLst>
            <a:ext uri="{FF2B5EF4-FFF2-40B4-BE49-F238E27FC236}">
              <a16:creationId xmlns:a16="http://schemas.microsoft.com/office/drawing/2014/main" id="{00000000-0008-0000-0200-00009A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691" name="Text Box 250">
          <a:extLst>
            <a:ext uri="{FF2B5EF4-FFF2-40B4-BE49-F238E27FC236}">
              <a16:creationId xmlns:a16="http://schemas.microsoft.com/office/drawing/2014/main" id="{00000000-0008-0000-0200-00009B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692" name="Text Box 251">
          <a:extLst>
            <a:ext uri="{FF2B5EF4-FFF2-40B4-BE49-F238E27FC236}">
              <a16:creationId xmlns:a16="http://schemas.microsoft.com/office/drawing/2014/main" id="{00000000-0008-0000-0200-00009C06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693" name="Text Box 252">
          <a:extLst>
            <a:ext uri="{FF2B5EF4-FFF2-40B4-BE49-F238E27FC236}">
              <a16:creationId xmlns:a16="http://schemas.microsoft.com/office/drawing/2014/main" id="{00000000-0008-0000-0200-00009D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694" name="Text Box 253">
          <a:extLst>
            <a:ext uri="{FF2B5EF4-FFF2-40B4-BE49-F238E27FC236}">
              <a16:creationId xmlns:a16="http://schemas.microsoft.com/office/drawing/2014/main" id="{00000000-0008-0000-0200-00009E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695" name="Text Box 254">
          <a:extLst>
            <a:ext uri="{FF2B5EF4-FFF2-40B4-BE49-F238E27FC236}">
              <a16:creationId xmlns:a16="http://schemas.microsoft.com/office/drawing/2014/main" id="{00000000-0008-0000-0200-00009F06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696" name="Text Box 255">
          <a:extLst>
            <a:ext uri="{FF2B5EF4-FFF2-40B4-BE49-F238E27FC236}">
              <a16:creationId xmlns:a16="http://schemas.microsoft.com/office/drawing/2014/main" id="{00000000-0008-0000-0200-0000A0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697" name="Text Box 256">
          <a:extLst>
            <a:ext uri="{FF2B5EF4-FFF2-40B4-BE49-F238E27FC236}">
              <a16:creationId xmlns:a16="http://schemas.microsoft.com/office/drawing/2014/main" id="{00000000-0008-0000-0200-0000A1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698" name="Text Box 257">
          <a:extLst>
            <a:ext uri="{FF2B5EF4-FFF2-40B4-BE49-F238E27FC236}">
              <a16:creationId xmlns:a16="http://schemas.microsoft.com/office/drawing/2014/main" id="{00000000-0008-0000-0200-0000A206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699" name="Text Box 258">
          <a:extLst>
            <a:ext uri="{FF2B5EF4-FFF2-40B4-BE49-F238E27FC236}">
              <a16:creationId xmlns:a16="http://schemas.microsoft.com/office/drawing/2014/main" id="{00000000-0008-0000-0200-0000A3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700" name="Text Box 259">
          <a:extLst>
            <a:ext uri="{FF2B5EF4-FFF2-40B4-BE49-F238E27FC236}">
              <a16:creationId xmlns:a16="http://schemas.microsoft.com/office/drawing/2014/main" id="{00000000-0008-0000-0200-0000A4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701" name="Text Box 260">
          <a:extLst>
            <a:ext uri="{FF2B5EF4-FFF2-40B4-BE49-F238E27FC236}">
              <a16:creationId xmlns:a16="http://schemas.microsoft.com/office/drawing/2014/main" id="{00000000-0008-0000-0200-0000A5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702" name="Text Box 261">
          <a:extLst>
            <a:ext uri="{FF2B5EF4-FFF2-40B4-BE49-F238E27FC236}">
              <a16:creationId xmlns:a16="http://schemas.microsoft.com/office/drawing/2014/main" id="{00000000-0008-0000-0200-0000A6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703" name="Text Box 262">
          <a:extLst>
            <a:ext uri="{FF2B5EF4-FFF2-40B4-BE49-F238E27FC236}">
              <a16:creationId xmlns:a16="http://schemas.microsoft.com/office/drawing/2014/main" id="{00000000-0008-0000-0200-0000A7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704" name="Text Box 263">
          <a:extLst>
            <a:ext uri="{FF2B5EF4-FFF2-40B4-BE49-F238E27FC236}">
              <a16:creationId xmlns:a16="http://schemas.microsoft.com/office/drawing/2014/main" id="{00000000-0008-0000-0200-0000A8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705" name="Text Box 264">
          <a:extLst>
            <a:ext uri="{FF2B5EF4-FFF2-40B4-BE49-F238E27FC236}">
              <a16:creationId xmlns:a16="http://schemas.microsoft.com/office/drawing/2014/main" id="{00000000-0008-0000-0200-0000A9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706" name="Text Box 265">
          <a:extLst>
            <a:ext uri="{FF2B5EF4-FFF2-40B4-BE49-F238E27FC236}">
              <a16:creationId xmlns:a16="http://schemas.microsoft.com/office/drawing/2014/main" id="{00000000-0008-0000-0200-0000AA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707" name="Text Box 266">
          <a:extLst>
            <a:ext uri="{FF2B5EF4-FFF2-40B4-BE49-F238E27FC236}">
              <a16:creationId xmlns:a16="http://schemas.microsoft.com/office/drawing/2014/main" id="{00000000-0008-0000-0200-0000AB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708" name="Text Box 267">
          <a:extLst>
            <a:ext uri="{FF2B5EF4-FFF2-40B4-BE49-F238E27FC236}">
              <a16:creationId xmlns:a16="http://schemas.microsoft.com/office/drawing/2014/main" id="{00000000-0008-0000-0200-0000AC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1709" name="Text Box 268">
          <a:extLst>
            <a:ext uri="{FF2B5EF4-FFF2-40B4-BE49-F238E27FC236}">
              <a16:creationId xmlns:a16="http://schemas.microsoft.com/office/drawing/2014/main" id="{00000000-0008-0000-0200-0000AD06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710" name="Text Box 269">
          <a:extLst>
            <a:ext uri="{FF2B5EF4-FFF2-40B4-BE49-F238E27FC236}">
              <a16:creationId xmlns:a16="http://schemas.microsoft.com/office/drawing/2014/main" id="{00000000-0008-0000-0200-0000AE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711" name="Text Box 270">
          <a:extLst>
            <a:ext uri="{FF2B5EF4-FFF2-40B4-BE49-F238E27FC236}">
              <a16:creationId xmlns:a16="http://schemas.microsoft.com/office/drawing/2014/main" id="{00000000-0008-0000-0200-0000AF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1712" name="Text Box 271">
          <a:extLst>
            <a:ext uri="{FF2B5EF4-FFF2-40B4-BE49-F238E27FC236}">
              <a16:creationId xmlns:a16="http://schemas.microsoft.com/office/drawing/2014/main" id="{00000000-0008-0000-0200-0000B006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713" name="Text Box 272">
          <a:extLst>
            <a:ext uri="{FF2B5EF4-FFF2-40B4-BE49-F238E27FC236}">
              <a16:creationId xmlns:a16="http://schemas.microsoft.com/office/drawing/2014/main" id="{00000000-0008-0000-0200-0000B1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714" name="Text Box 273">
          <a:extLst>
            <a:ext uri="{FF2B5EF4-FFF2-40B4-BE49-F238E27FC236}">
              <a16:creationId xmlns:a16="http://schemas.microsoft.com/office/drawing/2014/main" id="{00000000-0008-0000-0200-0000B2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1715" name="Text Box 274">
          <a:extLst>
            <a:ext uri="{FF2B5EF4-FFF2-40B4-BE49-F238E27FC236}">
              <a16:creationId xmlns:a16="http://schemas.microsoft.com/office/drawing/2014/main" id="{00000000-0008-0000-0200-0000B306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716" name="Text Box 275">
          <a:extLst>
            <a:ext uri="{FF2B5EF4-FFF2-40B4-BE49-F238E27FC236}">
              <a16:creationId xmlns:a16="http://schemas.microsoft.com/office/drawing/2014/main" id="{00000000-0008-0000-0200-0000B4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717" name="Text Box 276">
          <a:extLst>
            <a:ext uri="{FF2B5EF4-FFF2-40B4-BE49-F238E27FC236}">
              <a16:creationId xmlns:a16="http://schemas.microsoft.com/office/drawing/2014/main" id="{00000000-0008-0000-0200-0000B5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1718" name="Text Box 277">
          <a:extLst>
            <a:ext uri="{FF2B5EF4-FFF2-40B4-BE49-F238E27FC236}">
              <a16:creationId xmlns:a16="http://schemas.microsoft.com/office/drawing/2014/main" id="{00000000-0008-0000-0200-0000B606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719" name="Text Box 278">
          <a:extLst>
            <a:ext uri="{FF2B5EF4-FFF2-40B4-BE49-F238E27FC236}">
              <a16:creationId xmlns:a16="http://schemas.microsoft.com/office/drawing/2014/main" id="{00000000-0008-0000-0200-0000B7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720" name="Text Box 279">
          <a:extLst>
            <a:ext uri="{FF2B5EF4-FFF2-40B4-BE49-F238E27FC236}">
              <a16:creationId xmlns:a16="http://schemas.microsoft.com/office/drawing/2014/main" id="{00000000-0008-0000-0200-0000B8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721" name="Text Box 280">
          <a:extLst>
            <a:ext uri="{FF2B5EF4-FFF2-40B4-BE49-F238E27FC236}">
              <a16:creationId xmlns:a16="http://schemas.microsoft.com/office/drawing/2014/main" id="{00000000-0008-0000-0200-0000B9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722" name="Text Box 281">
          <a:extLst>
            <a:ext uri="{FF2B5EF4-FFF2-40B4-BE49-F238E27FC236}">
              <a16:creationId xmlns:a16="http://schemas.microsoft.com/office/drawing/2014/main" id="{00000000-0008-0000-0200-0000BA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723" name="Text Box 282">
          <a:extLst>
            <a:ext uri="{FF2B5EF4-FFF2-40B4-BE49-F238E27FC236}">
              <a16:creationId xmlns:a16="http://schemas.microsoft.com/office/drawing/2014/main" id="{00000000-0008-0000-0200-0000BB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724" name="Text Box 283">
          <a:extLst>
            <a:ext uri="{FF2B5EF4-FFF2-40B4-BE49-F238E27FC236}">
              <a16:creationId xmlns:a16="http://schemas.microsoft.com/office/drawing/2014/main" id="{00000000-0008-0000-0200-0000BC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725" name="Text Box 284">
          <a:extLst>
            <a:ext uri="{FF2B5EF4-FFF2-40B4-BE49-F238E27FC236}">
              <a16:creationId xmlns:a16="http://schemas.microsoft.com/office/drawing/2014/main" id="{00000000-0008-0000-0200-0000BD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726" name="Text Box 285">
          <a:extLst>
            <a:ext uri="{FF2B5EF4-FFF2-40B4-BE49-F238E27FC236}">
              <a16:creationId xmlns:a16="http://schemas.microsoft.com/office/drawing/2014/main" id="{00000000-0008-0000-0200-0000BE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727" name="Text Box 286">
          <a:extLst>
            <a:ext uri="{FF2B5EF4-FFF2-40B4-BE49-F238E27FC236}">
              <a16:creationId xmlns:a16="http://schemas.microsoft.com/office/drawing/2014/main" id="{00000000-0008-0000-0200-0000BF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728" name="Text Box 287">
          <a:extLst>
            <a:ext uri="{FF2B5EF4-FFF2-40B4-BE49-F238E27FC236}">
              <a16:creationId xmlns:a16="http://schemas.microsoft.com/office/drawing/2014/main" id="{00000000-0008-0000-0200-0000C0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729" name="Text Box 288">
          <a:extLst>
            <a:ext uri="{FF2B5EF4-FFF2-40B4-BE49-F238E27FC236}">
              <a16:creationId xmlns:a16="http://schemas.microsoft.com/office/drawing/2014/main" id="{00000000-0008-0000-0200-0000C1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730" name="Text Box 289">
          <a:extLst>
            <a:ext uri="{FF2B5EF4-FFF2-40B4-BE49-F238E27FC236}">
              <a16:creationId xmlns:a16="http://schemas.microsoft.com/office/drawing/2014/main" id="{00000000-0008-0000-0200-0000C2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731" name="Text Box 290">
          <a:extLst>
            <a:ext uri="{FF2B5EF4-FFF2-40B4-BE49-F238E27FC236}">
              <a16:creationId xmlns:a16="http://schemas.microsoft.com/office/drawing/2014/main" id="{00000000-0008-0000-0200-0000C3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732" name="Text Box 291">
          <a:extLst>
            <a:ext uri="{FF2B5EF4-FFF2-40B4-BE49-F238E27FC236}">
              <a16:creationId xmlns:a16="http://schemas.microsoft.com/office/drawing/2014/main" id="{00000000-0008-0000-0200-0000C4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733" name="Text Box 292">
          <a:extLst>
            <a:ext uri="{FF2B5EF4-FFF2-40B4-BE49-F238E27FC236}">
              <a16:creationId xmlns:a16="http://schemas.microsoft.com/office/drawing/2014/main" id="{00000000-0008-0000-0200-0000C5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734" name="Text Box 293">
          <a:extLst>
            <a:ext uri="{FF2B5EF4-FFF2-40B4-BE49-F238E27FC236}">
              <a16:creationId xmlns:a16="http://schemas.microsoft.com/office/drawing/2014/main" id="{00000000-0008-0000-0200-0000C6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735" name="Text Box 294">
          <a:extLst>
            <a:ext uri="{FF2B5EF4-FFF2-40B4-BE49-F238E27FC236}">
              <a16:creationId xmlns:a16="http://schemas.microsoft.com/office/drawing/2014/main" id="{00000000-0008-0000-0200-0000C7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736" name="Text Box 295">
          <a:extLst>
            <a:ext uri="{FF2B5EF4-FFF2-40B4-BE49-F238E27FC236}">
              <a16:creationId xmlns:a16="http://schemas.microsoft.com/office/drawing/2014/main" id="{00000000-0008-0000-0200-0000C8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737" name="Text Box 296">
          <a:extLst>
            <a:ext uri="{FF2B5EF4-FFF2-40B4-BE49-F238E27FC236}">
              <a16:creationId xmlns:a16="http://schemas.microsoft.com/office/drawing/2014/main" id="{00000000-0008-0000-0200-0000C9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738" name="Text Box 297">
          <a:extLst>
            <a:ext uri="{FF2B5EF4-FFF2-40B4-BE49-F238E27FC236}">
              <a16:creationId xmlns:a16="http://schemas.microsoft.com/office/drawing/2014/main" id="{00000000-0008-0000-0200-0000CA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739" name="Text Box 298">
          <a:extLst>
            <a:ext uri="{FF2B5EF4-FFF2-40B4-BE49-F238E27FC236}">
              <a16:creationId xmlns:a16="http://schemas.microsoft.com/office/drawing/2014/main" id="{00000000-0008-0000-0200-0000CB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740" name="Text Box 299">
          <a:extLst>
            <a:ext uri="{FF2B5EF4-FFF2-40B4-BE49-F238E27FC236}">
              <a16:creationId xmlns:a16="http://schemas.microsoft.com/office/drawing/2014/main" id="{00000000-0008-0000-0200-0000CC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741" name="Text Box 300">
          <a:extLst>
            <a:ext uri="{FF2B5EF4-FFF2-40B4-BE49-F238E27FC236}">
              <a16:creationId xmlns:a16="http://schemas.microsoft.com/office/drawing/2014/main" id="{00000000-0008-0000-0200-0000CD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742" name="Text Box 301">
          <a:extLst>
            <a:ext uri="{FF2B5EF4-FFF2-40B4-BE49-F238E27FC236}">
              <a16:creationId xmlns:a16="http://schemas.microsoft.com/office/drawing/2014/main" id="{00000000-0008-0000-0200-0000CE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743" name="Text Box 302">
          <a:extLst>
            <a:ext uri="{FF2B5EF4-FFF2-40B4-BE49-F238E27FC236}">
              <a16:creationId xmlns:a16="http://schemas.microsoft.com/office/drawing/2014/main" id="{00000000-0008-0000-0200-0000CF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744" name="Text Box 303">
          <a:extLst>
            <a:ext uri="{FF2B5EF4-FFF2-40B4-BE49-F238E27FC236}">
              <a16:creationId xmlns:a16="http://schemas.microsoft.com/office/drawing/2014/main" id="{00000000-0008-0000-0200-0000D0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745" name="Text Box 304">
          <a:extLst>
            <a:ext uri="{FF2B5EF4-FFF2-40B4-BE49-F238E27FC236}">
              <a16:creationId xmlns:a16="http://schemas.microsoft.com/office/drawing/2014/main" id="{00000000-0008-0000-0200-0000D1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746" name="Text Box 305">
          <a:extLst>
            <a:ext uri="{FF2B5EF4-FFF2-40B4-BE49-F238E27FC236}">
              <a16:creationId xmlns:a16="http://schemas.microsoft.com/office/drawing/2014/main" id="{00000000-0008-0000-0200-0000D2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747" name="Text Box 306">
          <a:extLst>
            <a:ext uri="{FF2B5EF4-FFF2-40B4-BE49-F238E27FC236}">
              <a16:creationId xmlns:a16="http://schemas.microsoft.com/office/drawing/2014/main" id="{00000000-0008-0000-0200-0000D3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748" name="Text Box 307">
          <a:extLst>
            <a:ext uri="{FF2B5EF4-FFF2-40B4-BE49-F238E27FC236}">
              <a16:creationId xmlns:a16="http://schemas.microsoft.com/office/drawing/2014/main" id="{00000000-0008-0000-0200-0000D4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749" name="Text Box 308">
          <a:extLst>
            <a:ext uri="{FF2B5EF4-FFF2-40B4-BE49-F238E27FC236}">
              <a16:creationId xmlns:a16="http://schemas.microsoft.com/office/drawing/2014/main" id="{00000000-0008-0000-0200-0000D5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750" name="Text Box 309">
          <a:extLst>
            <a:ext uri="{FF2B5EF4-FFF2-40B4-BE49-F238E27FC236}">
              <a16:creationId xmlns:a16="http://schemas.microsoft.com/office/drawing/2014/main" id="{00000000-0008-0000-0200-0000D6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751" name="Text Box 310">
          <a:extLst>
            <a:ext uri="{FF2B5EF4-FFF2-40B4-BE49-F238E27FC236}">
              <a16:creationId xmlns:a16="http://schemas.microsoft.com/office/drawing/2014/main" id="{00000000-0008-0000-0200-0000D7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752" name="Text Box 311">
          <a:extLst>
            <a:ext uri="{FF2B5EF4-FFF2-40B4-BE49-F238E27FC236}">
              <a16:creationId xmlns:a16="http://schemas.microsoft.com/office/drawing/2014/main" id="{00000000-0008-0000-0200-0000D8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753" name="Text Box 312">
          <a:extLst>
            <a:ext uri="{FF2B5EF4-FFF2-40B4-BE49-F238E27FC236}">
              <a16:creationId xmlns:a16="http://schemas.microsoft.com/office/drawing/2014/main" id="{00000000-0008-0000-0200-0000D9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754" name="Text Box 313">
          <a:extLst>
            <a:ext uri="{FF2B5EF4-FFF2-40B4-BE49-F238E27FC236}">
              <a16:creationId xmlns:a16="http://schemas.microsoft.com/office/drawing/2014/main" id="{00000000-0008-0000-0200-0000DA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755" name="Text Box 314">
          <a:extLst>
            <a:ext uri="{FF2B5EF4-FFF2-40B4-BE49-F238E27FC236}">
              <a16:creationId xmlns:a16="http://schemas.microsoft.com/office/drawing/2014/main" id="{00000000-0008-0000-0200-0000DB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756" name="Text Box 315">
          <a:extLst>
            <a:ext uri="{FF2B5EF4-FFF2-40B4-BE49-F238E27FC236}">
              <a16:creationId xmlns:a16="http://schemas.microsoft.com/office/drawing/2014/main" id="{00000000-0008-0000-0200-0000DC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757" name="Text Box 316">
          <a:extLst>
            <a:ext uri="{FF2B5EF4-FFF2-40B4-BE49-F238E27FC236}">
              <a16:creationId xmlns:a16="http://schemas.microsoft.com/office/drawing/2014/main" id="{00000000-0008-0000-0200-0000DD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758" name="Text Box 317">
          <a:extLst>
            <a:ext uri="{FF2B5EF4-FFF2-40B4-BE49-F238E27FC236}">
              <a16:creationId xmlns:a16="http://schemas.microsoft.com/office/drawing/2014/main" id="{00000000-0008-0000-0200-0000DE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759" name="Text Box 318">
          <a:extLst>
            <a:ext uri="{FF2B5EF4-FFF2-40B4-BE49-F238E27FC236}">
              <a16:creationId xmlns:a16="http://schemas.microsoft.com/office/drawing/2014/main" id="{00000000-0008-0000-0200-0000DF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760" name="Text Box 319">
          <a:extLst>
            <a:ext uri="{FF2B5EF4-FFF2-40B4-BE49-F238E27FC236}">
              <a16:creationId xmlns:a16="http://schemas.microsoft.com/office/drawing/2014/main" id="{00000000-0008-0000-0200-0000E0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761" name="Text Box 320">
          <a:extLst>
            <a:ext uri="{FF2B5EF4-FFF2-40B4-BE49-F238E27FC236}">
              <a16:creationId xmlns:a16="http://schemas.microsoft.com/office/drawing/2014/main" id="{00000000-0008-0000-0200-0000E1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762" name="Text Box 321">
          <a:extLst>
            <a:ext uri="{FF2B5EF4-FFF2-40B4-BE49-F238E27FC236}">
              <a16:creationId xmlns:a16="http://schemas.microsoft.com/office/drawing/2014/main" id="{00000000-0008-0000-0200-0000E2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763" name="Text Box 322">
          <a:extLst>
            <a:ext uri="{FF2B5EF4-FFF2-40B4-BE49-F238E27FC236}">
              <a16:creationId xmlns:a16="http://schemas.microsoft.com/office/drawing/2014/main" id="{00000000-0008-0000-0200-0000E3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764" name="Text Box 323">
          <a:extLst>
            <a:ext uri="{FF2B5EF4-FFF2-40B4-BE49-F238E27FC236}">
              <a16:creationId xmlns:a16="http://schemas.microsoft.com/office/drawing/2014/main" id="{00000000-0008-0000-0200-0000E4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765" name="Text Box 324">
          <a:extLst>
            <a:ext uri="{FF2B5EF4-FFF2-40B4-BE49-F238E27FC236}">
              <a16:creationId xmlns:a16="http://schemas.microsoft.com/office/drawing/2014/main" id="{00000000-0008-0000-0200-0000E5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766" name="Text Box 325">
          <a:extLst>
            <a:ext uri="{FF2B5EF4-FFF2-40B4-BE49-F238E27FC236}">
              <a16:creationId xmlns:a16="http://schemas.microsoft.com/office/drawing/2014/main" id="{00000000-0008-0000-0200-0000E6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767" name="Text Box 326">
          <a:extLst>
            <a:ext uri="{FF2B5EF4-FFF2-40B4-BE49-F238E27FC236}">
              <a16:creationId xmlns:a16="http://schemas.microsoft.com/office/drawing/2014/main" id="{00000000-0008-0000-0200-0000E7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768" name="Text Box 327">
          <a:extLst>
            <a:ext uri="{FF2B5EF4-FFF2-40B4-BE49-F238E27FC236}">
              <a16:creationId xmlns:a16="http://schemas.microsoft.com/office/drawing/2014/main" id="{00000000-0008-0000-0200-0000E8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769" name="Text Box 328">
          <a:extLst>
            <a:ext uri="{FF2B5EF4-FFF2-40B4-BE49-F238E27FC236}">
              <a16:creationId xmlns:a16="http://schemas.microsoft.com/office/drawing/2014/main" id="{00000000-0008-0000-0200-0000E9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770" name="Text Box 329">
          <a:extLst>
            <a:ext uri="{FF2B5EF4-FFF2-40B4-BE49-F238E27FC236}">
              <a16:creationId xmlns:a16="http://schemas.microsoft.com/office/drawing/2014/main" id="{00000000-0008-0000-0200-0000EA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771" name="Text Box 330">
          <a:extLst>
            <a:ext uri="{FF2B5EF4-FFF2-40B4-BE49-F238E27FC236}">
              <a16:creationId xmlns:a16="http://schemas.microsoft.com/office/drawing/2014/main" id="{00000000-0008-0000-0200-0000EB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772" name="Text Box 331">
          <a:extLst>
            <a:ext uri="{FF2B5EF4-FFF2-40B4-BE49-F238E27FC236}">
              <a16:creationId xmlns:a16="http://schemas.microsoft.com/office/drawing/2014/main" id="{00000000-0008-0000-0200-0000EC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773" name="Text Box 332">
          <a:extLst>
            <a:ext uri="{FF2B5EF4-FFF2-40B4-BE49-F238E27FC236}">
              <a16:creationId xmlns:a16="http://schemas.microsoft.com/office/drawing/2014/main" id="{00000000-0008-0000-0200-0000ED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774" name="Text Box 333">
          <a:extLst>
            <a:ext uri="{FF2B5EF4-FFF2-40B4-BE49-F238E27FC236}">
              <a16:creationId xmlns:a16="http://schemas.microsoft.com/office/drawing/2014/main" id="{00000000-0008-0000-0200-0000EE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775" name="Text Box 334">
          <a:extLst>
            <a:ext uri="{FF2B5EF4-FFF2-40B4-BE49-F238E27FC236}">
              <a16:creationId xmlns:a16="http://schemas.microsoft.com/office/drawing/2014/main" id="{00000000-0008-0000-0200-0000EF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776" name="Text Box 335">
          <a:extLst>
            <a:ext uri="{FF2B5EF4-FFF2-40B4-BE49-F238E27FC236}">
              <a16:creationId xmlns:a16="http://schemas.microsoft.com/office/drawing/2014/main" id="{00000000-0008-0000-0200-0000F0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777" name="Text Box 336">
          <a:extLst>
            <a:ext uri="{FF2B5EF4-FFF2-40B4-BE49-F238E27FC236}">
              <a16:creationId xmlns:a16="http://schemas.microsoft.com/office/drawing/2014/main" id="{00000000-0008-0000-0200-0000F1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778" name="Text Box 337">
          <a:extLst>
            <a:ext uri="{FF2B5EF4-FFF2-40B4-BE49-F238E27FC236}">
              <a16:creationId xmlns:a16="http://schemas.microsoft.com/office/drawing/2014/main" id="{00000000-0008-0000-0200-0000F2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779" name="Text Box 338">
          <a:extLst>
            <a:ext uri="{FF2B5EF4-FFF2-40B4-BE49-F238E27FC236}">
              <a16:creationId xmlns:a16="http://schemas.microsoft.com/office/drawing/2014/main" id="{00000000-0008-0000-0200-0000F3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780" name="Text Box 339">
          <a:extLst>
            <a:ext uri="{FF2B5EF4-FFF2-40B4-BE49-F238E27FC236}">
              <a16:creationId xmlns:a16="http://schemas.microsoft.com/office/drawing/2014/main" id="{00000000-0008-0000-0200-0000F4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781" name="Text Box 340">
          <a:extLst>
            <a:ext uri="{FF2B5EF4-FFF2-40B4-BE49-F238E27FC236}">
              <a16:creationId xmlns:a16="http://schemas.microsoft.com/office/drawing/2014/main" id="{00000000-0008-0000-0200-0000F5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782" name="Text Box 341">
          <a:extLst>
            <a:ext uri="{FF2B5EF4-FFF2-40B4-BE49-F238E27FC236}">
              <a16:creationId xmlns:a16="http://schemas.microsoft.com/office/drawing/2014/main" id="{00000000-0008-0000-0200-0000F6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783" name="Text Box 342">
          <a:extLst>
            <a:ext uri="{FF2B5EF4-FFF2-40B4-BE49-F238E27FC236}">
              <a16:creationId xmlns:a16="http://schemas.microsoft.com/office/drawing/2014/main" id="{00000000-0008-0000-0200-0000F7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784" name="Text Box 343">
          <a:extLst>
            <a:ext uri="{FF2B5EF4-FFF2-40B4-BE49-F238E27FC236}">
              <a16:creationId xmlns:a16="http://schemas.microsoft.com/office/drawing/2014/main" id="{00000000-0008-0000-0200-0000F806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785" name="Text Box 344">
          <a:extLst>
            <a:ext uri="{FF2B5EF4-FFF2-40B4-BE49-F238E27FC236}">
              <a16:creationId xmlns:a16="http://schemas.microsoft.com/office/drawing/2014/main" id="{00000000-0008-0000-0200-0000F9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786" name="Text Box 345">
          <a:extLst>
            <a:ext uri="{FF2B5EF4-FFF2-40B4-BE49-F238E27FC236}">
              <a16:creationId xmlns:a16="http://schemas.microsoft.com/office/drawing/2014/main" id="{00000000-0008-0000-0200-0000FA06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787" name="Text Box 346">
          <a:extLst>
            <a:ext uri="{FF2B5EF4-FFF2-40B4-BE49-F238E27FC236}">
              <a16:creationId xmlns:a16="http://schemas.microsoft.com/office/drawing/2014/main" id="{00000000-0008-0000-0200-0000FB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788" name="Text Box 347">
          <a:extLst>
            <a:ext uri="{FF2B5EF4-FFF2-40B4-BE49-F238E27FC236}">
              <a16:creationId xmlns:a16="http://schemas.microsoft.com/office/drawing/2014/main" id="{00000000-0008-0000-0200-0000FC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789" name="Text Box 348">
          <a:extLst>
            <a:ext uri="{FF2B5EF4-FFF2-40B4-BE49-F238E27FC236}">
              <a16:creationId xmlns:a16="http://schemas.microsoft.com/office/drawing/2014/main" id="{00000000-0008-0000-0200-0000FD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790" name="Text Box 349">
          <a:extLst>
            <a:ext uri="{FF2B5EF4-FFF2-40B4-BE49-F238E27FC236}">
              <a16:creationId xmlns:a16="http://schemas.microsoft.com/office/drawing/2014/main" id="{00000000-0008-0000-0200-0000FE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791" name="Text Box 350">
          <a:extLst>
            <a:ext uri="{FF2B5EF4-FFF2-40B4-BE49-F238E27FC236}">
              <a16:creationId xmlns:a16="http://schemas.microsoft.com/office/drawing/2014/main" id="{00000000-0008-0000-0200-0000FF06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792" name="Text Box 351">
          <a:extLst>
            <a:ext uri="{FF2B5EF4-FFF2-40B4-BE49-F238E27FC236}">
              <a16:creationId xmlns:a16="http://schemas.microsoft.com/office/drawing/2014/main" id="{00000000-0008-0000-0200-000000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793" name="Text Box 352">
          <a:extLst>
            <a:ext uri="{FF2B5EF4-FFF2-40B4-BE49-F238E27FC236}">
              <a16:creationId xmlns:a16="http://schemas.microsoft.com/office/drawing/2014/main" id="{00000000-0008-0000-0200-000001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794" name="Text Box 353">
          <a:extLst>
            <a:ext uri="{FF2B5EF4-FFF2-40B4-BE49-F238E27FC236}">
              <a16:creationId xmlns:a16="http://schemas.microsoft.com/office/drawing/2014/main" id="{00000000-0008-0000-0200-000002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795" name="Text Box 354">
          <a:extLst>
            <a:ext uri="{FF2B5EF4-FFF2-40B4-BE49-F238E27FC236}">
              <a16:creationId xmlns:a16="http://schemas.microsoft.com/office/drawing/2014/main" id="{00000000-0008-0000-0200-000003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796" name="Text Box 355">
          <a:extLst>
            <a:ext uri="{FF2B5EF4-FFF2-40B4-BE49-F238E27FC236}">
              <a16:creationId xmlns:a16="http://schemas.microsoft.com/office/drawing/2014/main" id="{00000000-0008-0000-0200-000004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797" name="Text Box 356">
          <a:extLst>
            <a:ext uri="{FF2B5EF4-FFF2-40B4-BE49-F238E27FC236}">
              <a16:creationId xmlns:a16="http://schemas.microsoft.com/office/drawing/2014/main" id="{00000000-0008-0000-0200-000005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798" name="Text Box 357">
          <a:extLst>
            <a:ext uri="{FF2B5EF4-FFF2-40B4-BE49-F238E27FC236}">
              <a16:creationId xmlns:a16="http://schemas.microsoft.com/office/drawing/2014/main" id="{00000000-0008-0000-0200-000006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799" name="Text Box 358">
          <a:extLst>
            <a:ext uri="{FF2B5EF4-FFF2-40B4-BE49-F238E27FC236}">
              <a16:creationId xmlns:a16="http://schemas.microsoft.com/office/drawing/2014/main" id="{00000000-0008-0000-0200-000007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00" name="Text Box 359">
          <a:extLst>
            <a:ext uri="{FF2B5EF4-FFF2-40B4-BE49-F238E27FC236}">
              <a16:creationId xmlns:a16="http://schemas.microsoft.com/office/drawing/2014/main" id="{00000000-0008-0000-0200-000008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01" name="Text Box 360">
          <a:extLst>
            <a:ext uri="{FF2B5EF4-FFF2-40B4-BE49-F238E27FC236}">
              <a16:creationId xmlns:a16="http://schemas.microsoft.com/office/drawing/2014/main" id="{00000000-0008-0000-0200-000009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02" name="Text Box 361">
          <a:extLst>
            <a:ext uri="{FF2B5EF4-FFF2-40B4-BE49-F238E27FC236}">
              <a16:creationId xmlns:a16="http://schemas.microsoft.com/office/drawing/2014/main" id="{00000000-0008-0000-0200-00000A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03" name="Text Box 362">
          <a:extLst>
            <a:ext uri="{FF2B5EF4-FFF2-40B4-BE49-F238E27FC236}">
              <a16:creationId xmlns:a16="http://schemas.microsoft.com/office/drawing/2014/main" id="{00000000-0008-0000-0200-00000B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04" name="Text Box 363">
          <a:extLst>
            <a:ext uri="{FF2B5EF4-FFF2-40B4-BE49-F238E27FC236}">
              <a16:creationId xmlns:a16="http://schemas.microsoft.com/office/drawing/2014/main" id="{00000000-0008-0000-0200-00000C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05" name="Text Box 364">
          <a:extLst>
            <a:ext uri="{FF2B5EF4-FFF2-40B4-BE49-F238E27FC236}">
              <a16:creationId xmlns:a16="http://schemas.microsoft.com/office/drawing/2014/main" id="{00000000-0008-0000-0200-00000D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06" name="Text Box 365">
          <a:extLst>
            <a:ext uri="{FF2B5EF4-FFF2-40B4-BE49-F238E27FC236}">
              <a16:creationId xmlns:a16="http://schemas.microsoft.com/office/drawing/2014/main" id="{00000000-0008-0000-0200-00000E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07" name="Text Box 366">
          <a:extLst>
            <a:ext uri="{FF2B5EF4-FFF2-40B4-BE49-F238E27FC236}">
              <a16:creationId xmlns:a16="http://schemas.microsoft.com/office/drawing/2014/main" id="{00000000-0008-0000-0200-00000F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08" name="Text Box 367">
          <a:extLst>
            <a:ext uri="{FF2B5EF4-FFF2-40B4-BE49-F238E27FC236}">
              <a16:creationId xmlns:a16="http://schemas.microsoft.com/office/drawing/2014/main" id="{00000000-0008-0000-0200-000010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09" name="Text Box 368">
          <a:extLst>
            <a:ext uri="{FF2B5EF4-FFF2-40B4-BE49-F238E27FC236}">
              <a16:creationId xmlns:a16="http://schemas.microsoft.com/office/drawing/2014/main" id="{00000000-0008-0000-0200-000011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10" name="Text Box 369">
          <a:extLst>
            <a:ext uri="{FF2B5EF4-FFF2-40B4-BE49-F238E27FC236}">
              <a16:creationId xmlns:a16="http://schemas.microsoft.com/office/drawing/2014/main" id="{00000000-0008-0000-0200-000012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11" name="Text Box 370">
          <a:extLst>
            <a:ext uri="{FF2B5EF4-FFF2-40B4-BE49-F238E27FC236}">
              <a16:creationId xmlns:a16="http://schemas.microsoft.com/office/drawing/2014/main" id="{00000000-0008-0000-0200-000013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12" name="Text Box 371">
          <a:extLst>
            <a:ext uri="{FF2B5EF4-FFF2-40B4-BE49-F238E27FC236}">
              <a16:creationId xmlns:a16="http://schemas.microsoft.com/office/drawing/2014/main" id="{00000000-0008-0000-0200-000014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13" name="Text Box 372">
          <a:extLst>
            <a:ext uri="{FF2B5EF4-FFF2-40B4-BE49-F238E27FC236}">
              <a16:creationId xmlns:a16="http://schemas.microsoft.com/office/drawing/2014/main" id="{00000000-0008-0000-0200-000015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814" name="Text Box 373">
          <a:extLst>
            <a:ext uri="{FF2B5EF4-FFF2-40B4-BE49-F238E27FC236}">
              <a16:creationId xmlns:a16="http://schemas.microsoft.com/office/drawing/2014/main" id="{00000000-0008-0000-0200-000016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1815" name="Text Box 374">
          <a:extLst>
            <a:ext uri="{FF2B5EF4-FFF2-40B4-BE49-F238E27FC236}">
              <a16:creationId xmlns:a16="http://schemas.microsoft.com/office/drawing/2014/main" id="{00000000-0008-0000-0200-00001707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816" name="Text Box 375">
          <a:extLst>
            <a:ext uri="{FF2B5EF4-FFF2-40B4-BE49-F238E27FC236}">
              <a16:creationId xmlns:a16="http://schemas.microsoft.com/office/drawing/2014/main" id="{00000000-0008-0000-0200-000018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817" name="Text Box 376">
          <a:extLst>
            <a:ext uri="{FF2B5EF4-FFF2-40B4-BE49-F238E27FC236}">
              <a16:creationId xmlns:a16="http://schemas.microsoft.com/office/drawing/2014/main" id="{00000000-0008-0000-0200-000019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1818" name="Text Box 377">
          <a:extLst>
            <a:ext uri="{FF2B5EF4-FFF2-40B4-BE49-F238E27FC236}">
              <a16:creationId xmlns:a16="http://schemas.microsoft.com/office/drawing/2014/main" id="{00000000-0008-0000-0200-00001A07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819" name="Text Box 378">
          <a:extLst>
            <a:ext uri="{FF2B5EF4-FFF2-40B4-BE49-F238E27FC236}">
              <a16:creationId xmlns:a16="http://schemas.microsoft.com/office/drawing/2014/main" id="{00000000-0008-0000-0200-00001B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820" name="Text Box 379">
          <a:extLst>
            <a:ext uri="{FF2B5EF4-FFF2-40B4-BE49-F238E27FC236}">
              <a16:creationId xmlns:a16="http://schemas.microsoft.com/office/drawing/2014/main" id="{00000000-0008-0000-0200-00001C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1821" name="Text Box 380">
          <a:extLst>
            <a:ext uri="{FF2B5EF4-FFF2-40B4-BE49-F238E27FC236}">
              <a16:creationId xmlns:a16="http://schemas.microsoft.com/office/drawing/2014/main" id="{00000000-0008-0000-0200-00001D07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822" name="Text Box 381">
          <a:extLst>
            <a:ext uri="{FF2B5EF4-FFF2-40B4-BE49-F238E27FC236}">
              <a16:creationId xmlns:a16="http://schemas.microsoft.com/office/drawing/2014/main" id="{00000000-0008-0000-0200-00001E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823" name="Text Box 382">
          <a:extLst>
            <a:ext uri="{FF2B5EF4-FFF2-40B4-BE49-F238E27FC236}">
              <a16:creationId xmlns:a16="http://schemas.microsoft.com/office/drawing/2014/main" id="{00000000-0008-0000-0200-00001F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24" name="Text Box 383">
          <a:extLst>
            <a:ext uri="{FF2B5EF4-FFF2-40B4-BE49-F238E27FC236}">
              <a16:creationId xmlns:a16="http://schemas.microsoft.com/office/drawing/2014/main" id="{00000000-0008-0000-0200-000020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25" name="Text Box 384">
          <a:extLst>
            <a:ext uri="{FF2B5EF4-FFF2-40B4-BE49-F238E27FC236}">
              <a16:creationId xmlns:a16="http://schemas.microsoft.com/office/drawing/2014/main" id="{00000000-0008-0000-0200-000021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26" name="Text Box 385">
          <a:extLst>
            <a:ext uri="{FF2B5EF4-FFF2-40B4-BE49-F238E27FC236}">
              <a16:creationId xmlns:a16="http://schemas.microsoft.com/office/drawing/2014/main" id="{00000000-0008-0000-0200-000022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27" name="Text Box 386">
          <a:extLst>
            <a:ext uri="{FF2B5EF4-FFF2-40B4-BE49-F238E27FC236}">
              <a16:creationId xmlns:a16="http://schemas.microsoft.com/office/drawing/2014/main" id="{00000000-0008-0000-0200-000023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28" name="Text Box 387">
          <a:extLst>
            <a:ext uri="{FF2B5EF4-FFF2-40B4-BE49-F238E27FC236}">
              <a16:creationId xmlns:a16="http://schemas.microsoft.com/office/drawing/2014/main" id="{00000000-0008-0000-0200-000024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29" name="Text Box 388">
          <a:extLst>
            <a:ext uri="{FF2B5EF4-FFF2-40B4-BE49-F238E27FC236}">
              <a16:creationId xmlns:a16="http://schemas.microsoft.com/office/drawing/2014/main" id="{00000000-0008-0000-0200-000025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30" name="Text Box 389">
          <a:extLst>
            <a:ext uri="{FF2B5EF4-FFF2-40B4-BE49-F238E27FC236}">
              <a16:creationId xmlns:a16="http://schemas.microsoft.com/office/drawing/2014/main" id="{00000000-0008-0000-0200-000026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31" name="Text Box 390">
          <a:extLst>
            <a:ext uri="{FF2B5EF4-FFF2-40B4-BE49-F238E27FC236}">
              <a16:creationId xmlns:a16="http://schemas.microsoft.com/office/drawing/2014/main" id="{00000000-0008-0000-0200-000027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32" name="Text Box 391">
          <a:extLst>
            <a:ext uri="{FF2B5EF4-FFF2-40B4-BE49-F238E27FC236}">
              <a16:creationId xmlns:a16="http://schemas.microsoft.com/office/drawing/2014/main" id="{00000000-0008-0000-0200-000028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33" name="Text Box 392">
          <a:extLst>
            <a:ext uri="{FF2B5EF4-FFF2-40B4-BE49-F238E27FC236}">
              <a16:creationId xmlns:a16="http://schemas.microsoft.com/office/drawing/2014/main" id="{00000000-0008-0000-0200-000029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34" name="Text Box 393">
          <a:extLst>
            <a:ext uri="{FF2B5EF4-FFF2-40B4-BE49-F238E27FC236}">
              <a16:creationId xmlns:a16="http://schemas.microsoft.com/office/drawing/2014/main" id="{00000000-0008-0000-0200-00002A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35" name="Text Box 394">
          <a:extLst>
            <a:ext uri="{FF2B5EF4-FFF2-40B4-BE49-F238E27FC236}">
              <a16:creationId xmlns:a16="http://schemas.microsoft.com/office/drawing/2014/main" id="{00000000-0008-0000-0200-00002B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36" name="Text Box 395">
          <a:extLst>
            <a:ext uri="{FF2B5EF4-FFF2-40B4-BE49-F238E27FC236}">
              <a16:creationId xmlns:a16="http://schemas.microsoft.com/office/drawing/2014/main" id="{00000000-0008-0000-0200-00002C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37" name="Text Box 396">
          <a:extLst>
            <a:ext uri="{FF2B5EF4-FFF2-40B4-BE49-F238E27FC236}">
              <a16:creationId xmlns:a16="http://schemas.microsoft.com/office/drawing/2014/main" id="{00000000-0008-0000-0200-00002D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38" name="Text Box 397">
          <a:extLst>
            <a:ext uri="{FF2B5EF4-FFF2-40B4-BE49-F238E27FC236}">
              <a16:creationId xmlns:a16="http://schemas.microsoft.com/office/drawing/2014/main" id="{00000000-0008-0000-0200-00002E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39" name="Text Box 398">
          <a:extLst>
            <a:ext uri="{FF2B5EF4-FFF2-40B4-BE49-F238E27FC236}">
              <a16:creationId xmlns:a16="http://schemas.microsoft.com/office/drawing/2014/main" id="{00000000-0008-0000-0200-00002F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40" name="Text Box 399">
          <a:extLst>
            <a:ext uri="{FF2B5EF4-FFF2-40B4-BE49-F238E27FC236}">
              <a16:creationId xmlns:a16="http://schemas.microsoft.com/office/drawing/2014/main" id="{00000000-0008-0000-0200-000030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41" name="Text Box 400">
          <a:extLst>
            <a:ext uri="{FF2B5EF4-FFF2-40B4-BE49-F238E27FC236}">
              <a16:creationId xmlns:a16="http://schemas.microsoft.com/office/drawing/2014/main" id="{00000000-0008-0000-0200-000031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42" name="Text Box 401">
          <a:extLst>
            <a:ext uri="{FF2B5EF4-FFF2-40B4-BE49-F238E27FC236}">
              <a16:creationId xmlns:a16="http://schemas.microsoft.com/office/drawing/2014/main" id="{00000000-0008-0000-0200-000032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43" name="Text Box 402">
          <a:extLst>
            <a:ext uri="{FF2B5EF4-FFF2-40B4-BE49-F238E27FC236}">
              <a16:creationId xmlns:a16="http://schemas.microsoft.com/office/drawing/2014/main" id="{00000000-0008-0000-0200-000033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44" name="Text Box 403">
          <a:extLst>
            <a:ext uri="{FF2B5EF4-FFF2-40B4-BE49-F238E27FC236}">
              <a16:creationId xmlns:a16="http://schemas.microsoft.com/office/drawing/2014/main" id="{00000000-0008-0000-0200-000034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45" name="Text Box 404">
          <a:extLst>
            <a:ext uri="{FF2B5EF4-FFF2-40B4-BE49-F238E27FC236}">
              <a16:creationId xmlns:a16="http://schemas.microsoft.com/office/drawing/2014/main" id="{00000000-0008-0000-0200-000035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46" name="Text Box 405">
          <a:extLst>
            <a:ext uri="{FF2B5EF4-FFF2-40B4-BE49-F238E27FC236}">
              <a16:creationId xmlns:a16="http://schemas.microsoft.com/office/drawing/2014/main" id="{00000000-0008-0000-0200-000036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47" name="Text Box 406">
          <a:extLst>
            <a:ext uri="{FF2B5EF4-FFF2-40B4-BE49-F238E27FC236}">
              <a16:creationId xmlns:a16="http://schemas.microsoft.com/office/drawing/2014/main" id="{00000000-0008-0000-0200-000037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48" name="Text Box 407">
          <a:extLst>
            <a:ext uri="{FF2B5EF4-FFF2-40B4-BE49-F238E27FC236}">
              <a16:creationId xmlns:a16="http://schemas.microsoft.com/office/drawing/2014/main" id="{00000000-0008-0000-0200-000038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49" name="Text Box 408">
          <a:extLst>
            <a:ext uri="{FF2B5EF4-FFF2-40B4-BE49-F238E27FC236}">
              <a16:creationId xmlns:a16="http://schemas.microsoft.com/office/drawing/2014/main" id="{00000000-0008-0000-0200-000039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50" name="Text Box 409">
          <a:extLst>
            <a:ext uri="{FF2B5EF4-FFF2-40B4-BE49-F238E27FC236}">
              <a16:creationId xmlns:a16="http://schemas.microsoft.com/office/drawing/2014/main" id="{00000000-0008-0000-0200-00003A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1851" name="Text Box 410">
          <a:extLst>
            <a:ext uri="{FF2B5EF4-FFF2-40B4-BE49-F238E27FC236}">
              <a16:creationId xmlns:a16="http://schemas.microsoft.com/office/drawing/2014/main" id="{00000000-0008-0000-0200-00003B07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7"/>
    <xdr:sp macro="" textlink="">
      <xdr:nvSpPr>
        <xdr:cNvPr id="1852" name="Text Box 411">
          <a:extLst>
            <a:ext uri="{FF2B5EF4-FFF2-40B4-BE49-F238E27FC236}">
              <a16:creationId xmlns:a16="http://schemas.microsoft.com/office/drawing/2014/main" id="{00000000-0008-0000-0200-00003C070000}"/>
            </a:ext>
          </a:extLst>
        </xdr:cNvPr>
        <xdr:cNvSpPr txBox="1">
          <a:spLocks noChangeArrowheads="1"/>
        </xdr:cNvSpPr>
      </xdr:nvSpPr>
      <xdr:spPr bwMode="auto">
        <a:xfrm>
          <a:off x="1076325" y="15078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853" name="Text Box 412">
          <a:extLst>
            <a:ext uri="{FF2B5EF4-FFF2-40B4-BE49-F238E27FC236}">
              <a16:creationId xmlns:a16="http://schemas.microsoft.com/office/drawing/2014/main" id="{00000000-0008-0000-0200-00003D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854" name="Text Box 413">
          <a:extLst>
            <a:ext uri="{FF2B5EF4-FFF2-40B4-BE49-F238E27FC236}">
              <a16:creationId xmlns:a16="http://schemas.microsoft.com/office/drawing/2014/main" id="{00000000-0008-0000-0200-00003E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7"/>
    <xdr:sp macro="" textlink="">
      <xdr:nvSpPr>
        <xdr:cNvPr id="1855" name="Text Box 414">
          <a:extLst>
            <a:ext uri="{FF2B5EF4-FFF2-40B4-BE49-F238E27FC236}">
              <a16:creationId xmlns:a16="http://schemas.microsoft.com/office/drawing/2014/main" id="{00000000-0008-0000-0200-00003F070000}"/>
            </a:ext>
          </a:extLst>
        </xdr:cNvPr>
        <xdr:cNvSpPr txBox="1">
          <a:spLocks noChangeArrowheads="1"/>
        </xdr:cNvSpPr>
      </xdr:nvSpPr>
      <xdr:spPr bwMode="auto">
        <a:xfrm>
          <a:off x="1076325" y="15078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856" name="Text Box 415">
          <a:extLst>
            <a:ext uri="{FF2B5EF4-FFF2-40B4-BE49-F238E27FC236}">
              <a16:creationId xmlns:a16="http://schemas.microsoft.com/office/drawing/2014/main" id="{00000000-0008-0000-0200-000040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857" name="Text Box 416">
          <a:extLst>
            <a:ext uri="{FF2B5EF4-FFF2-40B4-BE49-F238E27FC236}">
              <a16:creationId xmlns:a16="http://schemas.microsoft.com/office/drawing/2014/main" id="{00000000-0008-0000-0200-000041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7"/>
    <xdr:sp macro="" textlink="">
      <xdr:nvSpPr>
        <xdr:cNvPr id="1858" name="Text Box 417">
          <a:extLst>
            <a:ext uri="{FF2B5EF4-FFF2-40B4-BE49-F238E27FC236}">
              <a16:creationId xmlns:a16="http://schemas.microsoft.com/office/drawing/2014/main" id="{00000000-0008-0000-0200-000042070000}"/>
            </a:ext>
          </a:extLst>
        </xdr:cNvPr>
        <xdr:cNvSpPr txBox="1">
          <a:spLocks noChangeArrowheads="1"/>
        </xdr:cNvSpPr>
      </xdr:nvSpPr>
      <xdr:spPr bwMode="auto">
        <a:xfrm>
          <a:off x="1076325" y="15078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859" name="Text Box 418">
          <a:extLst>
            <a:ext uri="{FF2B5EF4-FFF2-40B4-BE49-F238E27FC236}">
              <a16:creationId xmlns:a16="http://schemas.microsoft.com/office/drawing/2014/main" id="{00000000-0008-0000-0200-000043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860" name="Text Box 419">
          <a:extLst>
            <a:ext uri="{FF2B5EF4-FFF2-40B4-BE49-F238E27FC236}">
              <a16:creationId xmlns:a16="http://schemas.microsoft.com/office/drawing/2014/main" id="{00000000-0008-0000-0200-000044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61" name="Text Box 420">
          <a:extLst>
            <a:ext uri="{FF2B5EF4-FFF2-40B4-BE49-F238E27FC236}">
              <a16:creationId xmlns:a16="http://schemas.microsoft.com/office/drawing/2014/main" id="{00000000-0008-0000-0200-000045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62" name="Text Box 421">
          <a:extLst>
            <a:ext uri="{FF2B5EF4-FFF2-40B4-BE49-F238E27FC236}">
              <a16:creationId xmlns:a16="http://schemas.microsoft.com/office/drawing/2014/main" id="{00000000-0008-0000-0200-000046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63" name="Text Box 422">
          <a:extLst>
            <a:ext uri="{FF2B5EF4-FFF2-40B4-BE49-F238E27FC236}">
              <a16:creationId xmlns:a16="http://schemas.microsoft.com/office/drawing/2014/main" id="{00000000-0008-0000-0200-000047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64" name="Text Box 423">
          <a:extLst>
            <a:ext uri="{FF2B5EF4-FFF2-40B4-BE49-F238E27FC236}">
              <a16:creationId xmlns:a16="http://schemas.microsoft.com/office/drawing/2014/main" id="{00000000-0008-0000-0200-000048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65" name="Text Box 424">
          <a:extLst>
            <a:ext uri="{FF2B5EF4-FFF2-40B4-BE49-F238E27FC236}">
              <a16:creationId xmlns:a16="http://schemas.microsoft.com/office/drawing/2014/main" id="{00000000-0008-0000-0200-000049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66" name="Text Box 425">
          <a:extLst>
            <a:ext uri="{FF2B5EF4-FFF2-40B4-BE49-F238E27FC236}">
              <a16:creationId xmlns:a16="http://schemas.microsoft.com/office/drawing/2014/main" id="{00000000-0008-0000-0200-00004A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67" name="Text Box 426">
          <a:extLst>
            <a:ext uri="{FF2B5EF4-FFF2-40B4-BE49-F238E27FC236}">
              <a16:creationId xmlns:a16="http://schemas.microsoft.com/office/drawing/2014/main" id="{00000000-0008-0000-0200-00004B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68" name="Text Box 427">
          <a:extLst>
            <a:ext uri="{FF2B5EF4-FFF2-40B4-BE49-F238E27FC236}">
              <a16:creationId xmlns:a16="http://schemas.microsoft.com/office/drawing/2014/main" id="{00000000-0008-0000-0200-00004C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69" name="Text Box 428">
          <a:extLst>
            <a:ext uri="{FF2B5EF4-FFF2-40B4-BE49-F238E27FC236}">
              <a16:creationId xmlns:a16="http://schemas.microsoft.com/office/drawing/2014/main" id="{00000000-0008-0000-0200-00004D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70" name="Text Box 429">
          <a:extLst>
            <a:ext uri="{FF2B5EF4-FFF2-40B4-BE49-F238E27FC236}">
              <a16:creationId xmlns:a16="http://schemas.microsoft.com/office/drawing/2014/main" id="{00000000-0008-0000-0200-00004E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71" name="Text Box 430">
          <a:extLst>
            <a:ext uri="{FF2B5EF4-FFF2-40B4-BE49-F238E27FC236}">
              <a16:creationId xmlns:a16="http://schemas.microsoft.com/office/drawing/2014/main" id="{00000000-0008-0000-0200-00004F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72" name="Text Box 431">
          <a:extLst>
            <a:ext uri="{FF2B5EF4-FFF2-40B4-BE49-F238E27FC236}">
              <a16:creationId xmlns:a16="http://schemas.microsoft.com/office/drawing/2014/main" id="{00000000-0008-0000-0200-000050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73" name="Text Box 432">
          <a:extLst>
            <a:ext uri="{FF2B5EF4-FFF2-40B4-BE49-F238E27FC236}">
              <a16:creationId xmlns:a16="http://schemas.microsoft.com/office/drawing/2014/main" id="{00000000-0008-0000-0200-000051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74" name="Text Box 433">
          <a:extLst>
            <a:ext uri="{FF2B5EF4-FFF2-40B4-BE49-F238E27FC236}">
              <a16:creationId xmlns:a16="http://schemas.microsoft.com/office/drawing/2014/main" id="{00000000-0008-0000-0200-000052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75" name="Text Box 434">
          <a:extLst>
            <a:ext uri="{FF2B5EF4-FFF2-40B4-BE49-F238E27FC236}">
              <a16:creationId xmlns:a16="http://schemas.microsoft.com/office/drawing/2014/main" id="{00000000-0008-0000-0200-000053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76" name="Text Box 435">
          <a:extLst>
            <a:ext uri="{FF2B5EF4-FFF2-40B4-BE49-F238E27FC236}">
              <a16:creationId xmlns:a16="http://schemas.microsoft.com/office/drawing/2014/main" id="{00000000-0008-0000-0200-000054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77" name="Text Box 436">
          <a:extLst>
            <a:ext uri="{FF2B5EF4-FFF2-40B4-BE49-F238E27FC236}">
              <a16:creationId xmlns:a16="http://schemas.microsoft.com/office/drawing/2014/main" id="{00000000-0008-0000-0200-000055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78" name="Text Box 437">
          <a:extLst>
            <a:ext uri="{FF2B5EF4-FFF2-40B4-BE49-F238E27FC236}">
              <a16:creationId xmlns:a16="http://schemas.microsoft.com/office/drawing/2014/main" id="{00000000-0008-0000-0200-000056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79" name="Text Box 438">
          <a:extLst>
            <a:ext uri="{FF2B5EF4-FFF2-40B4-BE49-F238E27FC236}">
              <a16:creationId xmlns:a16="http://schemas.microsoft.com/office/drawing/2014/main" id="{00000000-0008-0000-0200-000057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80" name="Text Box 439">
          <a:extLst>
            <a:ext uri="{FF2B5EF4-FFF2-40B4-BE49-F238E27FC236}">
              <a16:creationId xmlns:a16="http://schemas.microsoft.com/office/drawing/2014/main" id="{00000000-0008-0000-0200-000058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81" name="Text Box 440">
          <a:extLst>
            <a:ext uri="{FF2B5EF4-FFF2-40B4-BE49-F238E27FC236}">
              <a16:creationId xmlns:a16="http://schemas.microsoft.com/office/drawing/2014/main" id="{00000000-0008-0000-0200-000059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82" name="Text Box 441">
          <a:extLst>
            <a:ext uri="{FF2B5EF4-FFF2-40B4-BE49-F238E27FC236}">
              <a16:creationId xmlns:a16="http://schemas.microsoft.com/office/drawing/2014/main" id="{00000000-0008-0000-0200-00005A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83" name="Text Box 442">
          <a:extLst>
            <a:ext uri="{FF2B5EF4-FFF2-40B4-BE49-F238E27FC236}">
              <a16:creationId xmlns:a16="http://schemas.microsoft.com/office/drawing/2014/main" id="{00000000-0008-0000-0200-00005B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84" name="Text Box 443">
          <a:extLst>
            <a:ext uri="{FF2B5EF4-FFF2-40B4-BE49-F238E27FC236}">
              <a16:creationId xmlns:a16="http://schemas.microsoft.com/office/drawing/2014/main" id="{00000000-0008-0000-0200-00005C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85" name="Text Box 444">
          <a:extLst>
            <a:ext uri="{FF2B5EF4-FFF2-40B4-BE49-F238E27FC236}">
              <a16:creationId xmlns:a16="http://schemas.microsoft.com/office/drawing/2014/main" id="{00000000-0008-0000-0200-00005D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86" name="Text Box 445">
          <a:extLst>
            <a:ext uri="{FF2B5EF4-FFF2-40B4-BE49-F238E27FC236}">
              <a16:creationId xmlns:a16="http://schemas.microsoft.com/office/drawing/2014/main" id="{00000000-0008-0000-0200-00005E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15</xdr:row>
      <xdr:rowOff>0</xdr:rowOff>
    </xdr:from>
    <xdr:ext cx="95250" cy="19050"/>
    <xdr:sp macro="" textlink="">
      <xdr:nvSpPr>
        <xdr:cNvPr id="1887" name="Text Box 446">
          <a:extLst>
            <a:ext uri="{FF2B5EF4-FFF2-40B4-BE49-F238E27FC236}">
              <a16:creationId xmlns:a16="http://schemas.microsoft.com/office/drawing/2014/main" id="{00000000-0008-0000-0200-00005F070000}"/>
            </a:ext>
          </a:extLst>
        </xdr:cNvPr>
        <xdr:cNvSpPr txBox="1">
          <a:spLocks noChangeArrowheads="1"/>
        </xdr:cNvSpPr>
      </xdr:nvSpPr>
      <xdr:spPr bwMode="auto">
        <a:xfrm>
          <a:off x="6296025" y="150780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7"/>
    <xdr:sp macro="" textlink="">
      <xdr:nvSpPr>
        <xdr:cNvPr id="1888" name="Text Box 447">
          <a:extLst>
            <a:ext uri="{FF2B5EF4-FFF2-40B4-BE49-F238E27FC236}">
              <a16:creationId xmlns:a16="http://schemas.microsoft.com/office/drawing/2014/main" id="{00000000-0008-0000-0200-000060070000}"/>
            </a:ext>
          </a:extLst>
        </xdr:cNvPr>
        <xdr:cNvSpPr txBox="1">
          <a:spLocks noChangeArrowheads="1"/>
        </xdr:cNvSpPr>
      </xdr:nvSpPr>
      <xdr:spPr bwMode="auto">
        <a:xfrm>
          <a:off x="1076325" y="15078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889" name="Text Box 448">
          <a:extLst>
            <a:ext uri="{FF2B5EF4-FFF2-40B4-BE49-F238E27FC236}">
              <a16:creationId xmlns:a16="http://schemas.microsoft.com/office/drawing/2014/main" id="{00000000-0008-0000-0200-000061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890" name="Text Box 449">
          <a:extLst>
            <a:ext uri="{FF2B5EF4-FFF2-40B4-BE49-F238E27FC236}">
              <a16:creationId xmlns:a16="http://schemas.microsoft.com/office/drawing/2014/main" id="{00000000-0008-0000-0200-000062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891" name="Text Box 450">
          <a:extLst>
            <a:ext uri="{FF2B5EF4-FFF2-40B4-BE49-F238E27FC236}">
              <a16:creationId xmlns:a16="http://schemas.microsoft.com/office/drawing/2014/main" id="{00000000-0008-0000-0200-000063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892" name="Text Box 451">
          <a:extLst>
            <a:ext uri="{FF2B5EF4-FFF2-40B4-BE49-F238E27FC236}">
              <a16:creationId xmlns:a16="http://schemas.microsoft.com/office/drawing/2014/main" id="{00000000-0008-0000-0200-000064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893" name="Text Box 452">
          <a:extLst>
            <a:ext uri="{FF2B5EF4-FFF2-40B4-BE49-F238E27FC236}">
              <a16:creationId xmlns:a16="http://schemas.microsoft.com/office/drawing/2014/main" id="{00000000-0008-0000-0200-000065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894" name="Text Box 453">
          <a:extLst>
            <a:ext uri="{FF2B5EF4-FFF2-40B4-BE49-F238E27FC236}">
              <a16:creationId xmlns:a16="http://schemas.microsoft.com/office/drawing/2014/main" id="{00000000-0008-0000-0200-000066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895" name="Text Box 454">
          <a:extLst>
            <a:ext uri="{FF2B5EF4-FFF2-40B4-BE49-F238E27FC236}">
              <a16:creationId xmlns:a16="http://schemas.microsoft.com/office/drawing/2014/main" id="{00000000-0008-0000-0200-000067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896" name="Text Box 455">
          <a:extLst>
            <a:ext uri="{FF2B5EF4-FFF2-40B4-BE49-F238E27FC236}">
              <a16:creationId xmlns:a16="http://schemas.microsoft.com/office/drawing/2014/main" id="{00000000-0008-0000-0200-000068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897" name="Text Box 456">
          <a:extLst>
            <a:ext uri="{FF2B5EF4-FFF2-40B4-BE49-F238E27FC236}">
              <a16:creationId xmlns:a16="http://schemas.microsoft.com/office/drawing/2014/main" id="{00000000-0008-0000-0200-000069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898" name="Text Box 457">
          <a:extLst>
            <a:ext uri="{FF2B5EF4-FFF2-40B4-BE49-F238E27FC236}">
              <a16:creationId xmlns:a16="http://schemas.microsoft.com/office/drawing/2014/main" id="{00000000-0008-0000-0200-00006A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899" name="Text Box 458">
          <a:extLst>
            <a:ext uri="{FF2B5EF4-FFF2-40B4-BE49-F238E27FC236}">
              <a16:creationId xmlns:a16="http://schemas.microsoft.com/office/drawing/2014/main" id="{00000000-0008-0000-0200-00006B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00" name="Text Box 459">
          <a:extLst>
            <a:ext uri="{FF2B5EF4-FFF2-40B4-BE49-F238E27FC236}">
              <a16:creationId xmlns:a16="http://schemas.microsoft.com/office/drawing/2014/main" id="{00000000-0008-0000-0200-00006C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901" name="Text Box 460">
          <a:extLst>
            <a:ext uri="{FF2B5EF4-FFF2-40B4-BE49-F238E27FC236}">
              <a16:creationId xmlns:a16="http://schemas.microsoft.com/office/drawing/2014/main" id="{00000000-0008-0000-0200-00006D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02" name="Text Box 461">
          <a:extLst>
            <a:ext uri="{FF2B5EF4-FFF2-40B4-BE49-F238E27FC236}">
              <a16:creationId xmlns:a16="http://schemas.microsoft.com/office/drawing/2014/main" id="{00000000-0008-0000-0200-00006E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03" name="Text Box 462">
          <a:extLst>
            <a:ext uri="{FF2B5EF4-FFF2-40B4-BE49-F238E27FC236}">
              <a16:creationId xmlns:a16="http://schemas.microsoft.com/office/drawing/2014/main" id="{00000000-0008-0000-0200-00006F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904" name="Text Box 463">
          <a:extLst>
            <a:ext uri="{FF2B5EF4-FFF2-40B4-BE49-F238E27FC236}">
              <a16:creationId xmlns:a16="http://schemas.microsoft.com/office/drawing/2014/main" id="{00000000-0008-0000-0200-000070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05" name="Text Box 464">
          <a:extLst>
            <a:ext uri="{FF2B5EF4-FFF2-40B4-BE49-F238E27FC236}">
              <a16:creationId xmlns:a16="http://schemas.microsoft.com/office/drawing/2014/main" id="{00000000-0008-0000-0200-000071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06" name="Text Box 465">
          <a:extLst>
            <a:ext uri="{FF2B5EF4-FFF2-40B4-BE49-F238E27FC236}">
              <a16:creationId xmlns:a16="http://schemas.microsoft.com/office/drawing/2014/main" id="{00000000-0008-0000-0200-000072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907" name="Text Box 466">
          <a:extLst>
            <a:ext uri="{FF2B5EF4-FFF2-40B4-BE49-F238E27FC236}">
              <a16:creationId xmlns:a16="http://schemas.microsoft.com/office/drawing/2014/main" id="{00000000-0008-0000-0200-000073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908" name="Text Box 467">
          <a:extLst>
            <a:ext uri="{FF2B5EF4-FFF2-40B4-BE49-F238E27FC236}">
              <a16:creationId xmlns:a16="http://schemas.microsoft.com/office/drawing/2014/main" id="{00000000-0008-0000-0200-000074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09" name="Text Box 468">
          <a:extLst>
            <a:ext uri="{FF2B5EF4-FFF2-40B4-BE49-F238E27FC236}">
              <a16:creationId xmlns:a16="http://schemas.microsoft.com/office/drawing/2014/main" id="{00000000-0008-0000-0200-000075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10" name="Text Box 469">
          <a:extLst>
            <a:ext uri="{FF2B5EF4-FFF2-40B4-BE49-F238E27FC236}">
              <a16:creationId xmlns:a16="http://schemas.microsoft.com/office/drawing/2014/main" id="{00000000-0008-0000-0200-000076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911" name="Text Box 470">
          <a:extLst>
            <a:ext uri="{FF2B5EF4-FFF2-40B4-BE49-F238E27FC236}">
              <a16:creationId xmlns:a16="http://schemas.microsoft.com/office/drawing/2014/main" id="{00000000-0008-0000-0200-000077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12" name="Text Box 471">
          <a:extLst>
            <a:ext uri="{FF2B5EF4-FFF2-40B4-BE49-F238E27FC236}">
              <a16:creationId xmlns:a16="http://schemas.microsoft.com/office/drawing/2014/main" id="{00000000-0008-0000-0200-000078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13" name="Text Box 472">
          <a:extLst>
            <a:ext uri="{FF2B5EF4-FFF2-40B4-BE49-F238E27FC236}">
              <a16:creationId xmlns:a16="http://schemas.microsoft.com/office/drawing/2014/main" id="{00000000-0008-0000-0200-000079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914" name="Text Box 473">
          <a:extLst>
            <a:ext uri="{FF2B5EF4-FFF2-40B4-BE49-F238E27FC236}">
              <a16:creationId xmlns:a16="http://schemas.microsoft.com/office/drawing/2014/main" id="{00000000-0008-0000-0200-00007A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15" name="Text Box 474">
          <a:extLst>
            <a:ext uri="{FF2B5EF4-FFF2-40B4-BE49-F238E27FC236}">
              <a16:creationId xmlns:a16="http://schemas.microsoft.com/office/drawing/2014/main" id="{00000000-0008-0000-0200-00007B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16" name="Text Box 475">
          <a:extLst>
            <a:ext uri="{FF2B5EF4-FFF2-40B4-BE49-F238E27FC236}">
              <a16:creationId xmlns:a16="http://schemas.microsoft.com/office/drawing/2014/main" id="{00000000-0008-0000-0200-00007C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917" name="Text Box 476">
          <a:extLst>
            <a:ext uri="{FF2B5EF4-FFF2-40B4-BE49-F238E27FC236}">
              <a16:creationId xmlns:a16="http://schemas.microsoft.com/office/drawing/2014/main" id="{00000000-0008-0000-0200-00007D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18" name="Text Box 477">
          <a:extLst>
            <a:ext uri="{FF2B5EF4-FFF2-40B4-BE49-F238E27FC236}">
              <a16:creationId xmlns:a16="http://schemas.microsoft.com/office/drawing/2014/main" id="{00000000-0008-0000-0200-00007E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19" name="Text Box 478">
          <a:extLst>
            <a:ext uri="{FF2B5EF4-FFF2-40B4-BE49-F238E27FC236}">
              <a16:creationId xmlns:a16="http://schemas.microsoft.com/office/drawing/2014/main" id="{00000000-0008-0000-0200-00007F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7"/>
    <xdr:sp macro="" textlink="">
      <xdr:nvSpPr>
        <xdr:cNvPr id="1920" name="Text Box 479">
          <a:extLst>
            <a:ext uri="{FF2B5EF4-FFF2-40B4-BE49-F238E27FC236}">
              <a16:creationId xmlns:a16="http://schemas.microsoft.com/office/drawing/2014/main" id="{00000000-0008-0000-0200-000080070000}"/>
            </a:ext>
          </a:extLst>
        </xdr:cNvPr>
        <xdr:cNvSpPr txBox="1">
          <a:spLocks noChangeArrowheads="1"/>
        </xdr:cNvSpPr>
      </xdr:nvSpPr>
      <xdr:spPr bwMode="auto">
        <a:xfrm>
          <a:off x="1076325" y="15078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21" name="Text Box 480">
          <a:extLst>
            <a:ext uri="{FF2B5EF4-FFF2-40B4-BE49-F238E27FC236}">
              <a16:creationId xmlns:a16="http://schemas.microsoft.com/office/drawing/2014/main" id="{00000000-0008-0000-0200-000081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22" name="Text Box 481">
          <a:extLst>
            <a:ext uri="{FF2B5EF4-FFF2-40B4-BE49-F238E27FC236}">
              <a16:creationId xmlns:a16="http://schemas.microsoft.com/office/drawing/2014/main" id="{00000000-0008-0000-0200-000082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7"/>
    <xdr:sp macro="" textlink="">
      <xdr:nvSpPr>
        <xdr:cNvPr id="1923" name="Text Box 482">
          <a:extLst>
            <a:ext uri="{FF2B5EF4-FFF2-40B4-BE49-F238E27FC236}">
              <a16:creationId xmlns:a16="http://schemas.microsoft.com/office/drawing/2014/main" id="{00000000-0008-0000-0200-000083070000}"/>
            </a:ext>
          </a:extLst>
        </xdr:cNvPr>
        <xdr:cNvSpPr txBox="1">
          <a:spLocks noChangeArrowheads="1"/>
        </xdr:cNvSpPr>
      </xdr:nvSpPr>
      <xdr:spPr bwMode="auto">
        <a:xfrm>
          <a:off x="1076325" y="15078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24" name="Text Box 483">
          <a:extLst>
            <a:ext uri="{FF2B5EF4-FFF2-40B4-BE49-F238E27FC236}">
              <a16:creationId xmlns:a16="http://schemas.microsoft.com/office/drawing/2014/main" id="{00000000-0008-0000-0200-000084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25" name="Text Box 484">
          <a:extLst>
            <a:ext uri="{FF2B5EF4-FFF2-40B4-BE49-F238E27FC236}">
              <a16:creationId xmlns:a16="http://schemas.microsoft.com/office/drawing/2014/main" id="{00000000-0008-0000-0200-000085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7"/>
    <xdr:sp macro="" textlink="">
      <xdr:nvSpPr>
        <xdr:cNvPr id="1926" name="Text Box 485">
          <a:extLst>
            <a:ext uri="{FF2B5EF4-FFF2-40B4-BE49-F238E27FC236}">
              <a16:creationId xmlns:a16="http://schemas.microsoft.com/office/drawing/2014/main" id="{00000000-0008-0000-0200-000086070000}"/>
            </a:ext>
          </a:extLst>
        </xdr:cNvPr>
        <xdr:cNvSpPr txBox="1">
          <a:spLocks noChangeArrowheads="1"/>
        </xdr:cNvSpPr>
      </xdr:nvSpPr>
      <xdr:spPr bwMode="auto">
        <a:xfrm>
          <a:off x="1076325" y="15078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7"/>
    <xdr:sp macro="" textlink="">
      <xdr:nvSpPr>
        <xdr:cNvPr id="1927" name="Text Box 486">
          <a:extLst>
            <a:ext uri="{FF2B5EF4-FFF2-40B4-BE49-F238E27FC236}">
              <a16:creationId xmlns:a16="http://schemas.microsoft.com/office/drawing/2014/main" id="{00000000-0008-0000-0200-000087070000}"/>
            </a:ext>
          </a:extLst>
        </xdr:cNvPr>
        <xdr:cNvSpPr txBox="1">
          <a:spLocks noChangeArrowheads="1"/>
        </xdr:cNvSpPr>
      </xdr:nvSpPr>
      <xdr:spPr bwMode="auto">
        <a:xfrm>
          <a:off x="1076325" y="15078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28" name="Text Box 487">
          <a:extLst>
            <a:ext uri="{FF2B5EF4-FFF2-40B4-BE49-F238E27FC236}">
              <a16:creationId xmlns:a16="http://schemas.microsoft.com/office/drawing/2014/main" id="{00000000-0008-0000-0200-000088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29" name="Text Box 488">
          <a:extLst>
            <a:ext uri="{FF2B5EF4-FFF2-40B4-BE49-F238E27FC236}">
              <a16:creationId xmlns:a16="http://schemas.microsoft.com/office/drawing/2014/main" id="{00000000-0008-0000-0200-000089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7"/>
    <xdr:sp macro="" textlink="">
      <xdr:nvSpPr>
        <xdr:cNvPr id="1930" name="Text Box 489">
          <a:extLst>
            <a:ext uri="{FF2B5EF4-FFF2-40B4-BE49-F238E27FC236}">
              <a16:creationId xmlns:a16="http://schemas.microsoft.com/office/drawing/2014/main" id="{00000000-0008-0000-0200-00008A070000}"/>
            </a:ext>
          </a:extLst>
        </xdr:cNvPr>
        <xdr:cNvSpPr txBox="1">
          <a:spLocks noChangeArrowheads="1"/>
        </xdr:cNvSpPr>
      </xdr:nvSpPr>
      <xdr:spPr bwMode="auto">
        <a:xfrm>
          <a:off x="1076325" y="15078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31" name="Text Box 490">
          <a:extLst>
            <a:ext uri="{FF2B5EF4-FFF2-40B4-BE49-F238E27FC236}">
              <a16:creationId xmlns:a16="http://schemas.microsoft.com/office/drawing/2014/main" id="{00000000-0008-0000-0200-00008B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32" name="Text Box 491">
          <a:extLst>
            <a:ext uri="{FF2B5EF4-FFF2-40B4-BE49-F238E27FC236}">
              <a16:creationId xmlns:a16="http://schemas.microsoft.com/office/drawing/2014/main" id="{00000000-0008-0000-0200-00008C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7"/>
    <xdr:sp macro="" textlink="">
      <xdr:nvSpPr>
        <xdr:cNvPr id="1933" name="Text Box 492">
          <a:extLst>
            <a:ext uri="{FF2B5EF4-FFF2-40B4-BE49-F238E27FC236}">
              <a16:creationId xmlns:a16="http://schemas.microsoft.com/office/drawing/2014/main" id="{00000000-0008-0000-0200-00008D070000}"/>
            </a:ext>
          </a:extLst>
        </xdr:cNvPr>
        <xdr:cNvSpPr txBox="1">
          <a:spLocks noChangeArrowheads="1"/>
        </xdr:cNvSpPr>
      </xdr:nvSpPr>
      <xdr:spPr bwMode="auto">
        <a:xfrm>
          <a:off x="1076325" y="15078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34" name="Text Box 493">
          <a:extLst>
            <a:ext uri="{FF2B5EF4-FFF2-40B4-BE49-F238E27FC236}">
              <a16:creationId xmlns:a16="http://schemas.microsoft.com/office/drawing/2014/main" id="{00000000-0008-0000-0200-00008E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35" name="Text Box 494">
          <a:extLst>
            <a:ext uri="{FF2B5EF4-FFF2-40B4-BE49-F238E27FC236}">
              <a16:creationId xmlns:a16="http://schemas.microsoft.com/office/drawing/2014/main" id="{00000000-0008-0000-0200-00008F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7"/>
    <xdr:sp macro="" textlink="">
      <xdr:nvSpPr>
        <xdr:cNvPr id="1936" name="Text Box 495">
          <a:extLst>
            <a:ext uri="{FF2B5EF4-FFF2-40B4-BE49-F238E27FC236}">
              <a16:creationId xmlns:a16="http://schemas.microsoft.com/office/drawing/2014/main" id="{00000000-0008-0000-0200-000090070000}"/>
            </a:ext>
          </a:extLst>
        </xdr:cNvPr>
        <xdr:cNvSpPr txBox="1">
          <a:spLocks noChangeArrowheads="1"/>
        </xdr:cNvSpPr>
      </xdr:nvSpPr>
      <xdr:spPr bwMode="auto">
        <a:xfrm>
          <a:off x="1076325" y="15078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7"/>
    <xdr:sp macro="" textlink="">
      <xdr:nvSpPr>
        <xdr:cNvPr id="1937" name="Text Box 496">
          <a:extLst>
            <a:ext uri="{FF2B5EF4-FFF2-40B4-BE49-F238E27FC236}">
              <a16:creationId xmlns:a16="http://schemas.microsoft.com/office/drawing/2014/main" id="{00000000-0008-0000-0200-000091070000}"/>
            </a:ext>
          </a:extLst>
        </xdr:cNvPr>
        <xdr:cNvSpPr txBox="1">
          <a:spLocks noChangeArrowheads="1"/>
        </xdr:cNvSpPr>
      </xdr:nvSpPr>
      <xdr:spPr bwMode="auto">
        <a:xfrm>
          <a:off x="1076325" y="15078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38" name="Text Box 497">
          <a:extLst>
            <a:ext uri="{FF2B5EF4-FFF2-40B4-BE49-F238E27FC236}">
              <a16:creationId xmlns:a16="http://schemas.microsoft.com/office/drawing/2014/main" id="{00000000-0008-0000-0200-000092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39" name="Text Box 498">
          <a:extLst>
            <a:ext uri="{FF2B5EF4-FFF2-40B4-BE49-F238E27FC236}">
              <a16:creationId xmlns:a16="http://schemas.microsoft.com/office/drawing/2014/main" id="{00000000-0008-0000-0200-000093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7"/>
    <xdr:sp macro="" textlink="">
      <xdr:nvSpPr>
        <xdr:cNvPr id="1940" name="Text Box 499">
          <a:extLst>
            <a:ext uri="{FF2B5EF4-FFF2-40B4-BE49-F238E27FC236}">
              <a16:creationId xmlns:a16="http://schemas.microsoft.com/office/drawing/2014/main" id="{00000000-0008-0000-0200-000094070000}"/>
            </a:ext>
          </a:extLst>
        </xdr:cNvPr>
        <xdr:cNvSpPr txBox="1">
          <a:spLocks noChangeArrowheads="1"/>
        </xdr:cNvSpPr>
      </xdr:nvSpPr>
      <xdr:spPr bwMode="auto">
        <a:xfrm>
          <a:off x="1076325" y="15078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41" name="Text Box 500">
          <a:extLst>
            <a:ext uri="{FF2B5EF4-FFF2-40B4-BE49-F238E27FC236}">
              <a16:creationId xmlns:a16="http://schemas.microsoft.com/office/drawing/2014/main" id="{00000000-0008-0000-0200-000095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42" name="Text Box 501">
          <a:extLst>
            <a:ext uri="{FF2B5EF4-FFF2-40B4-BE49-F238E27FC236}">
              <a16:creationId xmlns:a16="http://schemas.microsoft.com/office/drawing/2014/main" id="{00000000-0008-0000-0200-000096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7"/>
    <xdr:sp macro="" textlink="">
      <xdr:nvSpPr>
        <xdr:cNvPr id="1943" name="Text Box 502">
          <a:extLst>
            <a:ext uri="{FF2B5EF4-FFF2-40B4-BE49-F238E27FC236}">
              <a16:creationId xmlns:a16="http://schemas.microsoft.com/office/drawing/2014/main" id="{00000000-0008-0000-0200-000097070000}"/>
            </a:ext>
          </a:extLst>
        </xdr:cNvPr>
        <xdr:cNvSpPr txBox="1">
          <a:spLocks noChangeArrowheads="1"/>
        </xdr:cNvSpPr>
      </xdr:nvSpPr>
      <xdr:spPr bwMode="auto">
        <a:xfrm>
          <a:off x="1076325" y="15078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44" name="Text Box 503">
          <a:extLst>
            <a:ext uri="{FF2B5EF4-FFF2-40B4-BE49-F238E27FC236}">
              <a16:creationId xmlns:a16="http://schemas.microsoft.com/office/drawing/2014/main" id="{00000000-0008-0000-0200-000098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45" name="Text Box 504">
          <a:extLst>
            <a:ext uri="{FF2B5EF4-FFF2-40B4-BE49-F238E27FC236}">
              <a16:creationId xmlns:a16="http://schemas.microsoft.com/office/drawing/2014/main" id="{00000000-0008-0000-0200-000099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7"/>
    <xdr:sp macro="" textlink="">
      <xdr:nvSpPr>
        <xdr:cNvPr id="1946" name="Text Box 505">
          <a:extLst>
            <a:ext uri="{FF2B5EF4-FFF2-40B4-BE49-F238E27FC236}">
              <a16:creationId xmlns:a16="http://schemas.microsoft.com/office/drawing/2014/main" id="{00000000-0008-0000-0200-00009A070000}"/>
            </a:ext>
          </a:extLst>
        </xdr:cNvPr>
        <xdr:cNvSpPr txBox="1">
          <a:spLocks noChangeArrowheads="1"/>
        </xdr:cNvSpPr>
      </xdr:nvSpPr>
      <xdr:spPr bwMode="auto">
        <a:xfrm>
          <a:off x="1076325" y="150780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47" name="Text Box 506">
          <a:extLst>
            <a:ext uri="{FF2B5EF4-FFF2-40B4-BE49-F238E27FC236}">
              <a16:creationId xmlns:a16="http://schemas.microsoft.com/office/drawing/2014/main" id="{00000000-0008-0000-0200-00009B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48" name="Text Box 507">
          <a:extLst>
            <a:ext uri="{FF2B5EF4-FFF2-40B4-BE49-F238E27FC236}">
              <a16:creationId xmlns:a16="http://schemas.microsoft.com/office/drawing/2014/main" id="{00000000-0008-0000-0200-00009C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949" name="Text Box 508">
          <a:extLst>
            <a:ext uri="{FF2B5EF4-FFF2-40B4-BE49-F238E27FC236}">
              <a16:creationId xmlns:a16="http://schemas.microsoft.com/office/drawing/2014/main" id="{00000000-0008-0000-0200-00009D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50" name="Text Box 509">
          <a:extLst>
            <a:ext uri="{FF2B5EF4-FFF2-40B4-BE49-F238E27FC236}">
              <a16:creationId xmlns:a16="http://schemas.microsoft.com/office/drawing/2014/main" id="{00000000-0008-0000-0200-00009E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51" name="Text Box 510">
          <a:extLst>
            <a:ext uri="{FF2B5EF4-FFF2-40B4-BE49-F238E27FC236}">
              <a16:creationId xmlns:a16="http://schemas.microsoft.com/office/drawing/2014/main" id="{00000000-0008-0000-0200-00009F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952" name="Text Box 511">
          <a:extLst>
            <a:ext uri="{FF2B5EF4-FFF2-40B4-BE49-F238E27FC236}">
              <a16:creationId xmlns:a16="http://schemas.microsoft.com/office/drawing/2014/main" id="{00000000-0008-0000-0200-0000A0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53" name="Text Box 512">
          <a:extLst>
            <a:ext uri="{FF2B5EF4-FFF2-40B4-BE49-F238E27FC236}">
              <a16:creationId xmlns:a16="http://schemas.microsoft.com/office/drawing/2014/main" id="{00000000-0008-0000-0200-0000A1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54" name="Text Box 513">
          <a:extLst>
            <a:ext uri="{FF2B5EF4-FFF2-40B4-BE49-F238E27FC236}">
              <a16:creationId xmlns:a16="http://schemas.microsoft.com/office/drawing/2014/main" id="{00000000-0008-0000-0200-0000A2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955" name="Text Box 514">
          <a:extLst>
            <a:ext uri="{FF2B5EF4-FFF2-40B4-BE49-F238E27FC236}">
              <a16:creationId xmlns:a16="http://schemas.microsoft.com/office/drawing/2014/main" id="{00000000-0008-0000-0200-0000A3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956" name="Text Box 515">
          <a:extLst>
            <a:ext uri="{FF2B5EF4-FFF2-40B4-BE49-F238E27FC236}">
              <a16:creationId xmlns:a16="http://schemas.microsoft.com/office/drawing/2014/main" id="{00000000-0008-0000-0200-0000A4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57" name="Text Box 516">
          <a:extLst>
            <a:ext uri="{FF2B5EF4-FFF2-40B4-BE49-F238E27FC236}">
              <a16:creationId xmlns:a16="http://schemas.microsoft.com/office/drawing/2014/main" id="{00000000-0008-0000-0200-0000A5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58" name="Text Box 517">
          <a:extLst>
            <a:ext uri="{FF2B5EF4-FFF2-40B4-BE49-F238E27FC236}">
              <a16:creationId xmlns:a16="http://schemas.microsoft.com/office/drawing/2014/main" id="{00000000-0008-0000-0200-0000A6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959" name="Text Box 518">
          <a:extLst>
            <a:ext uri="{FF2B5EF4-FFF2-40B4-BE49-F238E27FC236}">
              <a16:creationId xmlns:a16="http://schemas.microsoft.com/office/drawing/2014/main" id="{00000000-0008-0000-0200-0000A7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60" name="Text Box 519">
          <a:extLst>
            <a:ext uri="{FF2B5EF4-FFF2-40B4-BE49-F238E27FC236}">
              <a16:creationId xmlns:a16="http://schemas.microsoft.com/office/drawing/2014/main" id="{00000000-0008-0000-0200-0000A8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61" name="Text Box 520">
          <a:extLst>
            <a:ext uri="{FF2B5EF4-FFF2-40B4-BE49-F238E27FC236}">
              <a16:creationId xmlns:a16="http://schemas.microsoft.com/office/drawing/2014/main" id="{00000000-0008-0000-0200-0000A9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962" name="Text Box 521">
          <a:extLst>
            <a:ext uri="{FF2B5EF4-FFF2-40B4-BE49-F238E27FC236}">
              <a16:creationId xmlns:a16="http://schemas.microsoft.com/office/drawing/2014/main" id="{00000000-0008-0000-0200-0000AA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63" name="Text Box 522">
          <a:extLst>
            <a:ext uri="{FF2B5EF4-FFF2-40B4-BE49-F238E27FC236}">
              <a16:creationId xmlns:a16="http://schemas.microsoft.com/office/drawing/2014/main" id="{00000000-0008-0000-0200-0000AB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64" name="Text Box 523">
          <a:extLst>
            <a:ext uri="{FF2B5EF4-FFF2-40B4-BE49-F238E27FC236}">
              <a16:creationId xmlns:a16="http://schemas.microsoft.com/office/drawing/2014/main" id="{00000000-0008-0000-0200-0000AC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965" name="Text Box 524">
          <a:extLst>
            <a:ext uri="{FF2B5EF4-FFF2-40B4-BE49-F238E27FC236}">
              <a16:creationId xmlns:a16="http://schemas.microsoft.com/office/drawing/2014/main" id="{00000000-0008-0000-0200-0000AD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966" name="Text Box 525">
          <a:extLst>
            <a:ext uri="{FF2B5EF4-FFF2-40B4-BE49-F238E27FC236}">
              <a16:creationId xmlns:a16="http://schemas.microsoft.com/office/drawing/2014/main" id="{00000000-0008-0000-0200-0000AE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67" name="Text Box 526">
          <a:extLst>
            <a:ext uri="{FF2B5EF4-FFF2-40B4-BE49-F238E27FC236}">
              <a16:creationId xmlns:a16="http://schemas.microsoft.com/office/drawing/2014/main" id="{00000000-0008-0000-0200-0000AF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68" name="Text Box 527">
          <a:extLst>
            <a:ext uri="{FF2B5EF4-FFF2-40B4-BE49-F238E27FC236}">
              <a16:creationId xmlns:a16="http://schemas.microsoft.com/office/drawing/2014/main" id="{00000000-0008-0000-0200-0000B0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969" name="Text Box 528">
          <a:extLst>
            <a:ext uri="{FF2B5EF4-FFF2-40B4-BE49-F238E27FC236}">
              <a16:creationId xmlns:a16="http://schemas.microsoft.com/office/drawing/2014/main" id="{00000000-0008-0000-0200-0000B1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70" name="Text Box 529">
          <a:extLst>
            <a:ext uri="{FF2B5EF4-FFF2-40B4-BE49-F238E27FC236}">
              <a16:creationId xmlns:a16="http://schemas.microsoft.com/office/drawing/2014/main" id="{00000000-0008-0000-0200-0000B2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71" name="Text Box 530">
          <a:extLst>
            <a:ext uri="{FF2B5EF4-FFF2-40B4-BE49-F238E27FC236}">
              <a16:creationId xmlns:a16="http://schemas.microsoft.com/office/drawing/2014/main" id="{00000000-0008-0000-0200-0000B3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972" name="Text Box 531">
          <a:extLst>
            <a:ext uri="{FF2B5EF4-FFF2-40B4-BE49-F238E27FC236}">
              <a16:creationId xmlns:a16="http://schemas.microsoft.com/office/drawing/2014/main" id="{00000000-0008-0000-0200-0000B4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73" name="Text Box 532">
          <a:extLst>
            <a:ext uri="{FF2B5EF4-FFF2-40B4-BE49-F238E27FC236}">
              <a16:creationId xmlns:a16="http://schemas.microsoft.com/office/drawing/2014/main" id="{00000000-0008-0000-0200-0000B5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74" name="Text Box 533">
          <a:extLst>
            <a:ext uri="{FF2B5EF4-FFF2-40B4-BE49-F238E27FC236}">
              <a16:creationId xmlns:a16="http://schemas.microsoft.com/office/drawing/2014/main" id="{00000000-0008-0000-0200-0000B6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1975" name="Text Box 534">
          <a:extLst>
            <a:ext uri="{FF2B5EF4-FFF2-40B4-BE49-F238E27FC236}">
              <a16:creationId xmlns:a16="http://schemas.microsoft.com/office/drawing/2014/main" id="{00000000-0008-0000-0200-0000B707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976" name="Text Box 535">
          <a:extLst>
            <a:ext uri="{FF2B5EF4-FFF2-40B4-BE49-F238E27FC236}">
              <a16:creationId xmlns:a16="http://schemas.microsoft.com/office/drawing/2014/main" id="{00000000-0008-0000-0200-0000B8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77" name="Text Box 536">
          <a:extLst>
            <a:ext uri="{FF2B5EF4-FFF2-40B4-BE49-F238E27FC236}">
              <a16:creationId xmlns:a16="http://schemas.microsoft.com/office/drawing/2014/main" id="{00000000-0008-0000-0200-0000B9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78" name="Text Box 537">
          <a:extLst>
            <a:ext uri="{FF2B5EF4-FFF2-40B4-BE49-F238E27FC236}">
              <a16:creationId xmlns:a16="http://schemas.microsoft.com/office/drawing/2014/main" id="{00000000-0008-0000-0200-0000BA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979" name="Text Box 538">
          <a:extLst>
            <a:ext uri="{FF2B5EF4-FFF2-40B4-BE49-F238E27FC236}">
              <a16:creationId xmlns:a16="http://schemas.microsoft.com/office/drawing/2014/main" id="{00000000-0008-0000-0200-0000BB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80" name="Text Box 539">
          <a:extLst>
            <a:ext uri="{FF2B5EF4-FFF2-40B4-BE49-F238E27FC236}">
              <a16:creationId xmlns:a16="http://schemas.microsoft.com/office/drawing/2014/main" id="{00000000-0008-0000-0200-0000BC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81" name="Text Box 540">
          <a:extLst>
            <a:ext uri="{FF2B5EF4-FFF2-40B4-BE49-F238E27FC236}">
              <a16:creationId xmlns:a16="http://schemas.microsoft.com/office/drawing/2014/main" id="{00000000-0008-0000-0200-0000BD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982" name="Text Box 541">
          <a:extLst>
            <a:ext uri="{FF2B5EF4-FFF2-40B4-BE49-F238E27FC236}">
              <a16:creationId xmlns:a16="http://schemas.microsoft.com/office/drawing/2014/main" id="{00000000-0008-0000-0200-0000BE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83" name="Text Box 542">
          <a:extLst>
            <a:ext uri="{FF2B5EF4-FFF2-40B4-BE49-F238E27FC236}">
              <a16:creationId xmlns:a16="http://schemas.microsoft.com/office/drawing/2014/main" id="{00000000-0008-0000-0200-0000BF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84" name="Text Box 543">
          <a:extLst>
            <a:ext uri="{FF2B5EF4-FFF2-40B4-BE49-F238E27FC236}">
              <a16:creationId xmlns:a16="http://schemas.microsoft.com/office/drawing/2014/main" id="{00000000-0008-0000-0200-0000C0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985" name="Text Box 544">
          <a:extLst>
            <a:ext uri="{FF2B5EF4-FFF2-40B4-BE49-F238E27FC236}">
              <a16:creationId xmlns:a16="http://schemas.microsoft.com/office/drawing/2014/main" id="{00000000-0008-0000-0200-0000C1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86" name="Text Box 545">
          <a:extLst>
            <a:ext uri="{FF2B5EF4-FFF2-40B4-BE49-F238E27FC236}">
              <a16:creationId xmlns:a16="http://schemas.microsoft.com/office/drawing/2014/main" id="{00000000-0008-0000-0200-0000C2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87" name="Text Box 546">
          <a:extLst>
            <a:ext uri="{FF2B5EF4-FFF2-40B4-BE49-F238E27FC236}">
              <a16:creationId xmlns:a16="http://schemas.microsoft.com/office/drawing/2014/main" id="{00000000-0008-0000-0200-0000C3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988" name="Text Box 547">
          <a:extLst>
            <a:ext uri="{FF2B5EF4-FFF2-40B4-BE49-F238E27FC236}">
              <a16:creationId xmlns:a16="http://schemas.microsoft.com/office/drawing/2014/main" id="{00000000-0008-0000-0200-0000C4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89" name="Text Box 548">
          <a:extLst>
            <a:ext uri="{FF2B5EF4-FFF2-40B4-BE49-F238E27FC236}">
              <a16:creationId xmlns:a16="http://schemas.microsoft.com/office/drawing/2014/main" id="{00000000-0008-0000-0200-0000C5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90" name="Text Box 549">
          <a:extLst>
            <a:ext uri="{FF2B5EF4-FFF2-40B4-BE49-F238E27FC236}">
              <a16:creationId xmlns:a16="http://schemas.microsoft.com/office/drawing/2014/main" id="{00000000-0008-0000-0200-0000C6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991" name="Text Box 550">
          <a:extLst>
            <a:ext uri="{FF2B5EF4-FFF2-40B4-BE49-F238E27FC236}">
              <a16:creationId xmlns:a16="http://schemas.microsoft.com/office/drawing/2014/main" id="{00000000-0008-0000-0200-0000C7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992" name="Text Box 551">
          <a:extLst>
            <a:ext uri="{FF2B5EF4-FFF2-40B4-BE49-F238E27FC236}">
              <a16:creationId xmlns:a16="http://schemas.microsoft.com/office/drawing/2014/main" id="{00000000-0008-0000-0200-0000C8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93" name="Text Box 552">
          <a:extLst>
            <a:ext uri="{FF2B5EF4-FFF2-40B4-BE49-F238E27FC236}">
              <a16:creationId xmlns:a16="http://schemas.microsoft.com/office/drawing/2014/main" id="{00000000-0008-0000-0200-0000C9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94" name="Text Box 553">
          <a:extLst>
            <a:ext uri="{FF2B5EF4-FFF2-40B4-BE49-F238E27FC236}">
              <a16:creationId xmlns:a16="http://schemas.microsoft.com/office/drawing/2014/main" id="{00000000-0008-0000-0200-0000CA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995" name="Text Box 554">
          <a:extLst>
            <a:ext uri="{FF2B5EF4-FFF2-40B4-BE49-F238E27FC236}">
              <a16:creationId xmlns:a16="http://schemas.microsoft.com/office/drawing/2014/main" id="{00000000-0008-0000-0200-0000CB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96" name="Text Box 555">
          <a:extLst>
            <a:ext uri="{FF2B5EF4-FFF2-40B4-BE49-F238E27FC236}">
              <a16:creationId xmlns:a16="http://schemas.microsoft.com/office/drawing/2014/main" id="{00000000-0008-0000-0200-0000CC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97" name="Text Box 556">
          <a:extLst>
            <a:ext uri="{FF2B5EF4-FFF2-40B4-BE49-F238E27FC236}">
              <a16:creationId xmlns:a16="http://schemas.microsoft.com/office/drawing/2014/main" id="{00000000-0008-0000-0200-0000CD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1998" name="Text Box 557">
          <a:extLst>
            <a:ext uri="{FF2B5EF4-FFF2-40B4-BE49-F238E27FC236}">
              <a16:creationId xmlns:a16="http://schemas.microsoft.com/office/drawing/2014/main" id="{00000000-0008-0000-0200-0000CE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1999" name="Text Box 558">
          <a:extLst>
            <a:ext uri="{FF2B5EF4-FFF2-40B4-BE49-F238E27FC236}">
              <a16:creationId xmlns:a16="http://schemas.microsoft.com/office/drawing/2014/main" id="{00000000-0008-0000-0200-0000CF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00" name="Text Box 559">
          <a:extLst>
            <a:ext uri="{FF2B5EF4-FFF2-40B4-BE49-F238E27FC236}">
              <a16:creationId xmlns:a16="http://schemas.microsoft.com/office/drawing/2014/main" id="{00000000-0008-0000-0200-0000D0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2001" name="Text Box 560">
          <a:extLst>
            <a:ext uri="{FF2B5EF4-FFF2-40B4-BE49-F238E27FC236}">
              <a16:creationId xmlns:a16="http://schemas.microsoft.com/office/drawing/2014/main" id="{00000000-0008-0000-0200-0000D1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2002" name="Text Box 561">
          <a:extLst>
            <a:ext uri="{FF2B5EF4-FFF2-40B4-BE49-F238E27FC236}">
              <a16:creationId xmlns:a16="http://schemas.microsoft.com/office/drawing/2014/main" id="{00000000-0008-0000-0200-0000D2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03" name="Text Box 562">
          <a:extLst>
            <a:ext uri="{FF2B5EF4-FFF2-40B4-BE49-F238E27FC236}">
              <a16:creationId xmlns:a16="http://schemas.microsoft.com/office/drawing/2014/main" id="{00000000-0008-0000-0200-0000D3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04" name="Text Box 563">
          <a:extLst>
            <a:ext uri="{FF2B5EF4-FFF2-40B4-BE49-F238E27FC236}">
              <a16:creationId xmlns:a16="http://schemas.microsoft.com/office/drawing/2014/main" id="{00000000-0008-0000-0200-0000D4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2005" name="Text Box 564">
          <a:extLst>
            <a:ext uri="{FF2B5EF4-FFF2-40B4-BE49-F238E27FC236}">
              <a16:creationId xmlns:a16="http://schemas.microsoft.com/office/drawing/2014/main" id="{00000000-0008-0000-0200-0000D5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06" name="Text Box 565">
          <a:extLst>
            <a:ext uri="{FF2B5EF4-FFF2-40B4-BE49-F238E27FC236}">
              <a16:creationId xmlns:a16="http://schemas.microsoft.com/office/drawing/2014/main" id="{00000000-0008-0000-0200-0000D6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07" name="Text Box 566">
          <a:extLst>
            <a:ext uri="{FF2B5EF4-FFF2-40B4-BE49-F238E27FC236}">
              <a16:creationId xmlns:a16="http://schemas.microsoft.com/office/drawing/2014/main" id="{00000000-0008-0000-0200-0000D7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2008" name="Text Box 567">
          <a:extLst>
            <a:ext uri="{FF2B5EF4-FFF2-40B4-BE49-F238E27FC236}">
              <a16:creationId xmlns:a16="http://schemas.microsoft.com/office/drawing/2014/main" id="{00000000-0008-0000-0200-0000D8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09" name="Text Box 568">
          <a:extLst>
            <a:ext uri="{FF2B5EF4-FFF2-40B4-BE49-F238E27FC236}">
              <a16:creationId xmlns:a16="http://schemas.microsoft.com/office/drawing/2014/main" id="{00000000-0008-0000-0200-0000D9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10" name="Text Box 569">
          <a:extLst>
            <a:ext uri="{FF2B5EF4-FFF2-40B4-BE49-F238E27FC236}">
              <a16:creationId xmlns:a16="http://schemas.microsoft.com/office/drawing/2014/main" id="{00000000-0008-0000-0200-0000DA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2011" name="Text Box 570">
          <a:extLst>
            <a:ext uri="{FF2B5EF4-FFF2-40B4-BE49-F238E27FC236}">
              <a16:creationId xmlns:a16="http://schemas.microsoft.com/office/drawing/2014/main" id="{00000000-0008-0000-0200-0000DB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2012" name="Text Box 571">
          <a:extLst>
            <a:ext uri="{FF2B5EF4-FFF2-40B4-BE49-F238E27FC236}">
              <a16:creationId xmlns:a16="http://schemas.microsoft.com/office/drawing/2014/main" id="{00000000-0008-0000-0200-0000DC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13" name="Text Box 572">
          <a:extLst>
            <a:ext uri="{FF2B5EF4-FFF2-40B4-BE49-F238E27FC236}">
              <a16:creationId xmlns:a16="http://schemas.microsoft.com/office/drawing/2014/main" id="{00000000-0008-0000-0200-0000DD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14" name="Text Box 573">
          <a:extLst>
            <a:ext uri="{FF2B5EF4-FFF2-40B4-BE49-F238E27FC236}">
              <a16:creationId xmlns:a16="http://schemas.microsoft.com/office/drawing/2014/main" id="{00000000-0008-0000-0200-0000DE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2015" name="Text Box 574">
          <a:extLst>
            <a:ext uri="{FF2B5EF4-FFF2-40B4-BE49-F238E27FC236}">
              <a16:creationId xmlns:a16="http://schemas.microsoft.com/office/drawing/2014/main" id="{00000000-0008-0000-0200-0000DF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16" name="Text Box 575">
          <a:extLst>
            <a:ext uri="{FF2B5EF4-FFF2-40B4-BE49-F238E27FC236}">
              <a16:creationId xmlns:a16="http://schemas.microsoft.com/office/drawing/2014/main" id="{00000000-0008-0000-0200-0000E0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17" name="Text Box 576">
          <a:extLst>
            <a:ext uri="{FF2B5EF4-FFF2-40B4-BE49-F238E27FC236}">
              <a16:creationId xmlns:a16="http://schemas.microsoft.com/office/drawing/2014/main" id="{00000000-0008-0000-0200-0000E1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2018" name="Text Box 577">
          <a:extLst>
            <a:ext uri="{FF2B5EF4-FFF2-40B4-BE49-F238E27FC236}">
              <a16:creationId xmlns:a16="http://schemas.microsoft.com/office/drawing/2014/main" id="{00000000-0008-0000-0200-0000E2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19" name="Text Box 578">
          <a:extLst>
            <a:ext uri="{FF2B5EF4-FFF2-40B4-BE49-F238E27FC236}">
              <a16:creationId xmlns:a16="http://schemas.microsoft.com/office/drawing/2014/main" id="{00000000-0008-0000-0200-0000E3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20" name="Text Box 579">
          <a:extLst>
            <a:ext uri="{FF2B5EF4-FFF2-40B4-BE49-F238E27FC236}">
              <a16:creationId xmlns:a16="http://schemas.microsoft.com/office/drawing/2014/main" id="{00000000-0008-0000-0200-0000E4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2021" name="Text Box 580">
          <a:extLst>
            <a:ext uri="{FF2B5EF4-FFF2-40B4-BE49-F238E27FC236}">
              <a16:creationId xmlns:a16="http://schemas.microsoft.com/office/drawing/2014/main" id="{00000000-0008-0000-0200-0000E5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22" name="Text Box 581">
          <a:extLst>
            <a:ext uri="{FF2B5EF4-FFF2-40B4-BE49-F238E27FC236}">
              <a16:creationId xmlns:a16="http://schemas.microsoft.com/office/drawing/2014/main" id="{00000000-0008-0000-0200-0000E6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23" name="Text Box 582">
          <a:extLst>
            <a:ext uri="{FF2B5EF4-FFF2-40B4-BE49-F238E27FC236}">
              <a16:creationId xmlns:a16="http://schemas.microsoft.com/office/drawing/2014/main" id="{00000000-0008-0000-0200-0000E7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2024" name="Text Box 583">
          <a:extLst>
            <a:ext uri="{FF2B5EF4-FFF2-40B4-BE49-F238E27FC236}">
              <a16:creationId xmlns:a16="http://schemas.microsoft.com/office/drawing/2014/main" id="{00000000-0008-0000-0200-0000E8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25" name="Text Box 584">
          <a:extLst>
            <a:ext uri="{FF2B5EF4-FFF2-40B4-BE49-F238E27FC236}">
              <a16:creationId xmlns:a16="http://schemas.microsoft.com/office/drawing/2014/main" id="{00000000-0008-0000-0200-0000E9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26" name="Text Box 585">
          <a:extLst>
            <a:ext uri="{FF2B5EF4-FFF2-40B4-BE49-F238E27FC236}">
              <a16:creationId xmlns:a16="http://schemas.microsoft.com/office/drawing/2014/main" id="{00000000-0008-0000-0200-0000EA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2027" name="Text Box 586">
          <a:extLst>
            <a:ext uri="{FF2B5EF4-FFF2-40B4-BE49-F238E27FC236}">
              <a16:creationId xmlns:a16="http://schemas.microsoft.com/office/drawing/2014/main" id="{00000000-0008-0000-0200-0000EB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2028" name="Text Box 587">
          <a:extLst>
            <a:ext uri="{FF2B5EF4-FFF2-40B4-BE49-F238E27FC236}">
              <a16:creationId xmlns:a16="http://schemas.microsoft.com/office/drawing/2014/main" id="{00000000-0008-0000-0200-0000EC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29" name="Text Box 588">
          <a:extLst>
            <a:ext uri="{FF2B5EF4-FFF2-40B4-BE49-F238E27FC236}">
              <a16:creationId xmlns:a16="http://schemas.microsoft.com/office/drawing/2014/main" id="{00000000-0008-0000-0200-0000ED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30" name="Text Box 589">
          <a:extLst>
            <a:ext uri="{FF2B5EF4-FFF2-40B4-BE49-F238E27FC236}">
              <a16:creationId xmlns:a16="http://schemas.microsoft.com/office/drawing/2014/main" id="{00000000-0008-0000-0200-0000EE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2031" name="Text Box 590">
          <a:extLst>
            <a:ext uri="{FF2B5EF4-FFF2-40B4-BE49-F238E27FC236}">
              <a16:creationId xmlns:a16="http://schemas.microsoft.com/office/drawing/2014/main" id="{00000000-0008-0000-0200-0000EF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32" name="Text Box 591">
          <a:extLst>
            <a:ext uri="{FF2B5EF4-FFF2-40B4-BE49-F238E27FC236}">
              <a16:creationId xmlns:a16="http://schemas.microsoft.com/office/drawing/2014/main" id="{00000000-0008-0000-0200-0000F0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33" name="Text Box 592">
          <a:extLst>
            <a:ext uri="{FF2B5EF4-FFF2-40B4-BE49-F238E27FC236}">
              <a16:creationId xmlns:a16="http://schemas.microsoft.com/office/drawing/2014/main" id="{00000000-0008-0000-0200-0000F1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2034" name="Text Box 593">
          <a:extLst>
            <a:ext uri="{FF2B5EF4-FFF2-40B4-BE49-F238E27FC236}">
              <a16:creationId xmlns:a16="http://schemas.microsoft.com/office/drawing/2014/main" id="{00000000-0008-0000-0200-0000F2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35" name="Text Box 594">
          <a:extLst>
            <a:ext uri="{FF2B5EF4-FFF2-40B4-BE49-F238E27FC236}">
              <a16:creationId xmlns:a16="http://schemas.microsoft.com/office/drawing/2014/main" id="{00000000-0008-0000-0200-0000F3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36" name="Text Box 595">
          <a:extLst>
            <a:ext uri="{FF2B5EF4-FFF2-40B4-BE49-F238E27FC236}">
              <a16:creationId xmlns:a16="http://schemas.microsoft.com/office/drawing/2014/main" id="{00000000-0008-0000-0200-0000F4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2037" name="Text Box 596">
          <a:extLst>
            <a:ext uri="{FF2B5EF4-FFF2-40B4-BE49-F238E27FC236}">
              <a16:creationId xmlns:a16="http://schemas.microsoft.com/office/drawing/2014/main" id="{00000000-0008-0000-0200-0000F5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2038" name="Text Box 597">
          <a:extLst>
            <a:ext uri="{FF2B5EF4-FFF2-40B4-BE49-F238E27FC236}">
              <a16:creationId xmlns:a16="http://schemas.microsoft.com/office/drawing/2014/main" id="{00000000-0008-0000-0200-0000F6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39" name="Text Box 598">
          <a:extLst>
            <a:ext uri="{FF2B5EF4-FFF2-40B4-BE49-F238E27FC236}">
              <a16:creationId xmlns:a16="http://schemas.microsoft.com/office/drawing/2014/main" id="{00000000-0008-0000-0200-0000F7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40" name="Text Box 599">
          <a:extLst>
            <a:ext uri="{FF2B5EF4-FFF2-40B4-BE49-F238E27FC236}">
              <a16:creationId xmlns:a16="http://schemas.microsoft.com/office/drawing/2014/main" id="{00000000-0008-0000-0200-0000F8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2041" name="Text Box 600">
          <a:extLst>
            <a:ext uri="{FF2B5EF4-FFF2-40B4-BE49-F238E27FC236}">
              <a16:creationId xmlns:a16="http://schemas.microsoft.com/office/drawing/2014/main" id="{00000000-0008-0000-0200-0000F9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42" name="Text Box 601">
          <a:extLst>
            <a:ext uri="{FF2B5EF4-FFF2-40B4-BE49-F238E27FC236}">
              <a16:creationId xmlns:a16="http://schemas.microsoft.com/office/drawing/2014/main" id="{00000000-0008-0000-0200-0000FA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43" name="Text Box 602">
          <a:extLst>
            <a:ext uri="{FF2B5EF4-FFF2-40B4-BE49-F238E27FC236}">
              <a16:creationId xmlns:a16="http://schemas.microsoft.com/office/drawing/2014/main" id="{00000000-0008-0000-0200-0000FB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2044" name="Text Box 603">
          <a:extLst>
            <a:ext uri="{FF2B5EF4-FFF2-40B4-BE49-F238E27FC236}">
              <a16:creationId xmlns:a16="http://schemas.microsoft.com/office/drawing/2014/main" id="{00000000-0008-0000-0200-0000FC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45" name="Text Box 604">
          <a:extLst>
            <a:ext uri="{FF2B5EF4-FFF2-40B4-BE49-F238E27FC236}">
              <a16:creationId xmlns:a16="http://schemas.microsoft.com/office/drawing/2014/main" id="{00000000-0008-0000-0200-0000FD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46" name="Text Box 605">
          <a:extLst>
            <a:ext uri="{FF2B5EF4-FFF2-40B4-BE49-F238E27FC236}">
              <a16:creationId xmlns:a16="http://schemas.microsoft.com/office/drawing/2014/main" id="{00000000-0008-0000-0200-0000FE07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2047" name="Text Box 606">
          <a:extLst>
            <a:ext uri="{FF2B5EF4-FFF2-40B4-BE49-F238E27FC236}">
              <a16:creationId xmlns:a16="http://schemas.microsoft.com/office/drawing/2014/main" id="{00000000-0008-0000-0200-0000FF07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2048" name="Text Box 607">
          <a:extLst>
            <a:ext uri="{FF2B5EF4-FFF2-40B4-BE49-F238E27FC236}">
              <a16:creationId xmlns:a16="http://schemas.microsoft.com/office/drawing/2014/main" id="{00000000-0008-0000-0200-00000008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49" name="Text Box 608">
          <a:extLst>
            <a:ext uri="{FF2B5EF4-FFF2-40B4-BE49-F238E27FC236}">
              <a16:creationId xmlns:a16="http://schemas.microsoft.com/office/drawing/2014/main" id="{00000000-0008-0000-0200-000001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50" name="Text Box 609">
          <a:extLst>
            <a:ext uri="{FF2B5EF4-FFF2-40B4-BE49-F238E27FC236}">
              <a16:creationId xmlns:a16="http://schemas.microsoft.com/office/drawing/2014/main" id="{00000000-0008-0000-0200-000002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2051" name="Text Box 610">
          <a:extLst>
            <a:ext uri="{FF2B5EF4-FFF2-40B4-BE49-F238E27FC236}">
              <a16:creationId xmlns:a16="http://schemas.microsoft.com/office/drawing/2014/main" id="{00000000-0008-0000-0200-00000308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52" name="Text Box 611">
          <a:extLst>
            <a:ext uri="{FF2B5EF4-FFF2-40B4-BE49-F238E27FC236}">
              <a16:creationId xmlns:a16="http://schemas.microsoft.com/office/drawing/2014/main" id="{00000000-0008-0000-0200-000004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53" name="Text Box 612">
          <a:extLst>
            <a:ext uri="{FF2B5EF4-FFF2-40B4-BE49-F238E27FC236}">
              <a16:creationId xmlns:a16="http://schemas.microsoft.com/office/drawing/2014/main" id="{00000000-0008-0000-0200-000005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2054" name="Text Box 613">
          <a:extLst>
            <a:ext uri="{FF2B5EF4-FFF2-40B4-BE49-F238E27FC236}">
              <a16:creationId xmlns:a16="http://schemas.microsoft.com/office/drawing/2014/main" id="{00000000-0008-0000-0200-00000608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55" name="Text Box 614">
          <a:extLst>
            <a:ext uri="{FF2B5EF4-FFF2-40B4-BE49-F238E27FC236}">
              <a16:creationId xmlns:a16="http://schemas.microsoft.com/office/drawing/2014/main" id="{00000000-0008-0000-0200-000007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56" name="Text Box 615">
          <a:extLst>
            <a:ext uri="{FF2B5EF4-FFF2-40B4-BE49-F238E27FC236}">
              <a16:creationId xmlns:a16="http://schemas.microsoft.com/office/drawing/2014/main" id="{00000000-0008-0000-0200-000008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2057" name="Text Box 616">
          <a:extLst>
            <a:ext uri="{FF2B5EF4-FFF2-40B4-BE49-F238E27FC236}">
              <a16:creationId xmlns:a16="http://schemas.microsoft.com/office/drawing/2014/main" id="{00000000-0008-0000-0200-00000908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58" name="Text Box 617">
          <a:extLst>
            <a:ext uri="{FF2B5EF4-FFF2-40B4-BE49-F238E27FC236}">
              <a16:creationId xmlns:a16="http://schemas.microsoft.com/office/drawing/2014/main" id="{00000000-0008-0000-0200-00000A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59" name="Text Box 618">
          <a:extLst>
            <a:ext uri="{FF2B5EF4-FFF2-40B4-BE49-F238E27FC236}">
              <a16:creationId xmlns:a16="http://schemas.microsoft.com/office/drawing/2014/main" id="{00000000-0008-0000-0200-00000B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2060" name="Text Box 619">
          <a:extLst>
            <a:ext uri="{FF2B5EF4-FFF2-40B4-BE49-F238E27FC236}">
              <a16:creationId xmlns:a16="http://schemas.microsoft.com/office/drawing/2014/main" id="{00000000-0008-0000-0200-00000C08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61" name="Text Box 620">
          <a:extLst>
            <a:ext uri="{FF2B5EF4-FFF2-40B4-BE49-F238E27FC236}">
              <a16:creationId xmlns:a16="http://schemas.microsoft.com/office/drawing/2014/main" id="{00000000-0008-0000-0200-00000D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62" name="Text Box 621">
          <a:extLst>
            <a:ext uri="{FF2B5EF4-FFF2-40B4-BE49-F238E27FC236}">
              <a16:creationId xmlns:a16="http://schemas.microsoft.com/office/drawing/2014/main" id="{00000000-0008-0000-0200-00000E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2063" name="Text Box 622">
          <a:extLst>
            <a:ext uri="{FF2B5EF4-FFF2-40B4-BE49-F238E27FC236}">
              <a16:creationId xmlns:a16="http://schemas.microsoft.com/office/drawing/2014/main" id="{00000000-0008-0000-0200-00000F08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2064" name="Text Box 623">
          <a:extLst>
            <a:ext uri="{FF2B5EF4-FFF2-40B4-BE49-F238E27FC236}">
              <a16:creationId xmlns:a16="http://schemas.microsoft.com/office/drawing/2014/main" id="{00000000-0008-0000-0200-00001008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65" name="Text Box 624">
          <a:extLst>
            <a:ext uri="{FF2B5EF4-FFF2-40B4-BE49-F238E27FC236}">
              <a16:creationId xmlns:a16="http://schemas.microsoft.com/office/drawing/2014/main" id="{00000000-0008-0000-0200-000011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66" name="Text Box 625">
          <a:extLst>
            <a:ext uri="{FF2B5EF4-FFF2-40B4-BE49-F238E27FC236}">
              <a16:creationId xmlns:a16="http://schemas.microsoft.com/office/drawing/2014/main" id="{00000000-0008-0000-0200-000012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2067" name="Text Box 626">
          <a:extLst>
            <a:ext uri="{FF2B5EF4-FFF2-40B4-BE49-F238E27FC236}">
              <a16:creationId xmlns:a16="http://schemas.microsoft.com/office/drawing/2014/main" id="{00000000-0008-0000-0200-00001308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68" name="Text Box 627">
          <a:extLst>
            <a:ext uri="{FF2B5EF4-FFF2-40B4-BE49-F238E27FC236}">
              <a16:creationId xmlns:a16="http://schemas.microsoft.com/office/drawing/2014/main" id="{00000000-0008-0000-0200-000014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69" name="Text Box 628">
          <a:extLst>
            <a:ext uri="{FF2B5EF4-FFF2-40B4-BE49-F238E27FC236}">
              <a16:creationId xmlns:a16="http://schemas.microsoft.com/office/drawing/2014/main" id="{00000000-0008-0000-0200-000015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2070" name="Text Box 629">
          <a:extLst>
            <a:ext uri="{FF2B5EF4-FFF2-40B4-BE49-F238E27FC236}">
              <a16:creationId xmlns:a16="http://schemas.microsoft.com/office/drawing/2014/main" id="{00000000-0008-0000-0200-00001608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71" name="Text Box 630">
          <a:extLst>
            <a:ext uri="{FF2B5EF4-FFF2-40B4-BE49-F238E27FC236}">
              <a16:creationId xmlns:a16="http://schemas.microsoft.com/office/drawing/2014/main" id="{00000000-0008-0000-0200-000017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72" name="Text Box 631">
          <a:extLst>
            <a:ext uri="{FF2B5EF4-FFF2-40B4-BE49-F238E27FC236}">
              <a16:creationId xmlns:a16="http://schemas.microsoft.com/office/drawing/2014/main" id="{00000000-0008-0000-0200-000018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2073" name="Text Box 632">
          <a:extLst>
            <a:ext uri="{FF2B5EF4-FFF2-40B4-BE49-F238E27FC236}">
              <a16:creationId xmlns:a16="http://schemas.microsoft.com/office/drawing/2014/main" id="{00000000-0008-0000-0200-00001908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2074" name="Text Box 633">
          <a:extLst>
            <a:ext uri="{FF2B5EF4-FFF2-40B4-BE49-F238E27FC236}">
              <a16:creationId xmlns:a16="http://schemas.microsoft.com/office/drawing/2014/main" id="{00000000-0008-0000-0200-00001A08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75" name="Text Box 634">
          <a:extLst>
            <a:ext uri="{FF2B5EF4-FFF2-40B4-BE49-F238E27FC236}">
              <a16:creationId xmlns:a16="http://schemas.microsoft.com/office/drawing/2014/main" id="{00000000-0008-0000-0200-00001B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76" name="Text Box 635">
          <a:extLst>
            <a:ext uri="{FF2B5EF4-FFF2-40B4-BE49-F238E27FC236}">
              <a16:creationId xmlns:a16="http://schemas.microsoft.com/office/drawing/2014/main" id="{00000000-0008-0000-0200-00001C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2077" name="Text Box 636">
          <a:extLst>
            <a:ext uri="{FF2B5EF4-FFF2-40B4-BE49-F238E27FC236}">
              <a16:creationId xmlns:a16="http://schemas.microsoft.com/office/drawing/2014/main" id="{00000000-0008-0000-0200-00001D08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78" name="Text Box 637">
          <a:extLst>
            <a:ext uri="{FF2B5EF4-FFF2-40B4-BE49-F238E27FC236}">
              <a16:creationId xmlns:a16="http://schemas.microsoft.com/office/drawing/2014/main" id="{00000000-0008-0000-0200-00001E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79" name="Text Box 638">
          <a:extLst>
            <a:ext uri="{FF2B5EF4-FFF2-40B4-BE49-F238E27FC236}">
              <a16:creationId xmlns:a16="http://schemas.microsoft.com/office/drawing/2014/main" id="{00000000-0008-0000-0200-00001F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2080" name="Text Box 639">
          <a:extLst>
            <a:ext uri="{FF2B5EF4-FFF2-40B4-BE49-F238E27FC236}">
              <a16:creationId xmlns:a16="http://schemas.microsoft.com/office/drawing/2014/main" id="{00000000-0008-0000-0200-00002008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81" name="Text Box 640">
          <a:extLst>
            <a:ext uri="{FF2B5EF4-FFF2-40B4-BE49-F238E27FC236}">
              <a16:creationId xmlns:a16="http://schemas.microsoft.com/office/drawing/2014/main" id="{00000000-0008-0000-0200-000021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82" name="Text Box 641">
          <a:extLst>
            <a:ext uri="{FF2B5EF4-FFF2-40B4-BE49-F238E27FC236}">
              <a16:creationId xmlns:a16="http://schemas.microsoft.com/office/drawing/2014/main" id="{00000000-0008-0000-0200-000022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3"/>
    <xdr:sp macro="" textlink="">
      <xdr:nvSpPr>
        <xdr:cNvPr id="2083" name="Text Box 642">
          <a:extLst>
            <a:ext uri="{FF2B5EF4-FFF2-40B4-BE49-F238E27FC236}">
              <a16:creationId xmlns:a16="http://schemas.microsoft.com/office/drawing/2014/main" id="{00000000-0008-0000-0200-000023080000}"/>
            </a:ext>
          </a:extLst>
        </xdr:cNvPr>
        <xdr:cNvSpPr txBox="1">
          <a:spLocks noChangeArrowheads="1"/>
        </xdr:cNvSpPr>
      </xdr:nvSpPr>
      <xdr:spPr bwMode="auto">
        <a:xfrm>
          <a:off x="1076325" y="150780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84" name="Text Box 643">
          <a:extLst>
            <a:ext uri="{FF2B5EF4-FFF2-40B4-BE49-F238E27FC236}">
              <a16:creationId xmlns:a16="http://schemas.microsoft.com/office/drawing/2014/main" id="{00000000-0008-0000-0200-000024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85" name="Text Box 644">
          <a:extLst>
            <a:ext uri="{FF2B5EF4-FFF2-40B4-BE49-F238E27FC236}">
              <a16:creationId xmlns:a16="http://schemas.microsoft.com/office/drawing/2014/main" id="{00000000-0008-0000-0200-000025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2086" name="Text Box 645">
          <a:extLst>
            <a:ext uri="{FF2B5EF4-FFF2-40B4-BE49-F238E27FC236}">
              <a16:creationId xmlns:a16="http://schemas.microsoft.com/office/drawing/2014/main" id="{00000000-0008-0000-0200-00002608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87" name="Text Box 646">
          <a:extLst>
            <a:ext uri="{FF2B5EF4-FFF2-40B4-BE49-F238E27FC236}">
              <a16:creationId xmlns:a16="http://schemas.microsoft.com/office/drawing/2014/main" id="{00000000-0008-0000-0200-000027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88" name="Text Box 647">
          <a:extLst>
            <a:ext uri="{FF2B5EF4-FFF2-40B4-BE49-F238E27FC236}">
              <a16:creationId xmlns:a16="http://schemas.microsoft.com/office/drawing/2014/main" id="{00000000-0008-0000-0200-000028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2089" name="Text Box 648">
          <a:extLst>
            <a:ext uri="{FF2B5EF4-FFF2-40B4-BE49-F238E27FC236}">
              <a16:creationId xmlns:a16="http://schemas.microsoft.com/office/drawing/2014/main" id="{00000000-0008-0000-0200-00002908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90" name="Text Box 649">
          <a:extLst>
            <a:ext uri="{FF2B5EF4-FFF2-40B4-BE49-F238E27FC236}">
              <a16:creationId xmlns:a16="http://schemas.microsoft.com/office/drawing/2014/main" id="{00000000-0008-0000-0200-00002A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91" name="Text Box 650">
          <a:extLst>
            <a:ext uri="{FF2B5EF4-FFF2-40B4-BE49-F238E27FC236}">
              <a16:creationId xmlns:a16="http://schemas.microsoft.com/office/drawing/2014/main" id="{00000000-0008-0000-0200-00002B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2092" name="Text Box 651">
          <a:extLst>
            <a:ext uri="{FF2B5EF4-FFF2-40B4-BE49-F238E27FC236}">
              <a16:creationId xmlns:a16="http://schemas.microsoft.com/office/drawing/2014/main" id="{00000000-0008-0000-0200-00002C08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2093" name="Text Box 652">
          <a:extLst>
            <a:ext uri="{FF2B5EF4-FFF2-40B4-BE49-F238E27FC236}">
              <a16:creationId xmlns:a16="http://schemas.microsoft.com/office/drawing/2014/main" id="{00000000-0008-0000-0200-00002D08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94" name="Text Box 653">
          <a:extLst>
            <a:ext uri="{FF2B5EF4-FFF2-40B4-BE49-F238E27FC236}">
              <a16:creationId xmlns:a16="http://schemas.microsoft.com/office/drawing/2014/main" id="{00000000-0008-0000-0200-00002E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95" name="Text Box 654">
          <a:extLst>
            <a:ext uri="{FF2B5EF4-FFF2-40B4-BE49-F238E27FC236}">
              <a16:creationId xmlns:a16="http://schemas.microsoft.com/office/drawing/2014/main" id="{00000000-0008-0000-0200-00002F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2096" name="Text Box 655">
          <a:extLst>
            <a:ext uri="{FF2B5EF4-FFF2-40B4-BE49-F238E27FC236}">
              <a16:creationId xmlns:a16="http://schemas.microsoft.com/office/drawing/2014/main" id="{00000000-0008-0000-0200-00003008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97" name="Text Box 656">
          <a:extLst>
            <a:ext uri="{FF2B5EF4-FFF2-40B4-BE49-F238E27FC236}">
              <a16:creationId xmlns:a16="http://schemas.microsoft.com/office/drawing/2014/main" id="{00000000-0008-0000-0200-000031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098" name="Text Box 657">
          <a:extLst>
            <a:ext uri="{FF2B5EF4-FFF2-40B4-BE49-F238E27FC236}">
              <a16:creationId xmlns:a16="http://schemas.microsoft.com/office/drawing/2014/main" id="{00000000-0008-0000-0200-000032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2099" name="Text Box 658">
          <a:extLst>
            <a:ext uri="{FF2B5EF4-FFF2-40B4-BE49-F238E27FC236}">
              <a16:creationId xmlns:a16="http://schemas.microsoft.com/office/drawing/2014/main" id="{00000000-0008-0000-0200-00003308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00" name="Text Box 659">
          <a:extLst>
            <a:ext uri="{FF2B5EF4-FFF2-40B4-BE49-F238E27FC236}">
              <a16:creationId xmlns:a16="http://schemas.microsoft.com/office/drawing/2014/main" id="{00000000-0008-0000-0200-000034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01" name="Text Box 660">
          <a:extLst>
            <a:ext uri="{FF2B5EF4-FFF2-40B4-BE49-F238E27FC236}">
              <a16:creationId xmlns:a16="http://schemas.microsoft.com/office/drawing/2014/main" id="{00000000-0008-0000-0200-000035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2102" name="Text Box 661">
          <a:extLst>
            <a:ext uri="{FF2B5EF4-FFF2-40B4-BE49-F238E27FC236}">
              <a16:creationId xmlns:a16="http://schemas.microsoft.com/office/drawing/2014/main" id="{00000000-0008-0000-0200-00003608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03" name="Text Box 662">
          <a:extLst>
            <a:ext uri="{FF2B5EF4-FFF2-40B4-BE49-F238E27FC236}">
              <a16:creationId xmlns:a16="http://schemas.microsoft.com/office/drawing/2014/main" id="{00000000-0008-0000-0200-000037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04" name="Text Box 663">
          <a:extLst>
            <a:ext uri="{FF2B5EF4-FFF2-40B4-BE49-F238E27FC236}">
              <a16:creationId xmlns:a16="http://schemas.microsoft.com/office/drawing/2014/main" id="{00000000-0008-0000-0200-000038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2105" name="Text Box 664">
          <a:extLst>
            <a:ext uri="{FF2B5EF4-FFF2-40B4-BE49-F238E27FC236}">
              <a16:creationId xmlns:a16="http://schemas.microsoft.com/office/drawing/2014/main" id="{00000000-0008-0000-0200-000039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06" name="Text Box 665">
          <a:extLst>
            <a:ext uri="{FF2B5EF4-FFF2-40B4-BE49-F238E27FC236}">
              <a16:creationId xmlns:a16="http://schemas.microsoft.com/office/drawing/2014/main" id="{00000000-0008-0000-0200-00003A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07" name="Text Box 666">
          <a:extLst>
            <a:ext uri="{FF2B5EF4-FFF2-40B4-BE49-F238E27FC236}">
              <a16:creationId xmlns:a16="http://schemas.microsoft.com/office/drawing/2014/main" id="{00000000-0008-0000-0200-00003B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2108" name="Text Box 667">
          <a:extLst>
            <a:ext uri="{FF2B5EF4-FFF2-40B4-BE49-F238E27FC236}">
              <a16:creationId xmlns:a16="http://schemas.microsoft.com/office/drawing/2014/main" id="{00000000-0008-0000-0200-00003C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09" name="Text Box 668">
          <a:extLst>
            <a:ext uri="{FF2B5EF4-FFF2-40B4-BE49-F238E27FC236}">
              <a16:creationId xmlns:a16="http://schemas.microsoft.com/office/drawing/2014/main" id="{00000000-0008-0000-0200-00003D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10" name="Text Box 669">
          <a:extLst>
            <a:ext uri="{FF2B5EF4-FFF2-40B4-BE49-F238E27FC236}">
              <a16:creationId xmlns:a16="http://schemas.microsoft.com/office/drawing/2014/main" id="{00000000-0008-0000-0200-00003E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2111" name="Text Box 670">
          <a:extLst>
            <a:ext uri="{FF2B5EF4-FFF2-40B4-BE49-F238E27FC236}">
              <a16:creationId xmlns:a16="http://schemas.microsoft.com/office/drawing/2014/main" id="{00000000-0008-0000-0200-00003F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2112" name="Text Box 671">
          <a:extLst>
            <a:ext uri="{FF2B5EF4-FFF2-40B4-BE49-F238E27FC236}">
              <a16:creationId xmlns:a16="http://schemas.microsoft.com/office/drawing/2014/main" id="{00000000-0008-0000-0200-000040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13" name="Text Box 672">
          <a:extLst>
            <a:ext uri="{FF2B5EF4-FFF2-40B4-BE49-F238E27FC236}">
              <a16:creationId xmlns:a16="http://schemas.microsoft.com/office/drawing/2014/main" id="{00000000-0008-0000-0200-000041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14" name="Text Box 673">
          <a:extLst>
            <a:ext uri="{FF2B5EF4-FFF2-40B4-BE49-F238E27FC236}">
              <a16:creationId xmlns:a16="http://schemas.microsoft.com/office/drawing/2014/main" id="{00000000-0008-0000-0200-000042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2115" name="Text Box 674">
          <a:extLst>
            <a:ext uri="{FF2B5EF4-FFF2-40B4-BE49-F238E27FC236}">
              <a16:creationId xmlns:a16="http://schemas.microsoft.com/office/drawing/2014/main" id="{00000000-0008-0000-0200-000043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16" name="Text Box 675">
          <a:extLst>
            <a:ext uri="{FF2B5EF4-FFF2-40B4-BE49-F238E27FC236}">
              <a16:creationId xmlns:a16="http://schemas.microsoft.com/office/drawing/2014/main" id="{00000000-0008-0000-0200-000044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17" name="Text Box 676">
          <a:extLst>
            <a:ext uri="{FF2B5EF4-FFF2-40B4-BE49-F238E27FC236}">
              <a16:creationId xmlns:a16="http://schemas.microsoft.com/office/drawing/2014/main" id="{00000000-0008-0000-0200-000045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2118" name="Text Box 677">
          <a:extLst>
            <a:ext uri="{FF2B5EF4-FFF2-40B4-BE49-F238E27FC236}">
              <a16:creationId xmlns:a16="http://schemas.microsoft.com/office/drawing/2014/main" id="{00000000-0008-0000-0200-000046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19" name="Text Box 678">
          <a:extLst>
            <a:ext uri="{FF2B5EF4-FFF2-40B4-BE49-F238E27FC236}">
              <a16:creationId xmlns:a16="http://schemas.microsoft.com/office/drawing/2014/main" id="{00000000-0008-0000-0200-000047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20" name="Text Box 679">
          <a:extLst>
            <a:ext uri="{FF2B5EF4-FFF2-40B4-BE49-F238E27FC236}">
              <a16:creationId xmlns:a16="http://schemas.microsoft.com/office/drawing/2014/main" id="{00000000-0008-0000-0200-000048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2121" name="Text Box 680">
          <a:extLst>
            <a:ext uri="{FF2B5EF4-FFF2-40B4-BE49-F238E27FC236}">
              <a16:creationId xmlns:a16="http://schemas.microsoft.com/office/drawing/2014/main" id="{00000000-0008-0000-0200-000049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22" name="Text Box 681">
          <a:extLst>
            <a:ext uri="{FF2B5EF4-FFF2-40B4-BE49-F238E27FC236}">
              <a16:creationId xmlns:a16="http://schemas.microsoft.com/office/drawing/2014/main" id="{00000000-0008-0000-0200-00004A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23" name="Text Box 682">
          <a:extLst>
            <a:ext uri="{FF2B5EF4-FFF2-40B4-BE49-F238E27FC236}">
              <a16:creationId xmlns:a16="http://schemas.microsoft.com/office/drawing/2014/main" id="{00000000-0008-0000-0200-00004B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2124" name="Text Box 683">
          <a:extLst>
            <a:ext uri="{FF2B5EF4-FFF2-40B4-BE49-F238E27FC236}">
              <a16:creationId xmlns:a16="http://schemas.microsoft.com/office/drawing/2014/main" id="{00000000-0008-0000-0200-00004C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25" name="Text Box 684">
          <a:extLst>
            <a:ext uri="{FF2B5EF4-FFF2-40B4-BE49-F238E27FC236}">
              <a16:creationId xmlns:a16="http://schemas.microsoft.com/office/drawing/2014/main" id="{00000000-0008-0000-0200-00004D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26" name="Text Box 685">
          <a:extLst>
            <a:ext uri="{FF2B5EF4-FFF2-40B4-BE49-F238E27FC236}">
              <a16:creationId xmlns:a16="http://schemas.microsoft.com/office/drawing/2014/main" id="{00000000-0008-0000-0200-00004E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2127" name="Text Box 686">
          <a:extLst>
            <a:ext uri="{FF2B5EF4-FFF2-40B4-BE49-F238E27FC236}">
              <a16:creationId xmlns:a16="http://schemas.microsoft.com/office/drawing/2014/main" id="{00000000-0008-0000-0200-00004F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28" name="Text Box 687">
          <a:extLst>
            <a:ext uri="{FF2B5EF4-FFF2-40B4-BE49-F238E27FC236}">
              <a16:creationId xmlns:a16="http://schemas.microsoft.com/office/drawing/2014/main" id="{00000000-0008-0000-0200-000050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29" name="Text Box 688">
          <a:extLst>
            <a:ext uri="{FF2B5EF4-FFF2-40B4-BE49-F238E27FC236}">
              <a16:creationId xmlns:a16="http://schemas.microsoft.com/office/drawing/2014/main" id="{00000000-0008-0000-0200-000051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2130" name="Text Box 689">
          <a:extLst>
            <a:ext uri="{FF2B5EF4-FFF2-40B4-BE49-F238E27FC236}">
              <a16:creationId xmlns:a16="http://schemas.microsoft.com/office/drawing/2014/main" id="{00000000-0008-0000-0200-000052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2131" name="Text Box 690">
          <a:extLst>
            <a:ext uri="{FF2B5EF4-FFF2-40B4-BE49-F238E27FC236}">
              <a16:creationId xmlns:a16="http://schemas.microsoft.com/office/drawing/2014/main" id="{00000000-0008-0000-0200-000053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32" name="Text Box 691">
          <a:extLst>
            <a:ext uri="{FF2B5EF4-FFF2-40B4-BE49-F238E27FC236}">
              <a16:creationId xmlns:a16="http://schemas.microsoft.com/office/drawing/2014/main" id="{00000000-0008-0000-0200-000054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33" name="Text Box 692">
          <a:extLst>
            <a:ext uri="{FF2B5EF4-FFF2-40B4-BE49-F238E27FC236}">
              <a16:creationId xmlns:a16="http://schemas.microsoft.com/office/drawing/2014/main" id="{00000000-0008-0000-0200-000055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2134" name="Text Box 693">
          <a:extLst>
            <a:ext uri="{FF2B5EF4-FFF2-40B4-BE49-F238E27FC236}">
              <a16:creationId xmlns:a16="http://schemas.microsoft.com/office/drawing/2014/main" id="{00000000-0008-0000-0200-000056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35" name="Text Box 694">
          <a:extLst>
            <a:ext uri="{FF2B5EF4-FFF2-40B4-BE49-F238E27FC236}">
              <a16:creationId xmlns:a16="http://schemas.microsoft.com/office/drawing/2014/main" id="{00000000-0008-0000-0200-000057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36" name="Text Box 695">
          <a:extLst>
            <a:ext uri="{FF2B5EF4-FFF2-40B4-BE49-F238E27FC236}">
              <a16:creationId xmlns:a16="http://schemas.microsoft.com/office/drawing/2014/main" id="{00000000-0008-0000-0200-000058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2137" name="Text Box 696">
          <a:extLst>
            <a:ext uri="{FF2B5EF4-FFF2-40B4-BE49-F238E27FC236}">
              <a16:creationId xmlns:a16="http://schemas.microsoft.com/office/drawing/2014/main" id="{00000000-0008-0000-0200-000059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38" name="Text Box 697">
          <a:extLst>
            <a:ext uri="{FF2B5EF4-FFF2-40B4-BE49-F238E27FC236}">
              <a16:creationId xmlns:a16="http://schemas.microsoft.com/office/drawing/2014/main" id="{00000000-0008-0000-0200-00005A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39" name="Text Box 698">
          <a:extLst>
            <a:ext uri="{FF2B5EF4-FFF2-40B4-BE49-F238E27FC236}">
              <a16:creationId xmlns:a16="http://schemas.microsoft.com/office/drawing/2014/main" id="{00000000-0008-0000-0200-00005B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2140" name="Text Box 699">
          <a:extLst>
            <a:ext uri="{FF2B5EF4-FFF2-40B4-BE49-F238E27FC236}">
              <a16:creationId xmlns:a16="http://schemas.microsoft.com/office/drawing/2014/main" id="{00000000-0008-0000-0200-00005C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2141" name="Text Box 700">
          <a:extLst>
            <a:ext uri="{FF2B5EF4-FFF2-40B4-BE49-F238E27FC236}">
              <a16:creationId xmlns:a16="http://schemas.microsoft.com/office/drawing/2014/main" id="{00000000-0008-0000-0200-00005D08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42" name="Text Box 701">
          <a:extLst>
            <a:ext uri="{FF2B5EF4-FFF2-40B4-BE49-F238E27FC236}">
              <a16:creationId xmlns:a16="http://schemas.microsoft.com/office/drawing/2014/main" id="{00000000-0008-0000-0200-00005E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43" name="Text Box 702">
          <a:extLst>
            <a:ext uri="{FF2B5EF4-FFF2-40B4-BE49-F238E27FC236}">
              <a16:creationId xmlns:a16="http://schemas.microsoft.com/office/drawing/2014/main" id="{00000000-0008-0000-0200-00005F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2144" name="Text Box 703">
          <a:extLst>
            <a:ext uri="{FF2B5EF4-FFF2-40B4-BE49-F238E27FC236}">
              <a16:creationId xmlns:a16="http://schemas.microsoft.com/office/drawing/2014/main" id="{00000000-0008-0000-0200-00006008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45" name="Text Box 704">
          <a:extLst>
            <a:ext uri="{FF2B5EF4-FFF2-40B4-BE49-F238E27FC236}">
              <a16:creationId xmlns:a16="http://schemas.microsoft.com/office/drawing/2014/main" id="{00000000-0008-0000-0200-000061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46" name="Text Box 705">
          <a:extLst>
            <a:ext uri="{FF2B5EF4-FFF2-40B4-BE49-F238E27FC236}">
              <a16:creationId xmlns:a16="http://schemas.microsoft.com/office/drawing/2014/main" id="{00000000-0008-0000-0200-000062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2147" name="Text Box 706">
          <a:extLst>
            <a:ext uri="{FF2B5EF4-FFF2-40B4-BE49-F238E27FC236}">
              <a16:creationId xmlns:a16="http://schemas.microsoft.com/office/drawing/2014/main" id="{00000000-0008-0000-0200-00006308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2148" name="Text Box 707">
          <a:extLst>
            <a:ext uri="{FF2B5EF4-FFF2-40B4-BE49-F238E27FC236}">
              <a16:creationId xmlns:a16="http://schemas.microsoft.com/office/drawing/2014/main" id="{00000000-0008-0000-0200-00006408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49" name="Text Box 708">
          <a:extLst>
            <a:ext uri="{FF2B5EF4-FFF2-40B4-BE49-F238E27FC236}">
              <a16:creationId xmlns:a16="http://schemas.microsoft.com/office/drawing/2014/main" id="{00000000-0008-0000-0200-000065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50" name="Text Box 709">
          <a:extLst>
            <a:ext uri="{FF2B5EF4-FFF2-40B4-BE49-F238E27FC236}">
              <a16:creationId xmlns:a16="http://schemas.microsoft.com/office/drawing/2014/main" id="{00000000-0008-0000-0200-000066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2151" name="Text Box 710">
          <a:extLst>
            <a:ext uri="{FF2B5EF4-FFF2-40B4-BE49-F238E27FC236}">
              <a16:creationId xmlns:a16="http://schemas.microsoft.com/office/drawing/2014/main" id="{00000000-0008-0000-0200-00006708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52" name="Text Box 711">
          <a:extLst>
            <a:ext uri="{FF2B5EF4-FFF2-40B4-BE49-F238E27FC236}">
              <a16:creationId xmlns:a16="http://schemas.microsoft.com/office/drawing/2014/main" id="{00000000-0008-0000-0200-000068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53" name="Text Box 712">
          <a:extLst>
            <a:ext uri="{FF2B5EF4-FFF2-40B4-BE49-F238E27FC236}">
              <a16:creationId xmlns:a16="http://schemas.microsoft.com/office/drawing/2014/main" id="{00000000-0008-0000-0200-000069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2154" name="Text Box 713">
          <a:extLst>
            <a:ext uri="{FF2B5EF4-FFF2-40B4-BE49-F238E27FC236}">
              <a16:creationId xmlns:a16="http://schemas.microsoft.com/office/drawing/2014/main" id="{00000000-0008-0000-0200-00006A08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55" name="Text Box 714">
          <a:extLst>
            <a:ext uri="{FF2B5EF4-FFF2-40B4-BE49-F238E27FC236}">
              <a16:creationId xmlns:a16="http://schemas.microsoft.com/office/drawing/2014/main" id="{00000000-0008-0000-0200-00006B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56" name="Text Box 715">
          <a:extLst>
            <a:ext uri="{FF2B5EF4-FFF2-40B4-BE49-F238E27FC236}">
              <a16:creationId xmlns:a16="http://schemas.microsoft.com/office/drawing/2014/main" id="{00000000-0008-0000-0200-00006C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2157" name="Text Box 716">
          <a:extLst>
            <a:ext uri="{FF2B5EF4-FFF2-40B4-BE49-F238E27FC236}">
              <a16:creationId xmlns:a16="http://schemas.microsoft.com/office/drawing/2014/main" id="{00000000-0008-0000-0200-00006D08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2158" name="Text Box 717">
          <a:extLst>
            <a:ext uri="{FF2B5EF4-FFF2-40B4-BE49-F238E27FC236}">
              <a16:creationId xmlns:a16="http://schemas.microsoft.com/office/drawing/2014/main" id="{00000000-0008-0000-0200-00006E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59" name="Text Box 718">
          <a:extLst>
            <a:ext uri="{FF2B5EF4-FFF2-40B4-BE49-F238E27FC236}">
              <a16:creationId xmlns:a16="http://schemas.microsoft.com/office/drawing/2014/main" id="{00000000-0008-0000-0200-00006F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60" name="Text Box 719">
          <a:extLst>
            <a:ext uri="{FF2B5EF4-FFF2-40B4-BE49-F238E27FC236}">
              <a16:creationId xmlns:a16="http://schemas.microsoft.com/office/drawing/2014/main" id="{00000000-0008-0000-0200-000070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2161" name="Text Box 720">
          <a:extLst>
            <a:ext uri="{FF2B5EF4-FFF2-40B4-BE49-F238E27FC236}">
              <a16:creationId xmlns:a16="http://schemas.microsoft.com/office/drawing/2014/main" id="{00000000-0008-0000-0200-000071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62" name="Text Box 721">
          <a:extLst>
            <a:ext uri="{FF2B5EF4-FFF2-40B4-BE49-F238E27FC236}">
              <a16:creationId xmlns:a16="http://schemas.microsoft.com/office/drawing/2014/main" id="{00000000-0008-0000-0200-000072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63" name="Text Box 722">
          <a:extLst>
            <a:ext uri="{FF2B5EF4-FFF2-40B4-BE49-F238E27FC236}">
              <a16:creationId xmlns:a16="http://schemas.microsoft.com/office/drawing/2014/main" id="{00000000-0008-0000-0200-000073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2164" name="Text Box 723">
          <a:extLst>
            <a:ext uri="{FF2B5EF4-FFF2-40B4-BE49-F238E27FC236}">
              <a16:creationId xmlns:a16="http://schemas.microsoft.com/office/drawing/2014/main" id="{00000000-0008-0000-0200-000074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2165" name="Text Box 724">
          <a:extLst>
            <a:ext uri="{FF2B5EF4-FFF2-40B4-BE49-F238E27FC236}">
              <a16:creationId xmlns:a16="http://schemas.microsoft.com/office/drawing/2014/main" id="{00000000-0008-0000-0200-000075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66" name="Text Box 725">
          <a:extLst>
            <a:ext uri="{FF2B5EF4-FFF2-40B4-BE49-F238E27FC236}">
              <a16:creationId xmlns:a16="http://schemas.microsoft.com/office/drawing/2014/main" id="{00000000-0008-0000-0200-000076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67" name="Text Box 726">
          <a:extLst>
            <a:ext uri="{FF2B5EF4-FFF2-40B4-BE49-F238E27FC236}">
              <a16:creationId xmlns:a16="http://schemas.microsoft.com/office/drawing/2014/main" id="{00000000-0008-0000-0200-000077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2168" name="Text Box 727">
          <a:extLst>
            <a:ext uri="{FF2B5EF4-FFF2-40B4-BE49-F238E27FC236}">
              <a16:creationId xmlns:a16="http://schemas.microsoft.com/office/drawing/2014/main" id="{00000000-0008-0000-0200-000078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69" name="Text Box 728">
          <a:extLst>
            <a:ext uri="{FF2B5EF4-FFF2-40B4-BE49-F238E27FC236}">
              <a16:creationId xmlns:a16="http://schemas.microsoft.com/office/drawing/2014/main" id="{00000000-0008-0000-0200-000079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70" name="Text Box 729">
          <a:extLst>
            <a:ext uri="{FF2B5EF4-FFF2-40B4-BE49-F238E27FC236}">
              <a16:creationId xmlns:a16="http://schemas.microsoft.com/office/drawing/2014/main" id="{00000000-0008-0000-0200-00007A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2171" name="Text Box 730">
          <a:extLst>
            <a:ext uri="{FF2B5EF4-FFF2-40B4-BE49-F238E27FC236}">
              <a16:creationId xmlns:a16="http://schemas.microsoft.com/office/drawing/2014/main" id="{00000000-0008-0000-0200-00007B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72" name="Text Box 731">
          <a:extLst>
            <a:ext uri="{FF2B5EF4-FFF2-40B4-BE49-F238E27FC236}">
              <a16:creationId xmlns:a16="http://schemas.microsoft.com/office/drawing/2014/main" id="{00000000-0008-0000-0200-00007C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73" name="Text Box 732">
          <a:extLst>
            <a:ext uri="{FF2B5EF4-FFF2-40B4-BE49-F238E27FC236}">
              <a16:creationId xmlns:a16="http://schemas.microsoft.com/office/drawing/2014/main" id="{00000000-0008-0000-0200-00007D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2174" name="Text Box 733">
          <a:extLst>
            <a:ext uri="{FF2B5EF4-FFF2-40B4-BE49-F238E27FC236}">
              <a16:creationId xmlns:a16="http://schemas.microsoft.com/office/drawing/2014/main" id="{00000000-0008-0000-0200-00007E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2175" name="Text Box 734">
          <a:extLst>
            <a:ext uri="{FF2B5EF4-FFF2-40B4-BE49-F238E27FC236}">
              <a16:creationId xmlns:a16="http://schemas.microsoft.com/office/drawing/2014/main" id="{00000000-0008-0000-0200-00007F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76" name="Text Box 735">
          <a:extLst>
            <a:ext uri="{FF2B5EF4-FFF2-40B4-BE49-F238E27FC236}">
              <a16:creationId xmlns:a16="http://schemas.microsoft.com/office/drawing/2014/main" id="{00000000-0008-0000-0200-000080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77" name="Text Box 736">
          <a:extLst>
            <a:ext uri="{FF2B5EF4-FFF2-40B4-BE49-F238E27FC236}">
              <a16:creationId xmlns:a16="http://schemas.microsoft.com/office/drawing/2014/main" id="{00000000-0008-0000-0200-000081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2178" name="Text Box 737">
          <a:extLst>
            <a:ext uri="{FF2B5EF4-FFF2-40B4-BE49-F238E27FC236}">
              <a16:creationId xmlns:a16="http://schemas.microsoft.com/office/drawing/2014/main" id="{00000000-0008-0000-0200-000082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79" name="Text Box 738">
          <a:extLst>
            <a:ext uri="{FF2B5EF4-FFF2-40B4-BE49-F238E27FC236}">
              <a16:creationId xmlns:a16="http://schemas.microsoft.com/office/drawing/2014/main" id="{00000000-0008-0000-0200-000083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80" name="Text Box 739">
          <a:extLst>
            <a:ext uri="{FF2B5EF4-FFF2-40B4-BE49-F238E27FC236}">
              <a16:creationId xmlns:a16="http://schemas.microsoft.com/office/drawing/2014/main" id="{00000000-0008-0000-0200-000084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2181" name="Text Box 740">
          <a:extLst>
            <a:ext uri="{FF2B5EF4-FFF2-40B4-BE49-F238E27FC236}">
              <a16:creationId xmlns:a16="http://schemas.microsoft.com/office/drawing/2014/main" id="{00000000-0008-0000-0200-000085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2182" name="Text Box 741">
          <a:extLst>
            <a:ext uri="{FF2B5EF4-FFF2-40B4-BE49-F238E27FC236}">
              <a16:creationId xmlns:a16="http://schemas.microsoft.com/office/drawing/2014/main" id="{00000000-0008-0000-0200-000086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83" name="Text Box 742">
          <a:extLst>
            <a:ext uri="{FF2B5EF4-FFF2-40B4-BE49-F238E27FC236}">
              <a16:creationId xmlns:a16="http://schemas.microsoft.com/office/drawing/2014/main" id="{00000000-0008-0000-0200-000087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84" name="Text Box 743">
          <a:extLst>
            <a:ext uri="{FF2B5EF4-FFF2-40B4-BE49-F238E27FC236}">
              <a16:creationId xmlns:a16="http://schemas.microsoft.com/office/drawing/2014/main" id="{00000000-0008-0000-0200-000088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2185" name="Text Box 744">
          <a:extLst>
            <a:ext uri="{FF2B5EF4-FFF2-40B4-BE49-F238E27FC236}">
              <a16:creationId xmlns:a16="http://schemas.microsoft.com/office/drawing/2014/main" id="{00000000-0008-0000-0200-000089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86" name="Text Box 745">
          <a:extLst>
            <a:ext uri="{FF2B5EF4-FFF2-40B4-BE49-F238E27FC236}">
              <a16:creationId xmlns:a16="http://schemas.microsoft.com/office/drawing/2014/main" id="{00000000-0008-0000-0200-00008A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87" name="Text Box 746">
          <a:extLst>
            <a:ext uri="{FF2B5EF4-FFF2-40B4-BE49-F238E27FC236}">
              <a16:creationId xmlns:a16="http://schemas.microsoft.com/office/drawing/2014/main" id="{00000000-0008-0000-0200-00008B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2188" name="Text Box 747">
          <a:extLst>
            <a:ext uri="{FF2B5EF4-FFF2-40B4-BE49-F238E27FC236}">
              <a16:creationId xmlns:a16="http://schemas.microsoft.com/office/drawing/2014/main" id="{00000000-0008-0000-0200-00008C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89" name="Text Box 748">
          <a:extLst>
            <a:ext uri="{FF2B5EF4-FFF2-40B4-BE49-F238E27FC236}">
              <a16:creationId xmlns:a16="http://schemas.microsoft.com/office/drawing/2014/main" id="{00000000-0008-0000-0200-00008D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90" name="Text Box 749">
          <a:extLst>
            <a:ext uri="{FF2B5EF4-FFF2-40B4-BE49-F238E27FC236}">
              <a16:creationId xmlns:a16="http://schemas.microsoft.com/office/drawing/2014/main" id="{00000000-0008-0000-0200-00008E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2191" name="Text Box 750">
          <a:extLst>
            <a:ext uri="{FF2B5EF4-FFF2-40B4-BE49-F238E27FC236}">
              <a16:creationId xmlns:a16="http://schemas.microsoft.com/office/drawing/2014/main" id="{00000000-0008-0000-0200-00008F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92" name="Text Box 751">
          <a:extLst>
            <a:ext uri="{FF2B5EF4-FFF2-40B4-BE49-F238E27FC236}">
              <a16:creationId xmlns:a16="http://schemas.microsoft.com/office/drawing/2014/main" id="{00000000-0008-0000-0200-000090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93" name="Text Box 752">
          <a:extLst>
            <a:ext uri="{FF2B5EF4-FFF2-40B4-BE49-F238E27FC236}">
              <a16:creationId xmlns:a16="http://schemas.microsoft.com/office/drawing/2014/main" id="{00000000-0008-0000-0200-000091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2194" name="Text Box 753">
          <a:extLst>
            <a:ext uri="{FF2B5EF4-FFF2-40B4-BE49-F238E27FC236}">
              <a16:creationId xmlns:a16="http://schemas.microsoft.com/office/drawing/2014/main" id="{00000000-0008-0000-0200-000092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95" name="Text Box 754">
          <a:extLst>
            <a:ext uri="{FF2B5EF4-FFF2-40B4-BE49-F238E27FC236}">
              <a16:creationId xmlns:a16="http://schemas.microsoft.com/office/drawing/2014/main" id="{00000000-0008-0000-0200-000093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96" name="Text Box 755">
          <a:extLst>
            <a:ext uri="{FF2B5EF4-FFF2-40B4-BE49-F238E27FC236}">
              <a16:creationId xmlns:a16="http://schemas.microsoft.com/office/drawing/2014/main" id="{00000000-0008-0000-0200-000094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2197" name="Text Box 756">
          <a:extLst>
            <a:ext uri="{FF2B5EF4-FFF2-40B4-BE49-F238E27FC236}">
              <a16:creationId xmlns:a16="http://schemas.microsoft.com/office/drawing/2014/main" id="{00000000-0008-0000-0200-000095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98" name="Text Box 757">
          <a:extLst>
            <a:ext uri="{FF2B5EF4-FFF2-40B4-BE49-F238E27FC236}">
              <a16:creationId xmlns:a16="http://schemas.microsoft.com/office/drawing/2014/main" id="{00000000-0008-0000-0200-000096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199" name="Text Box 758">
          <a:extLst>
            <a:ext uri="{FF2B5EF4-FFF2-40B4-BE49-F238E27FC236}">
              <a16:creationId xmlns:a16="http://schemas.microsoft.com/office/drawing/2014/main" id="{00000000-0008-0000-0200-000097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2200" name="Text Box 759">
          <a:extLst>
            <a:ext uri="{FF2B5EF4-FFF2-40B4-BE49-F238E27FC236}">
              <a16:creationId xmlns:a16="http://schemas.microsoft.com/office/drawing/2014/main" id="{00000000-0008-0000-0200-000098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2201" name="Text Box 760">
          <a:extLst>
            <a:ext uri="{FF2B5EF4-FFF2-40B4-BE49-F238E27FC236}">
              <a16:creationId xmlns:a16="http://schemas.microsoft.com/office/drawing/2014/main" id="{00000000-0008-0000-0200-000099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02" name="Text Box 761">
          <a:extLst>
            <a:ext uri="{FF2B5EF4-FFF2-40B4-BE49-F238E27FC236}">
              <a16:creationId xmlns:a16="http://schemas.microsoft.com/office/drawing/2014/main" id="{00000000-0008-0000-0200-00009A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03" name="Text Box 762">
          <a:extLst>
            <a:ext uri="{FF2B5EF4-FFF2-40B4-BE49-F238E27FC236}">
              <a16:creationId xmlns:a16="http://schemas.microsoft.com/office/drawing/2014/main" id="{00000000-0008-0000-0200-00009B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2204" name="Text Box 763">
          <a:extLst>
            <a:ext uri="{FF2B5EF4-FFF2-40B4-BE49-F238E27FC236}">
              <a16:creationId xmlns:a16="http://schemas.microsoft.com/office/drawing/2014/main" id="{00000000-0008-0000-0200-00009C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05" name="Text Box 764">
          <a:extLst>
            <a:ext uri="{FF2B5EF4-FFF2-40B4-BE49-F238E27FC236}">
              <a16:creationId xmlns:a16="http://schemas.microsoft.com/office/drawing/2014/main" id="{00000000-0008-0000-0200-00009D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06" name="Text Box 765">
          <a:extLst>
            <a:ext uri="{FF2B5EF4-FFF2-40B4-BE49-F238E27FC236}">
              <a16:creationId xmlns:a16="http://schemas.microsoft.com/office/drawing/2014/main" id="{00000000-0008-0000-0200-00009E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2207" name="Text Box 766">
          <a:extLst>
            <a:ext uri="{FF2B5EF4-FFF2-40B4-BE49-F238E27FC236}">
              <a16:creationId xmlns:a16="http://schemas.microsoft.com/office/drawing/2014/main" id="{00000000-0008-0000-0200-00009F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08" name="Text Box 767">
          <a:extLst>
            <a:ext uri="{FF2B5EF4-FFF2-40B4-BE49-F238E27FC236}">
              <a16:creationId xmlns:a16="http://schemas.microsoft.com/office/drawing/2014/main" id="{00000000-0008-0000-0200-0000A0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09" name="Text Box 768">
          <a:extLst>
            <a:ext uri="{FF2B5EF4-FFF2-40B4-BE49-F238E27FC236}">
              <a16:creationId xmlns:a16="http://schemas.microsoft.com/office/drawing/2014/main" id="{00000000-0008-0000-0200-0000A1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2210" name="Text Box 769">
          <a:extLst>
            <a:ext uri="{FF2B5EF4-FFF2-40B4-BE49-F238E27FC236}">
              <a16:creationId xmlns:a16="http://schemas.microsoft.com/office/drawing/2014/main" id="{00000000-0008-0000-0200-0000A2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11" name="Text Box 770">
          <a:extLst>
            <a:ext uri="{FF2B5EF4-FFF2-40B4-BE49-F238E27FC236}">
              <a16:creationId xmlns:a16="http://schemas.microsoft.com/office/drawing/2014/main" id="{00000000-0008-0000-0200-0000A3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12" name="Text Box 771">
          <a:extLst>
            <a:ext uri="{FF2B5EF4-FFF2-40B4-BE49-F238E27FC236}">
              <a16:creationId xmlns:a16="http://schemas.microsoft.com/office/drawing/2014/main" id="{00000000-0008-0000-0200-0000A4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2213" name="Text Box 772">
          <a:extLst>
            <a:ext uri="{FF2B5EF4-FFF2-40B4-BE49-F238E27FC236}">
              <a16:creationId xmlns:a16="http://schemas.microsoft.com/office/drawing/2014/main" id="{00000000-0008-0000-0200-0000A5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14" name="Text Box 773">
          <a:extLst>
            <a:ext uri="{FF2B5EF4-FFF2-40B4-BE49-F238E27FC236}">
              <a16:creationId xmlns:a16="http://schemas.microsoft.com/office/drawing/2014/main" id="{00000000-0008-0000-0200-0000A6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15" name="Text Box 774">
          <a:extLst>
            <a:ext uri="{FF2B5EF4-FFF2-40B4-BE49-F238E27FC236}">
              <a16:creationId xmlns:a16="http://schemas.microsoft.com/office/drawing/2014/main" id="{00000000-0008-0000-0200-0000A7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2216" name="Text Box 775">
          <a:extLst>
            <a:ext uri="{FF2B5EF4-FFF2-40B4-BE49-F238E27FC236}">
              <a16:creationId xmlns:a16="http://schemas.microsoft.com/office/drawing/2014/main" id="{00000000-0008-0000-0200-0000A8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17" name="Text Box 776">
          <a:extLst>
            <a:ext uri="{FF2B5EF4-FFF2-40B4-BE49-F238E27FC236}">
              <a16:creationId xmlns:a16="http://schemas.microsoft.com/office/drawing/2014/main" id="{00000000-0008-0000-0200-0000A9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18" name="Text Box 777">
          <a:extLst>
            <a:ext uri="{FF2B5EF4-FFF2-40B4-BE49-F238E27FC236}">
              <a16:creationId xmlns:a16="http://schemas.microsoft.com/office/drawing/2014/main" id="{00000000-0008-0000-0200-0000AA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2219" name="Text Box 778">
          <a:extLst>
            <a:ext uri="{FF2B5EF4-FFF2-40B4-BE49-F238E27FC236}">
              <a16:creationId xmlns:a16="http://schemas.microsoft.com/office/drawing/2014/main" id="{00000000-0008-0000-0200-0000AB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2220" name="Text Box 779">
          <a:extLst>
            <a:ext uri="{FF2B5EF4-FFF2-40B4-BE49-F238E27FC236}">
              <a16:creationId xmlns:a16="http://schemas.microsoft.com/office/drawing/2014/main" id="{00000000-0008-0000-0200-0000AC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21" name="Text Box 780">
          <a:extLst>
            <a:ext uri="{FF2B5EF4-FFF2-40B4-BE49-F238E27FC236}">
              <a16:creationId xmlns:a16="http://schemas.microsoft.com/office/drawing/2014/main" id="{00000000-0008-0000-0200-0000AD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22" name="Text Box 781">
          <a:extLst>
            <a:ext uri="{FF2B5EF4-FFF2-40B4-BE49-F238E27FC236}">
              <a16:creationId xmlns:a16="http://schemas.microsoft.com/office/drawing/2014/main" id="{00000000-0008-0000-0200-0000AE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2223" name="Text Box 782">
          <a:extLst>
            <a:ext uri="{FF2B5EF4-FFF2-40B4-BE49-F238E27FC236}">
              <a16:creationId xmlns:a16="http://schemas.microsoft.com/office/drawing/2014/main" id="{00000000-0008-0000-0200-0000AF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24" name="Text Box 783">
          <a:extLst>
            <a:ext uri="{FF2B5EF4-FFF2-40B4-BE49-F238E27FC236}">
              <a16:creationId xmlns:a16="http://schemas.microsoft.com/office/drawing/2014/main" id="{00000000-0008-0000-0200-0000B0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25" name="Text Box 784">
          <a:extLst>
            <a:ext uri="{FF2B5EF4-FFF2-40B4-BE49-F238E27FC236}">
              <a16:creationId xmlns:a16="http://schemas.microsoft.com/office/drawing/2014/main" id="{00000000-0008-0000-0200-0000B1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2226" name="Text Box 785">
          <a:extLst>
            <a:ext uri="{FF2B5EF4-FFF2-40B4-BE49-F238E27FC236}">
              <a16:creationId xmlns:a16="http://schemas.microsoft.com/office/drawing/2014/main" id="{00000000-0008-0000-0200-0000B2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27" name="Text Box 786">
          <a:extLst>
            <a:ext uri="{FF2B5EF4-FFF2-40B4-BE49-F238E27FC236}">
              <a16:creationId xmlns:a16="http://schemas.microsoft.com/office/drawing/2014/main" id="{00000000-0008-0000-0200-0000B3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28" name="Text Box 787">
          <a:extLst>
            <a:ext uri="{FF2B5EF4-FFF2-40B4-BE49-F238E27FC236}">
              <a16:creationId xmlns:a16="http://schemas.microsoft.com/office/drawing/2014/main" id="{00000000-0008-0000-0200-0000B4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2229" name="Text Box 788">
          <a:extLst>
            <a:ext uri="{FF2B5EF4-FFF2-40B4-BE49-F238E27FC236}">
              <a16:creationId xmlns:a16="http://schemas.microsoft.com/office/drawing/2014/main" id="{00000000-0008-0000-0200-0000B5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30" name="Text Box 789">
          <a:extLst>
            <a:ext uri="{FF2B5EF4-FFF2-40B4-BE49-F238E27FC236}">
              <a16:creationId xmlns:a16="http://schemas.microsoft.com/office/drawing/2014/main" id="{00000000-0008-0000-0200-0000B6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31" name="Text Box 790">
          <a:extLst>
            <a:ext uri="{FF2B5EF4-FFF2-40B4-BE49-F238E27FC236}">
              <a16:creationId xmlns:a16="http://schemas.microsoft.com/office/drawing/2014/main" id="{00000000-0008-0000-0200-0000B7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2232" name="Text Box 791">
          <a:extLst>
            <a:ext uri="{FF2B5EF4-FFF2-40B4-BE49-F238E27FC236}">
              <a16:creationId xmlns:a16="http://schemas.microsoft.com/office/drawing/2014/main" id="{00000000-0008-0000-0200-0000B8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33" name="Text Box 792">
          <a:extLst>
            <a:ext uri="{FF2B5EF4-FFF2-40B4-BE49-F238E27FC236}">
              <a16:creationId xmlns:a16="http://schemas.microsoft.com/office/drawing/2014/main" id="{00000000-0008-0000-0200-0000B9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34" name="Text Box 793">
          <a:extLst>
            <a:ext uri="{FF2B5EF4-FFF2-40B4-BE49-F238E27FC236}">
              <a16:creationId xmlns:a16="http://schemas.microsoft.com/office/drawing/2014/main" id="{00000000-0008-0000-0200-0000BA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2235" name="Text Box 794">
          <a:extLst>
            <a:ext uri="{FF2B5EF4-FFF2-40B4-BE49-F238E27FC236}">
              <a16:creationId xmlns:a16="http://schemas.microsoft.com/office/drawing/2014/main" id="{00000000-0008-0000-0200-0000BB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36" name="Text Box 795">
          <a:extLst>
            <a:ext uri="{FF2B5EF4-FFF2-40B4-BE49-F238E27FC236}">
              <a16:creationId xmlns:a16="http://schemas.microsoft.com/office/drawing/2014/main" id="{00000000-0008-0000-0200-0000BC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37" name="Text Box 796">
          <a:extLst>
            <a:ext uri="{FF2B5EF4-FFF2-40B4-BE49-F238E27FC236}">
              <a16:creationId xmlns:a16="http://schemas.microsoft.com/office/drawing/2014/main" id="{00000000-0008-0000-0200-0000BD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2238" name="Text Box 797">
          <a:extLst>
            <a:ext uri="{FF2B5EF4-FFF2-40B4-BE49-F238E27FC236}">
              <a16:creationId xmlns:a16="http://schemas.microsoft.com/office/drawing/2014/main" id="{00000000-0008-0000-0200-0000BE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2239" name="Text Box 798">
          <a:extLst>
            <a:ext uri="{FF2B5EF4-FFF2-40B4-BE49-F238E27FC236}">
              <a16:creationId xmlns:a16="http://schemas.microsoft.com/office/drawing/2014/main" id="{00000000-0008-0000-0200-0000BF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40" name="Text Box 799">
          <a:extLst>
            <a:ext uri="{FF2B5EF4-FFF2-40B4-BE49-F238E27FC236}">
              <a16:creationId xmlns:a16="http://schemas.microsoft.com/office/drawing/2014/main" id="{00000000-0008-0000-0200-0000C0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41" name="Text Box 800">
          <a:extLst>
            <a:ext uri="{FF2B5EF4-FFF2-40B4-BE49-F238E27FC236}">
              <a16:creationId xmlns:a16="http://schemas.microsoft.com/office/drawing/2014/main" id="{00000000-0008-0000-0200-0000C1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2242" name="Text Box 801">
          <a:extLst>
            <a:ext uri="{FF2B5EF4-FFF2-40B4-BE49-F238E27FC236}">
              <a16:creationId xmlns:a16="http://schemas.microsoft.com/office/drawing/2014/main" id="{00000000-0008-0000-0200-0000C2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43" name="Text Box 802">
          <a:extLst>
            <a:ext uri="{FF2B5EF4-FFF2-40B4-BE49-F238E27FC236}">
              <a16:creationId xmlns:a16="http://schemas.microsoft.com/office/drawing/2014/main" id="{00000000-0008-0000-0200-0000C3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44" name="Text Box 803">
          <a:extLst>
            <a:ext uri="{FF2B5EF4-FFF2-40B4-BE49-F238E27FC236}">
              <a16:creationId xmlns:a16="http://schemas.microsoft.com/office/drawing/2014/main" id="{00000000-0008-0000-0200-0000C4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2245" name="Text Box 804">
          <a:extLst>
            <a:ext uri="{FF2B5EF4-FFF2-40B4-BE49-F238E27FC236}">
              <a16:creationId xmlns:a16="http://schemas.microsoft.com/office/drawing/2014/main" id="{00000000-0008-0000-0200-0000C5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46" name="Text Box 805">
          <a:extLst>
            <a:ext uri="{FF2B5EF4-FFF2-40B4-BE49-F238E27FC236}">
              <a16:creationId xmlns:a16="http://schemas.microsoft.com/office/drawing/2014/main" id="{00000000-0008-0000-0200-0000C6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47" name="Text Box 806">
          <a:extLst>
            <a:ext uri="{FF2B5EF4-FFF2-40B4-BE49-F238E27FC236}">
              <a16:creationId xmlns:a16="http://schemas.microsoft.com/office/drawing/2014/main" id="{00000000-0008-0000-0200-0000C7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2248" name="Text Box 807">
          <a:extLst>
            <a:ext uri="{FF2B5EF4-FFF2-40B4-BE49-F238E27FC236}">
              <a16:creationId xmlns:a16="http://schemas.microsoft.com/office/drawing/2014/main" id="{00000000-0008-0000-0200-0000C8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49" name="Text Box 808">
          <a:extLst>
            <a:ext uri="{FF2B5EF4-FFF2-40B4-BE49-F238E27FC236}">
              <a16:creationId xmlns:a16="http://schemas.microsoft.com/office/drawing/2014/main" id="{00000000-0008-0000-0200-0000C9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50" name="Text Box 809">
          <a:extLst>
            <a:ext uri="{FF2B5EF4-FFF2-40B4-BE49-F238E27FC236}">
              <a16:creationId xmlns:a16="http://schemas.microsoft.com/office/drawing/2014/main" id="{00000000-0008-0000-0200-0000CA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2251" name="Text Box 810">
          <a:extLst>
            <a:ext uri="{FF2B5EF4-FFF2-40B4-BE49-F238E27FC236}">
              <a16:creationId xmlns:a16="http://schemas.microsoft.com/office/drawing/2014/main" id="{00000000-0008-0000-0200-0000CB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52" name="Text Box 811">
          <a:extLst>
            <a:ext uri="{FF2B5EF4-FFF2-40B4-BE49-F238E27FC236}">
              <a16:creationId xmlns:a16="http://schemas.microsoft.com/office/drawing/2014/main" id="{00000000-0008-0000-0200-0000CC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53" name="Text Box 812">
          <a:extLst>
            <a:ext uri="{FF2B5EF4-FFF2-40B4-BE49-F238E27FC236}">
              <a16:creationId xmlns:a16="http://schemas.microsoft.com/office/drawing/2014/main" id="{00000000-0008-0000-0200-0000CD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2254" name="Text Box 813">
          <a:extLst>
            <a:ext uri="{FF2B5EF4-FFF2-40B4-BE49-F238E27FC236}">
              <a16:creationId xmlns:a16="http://schemas.microsoft.com/office/drawing/2014/main" id="{00000000-0008-0000-0200-0000CE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55" name="Text Box 814">
          <a:extLst>
            <a:ext uri="{FF2B5EF4-FFF2-40B4-BE49-F238E27FC236}">
              <a16:creationId xmlns:a16="http://schemas.microsoft.com/office/drawing/2014/main" id="{00000000-0008-0000-0200-0000CF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56" name="Text Box 815">
          <a:extLst>
            <a:ext uri="{FF2B5EF4-FFF2-40B4-BE49-F238E27FC236}">
              <a16:creationId xmlns:a16="http://schemas.microsoft.com/office/drawing/2014/main" id="{00000000-0008-0000-0200-0000D0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2257" name="Text Box 816">
          <a:extLst>
            <a:ext uri="{FF2B5EF4-FFF2-40B4-BE49-F238E27FC236}">
              <a16:creationId xmlns:a16="http://schemas.microsoft.com/office/drawing/2014/main" id="{00000000-0008-0000-0200-0000D1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2258" name="Text Box 817">
          <a:extLst>
            <a:ext uri="{FF2B5EF4-FFF2-40B4-BE49-F238E27FC236}">
              <a16:creationId xmlns:a16="http://schemas.microsoft.com/office/drawing/2014/main" id="{00000000-0008-0000-0200-0000D2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59" name="Text Box 818">
          <a:extLst>
            <a:ext uri="{FF2B5EF4-FFF2-40B4-BE49-F238E27FC236}">
              <a16:creationId xmlns:a16="http://schemas.microsoft.com/office/drawing/2014/main" id="{00000000-0008-0000-0200-0000D3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60" name="Text Box 819">
          <a:extLst>
            <a:ext uri="{FF2B5EF4-FFF2-40B4-BE49-F238E27FC236}">
              <a16:creationId xmlns:a16="http://schemas.microsoft.com/office/drawing/2014/main" id="{00000000-0008-0000-0200-0000D4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2261" name="Text Box 820">
          <a:extLst>
            <a:ext uri="{FF2B5EF4-FFF2-40B4-BE49-F238E27FC236}">
              <a16:creationId xmlns:a16="http://schemas.microsoft.com/office/drawing/2014/main" id="{00000000-0008-0000-0200-0000D5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62" name="Text Box 821">
          <a:extLst>
            <a:ext uri="{FF2B5EF4-FFF2-40B4-BE49-F238E27FC236}">
              <a16:creationId xmlns:a16="http://schemas.microsoft.com/office/drawing/2014/main" id="{00000000-0008-0000-0200-0000D6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63" name="Text Box 822">
          <a:extLst>
            <a:ext uri="{FF2B5EF4-FFF2-40B4-BE49-F238E27FC236}">
              <a16:creationId xmlns:a16="http://schemas.microsoft.com/office/drawing/2014/main" id="{00000000-0008-0000-0200-0000D7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2264" name="Text Box 823">
          <a:extLst>
            <a:ext uri="{FF2B5EF4-FFF2-40B4-BE49-F238E27FC236}">
              <a16:creationId xmlns:a16="http://schemas.microsoft.com/office/drawing/2014/main" id="{00000000-0008-0000-0200-0000D8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65" name="Text Box 824">
          <a:extLst>
            <a:ext uri="{FF2B5EF4-FFF2-40B4-BE49-F238E27FC236}">
              <a16:creationId xmlns:a16="http://schemas.microsoft.com/office/drawing/2014/main" id="{00000000-0008-0000-0200-0000D9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66" name="Text Box 825">
          <a:extLst>
            <a:ext uri="{FF2B5EF4-FFF2-40B4-BE49-F238E27FC236}">
              <a16:creationId xmlns:a16="http://schemas.microsoft.com/office/drawing/2014/main" id="{00000000-0008-0000-0200-0000DA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4"/>
    <xdr:sp macro="" textlink="">
      <xdr:nvSpPr>
        <xdr:cNvPr id="2267" name="Text Box 826">
          <a:extLst>
            <a:ext uri="{FF2B5EF4-FFF2-40B4-BE49-F238E27FC236}">
              <a16:creationId xmlns:a16="http://schemas.microsoft.com/office/drawing/2014/main" id="{00000000-0008-0000-0200-0000DB080000}"/>
            </a:ext>
          </a:extLst>
        </xdr:cNvPr>
        <xdr:cNvSpPr txBox="1">
          <a:spLocks noChangeArrowheads="1"/>
        </xdr:cNvSpPr>
      </xdr:nvSpPr>
      <xdr:spPr bwMode="auto">
        <a:xfrm>
          <a:off x="1076325" y="150780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68" name="Text Box 827">
          <a:extLst>
            <a:ext uri="{FF2B5EF4-FFF2-40B4-BE49-F238E27FC236}">
              <a16:creationId xmlns:a16="http://schemas.microsoft.com/office/drawing/2014/main" id="{00000000-0008-0000-0200-0000DC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69" name="Text Box 828">
          <a:extLst>
            <a:ext uri="{FF2B5EF4-FFF2-40B4-BE49-F238E27FC236}">
              <a16:creationId xmlns:a16="http://schemas.microsoft.com/office/drawing/2014/main" id="{00000000-0008-0000-0200-0000DD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2270" name="Text Box 829">
          <a:extLst>
            <a:ext uri="{FF2B5EF4-FFF2-40B4-BE49-F238E27FC236}">
              <a16:creationId xmlns:a16="http://schemas.microsoft.com/office/drawing/2014/main" id="{00000000-0008-0000-0200-0000DE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71" name="Text Box 830">
          <a:extLst>
            <a:ext uri="{FF2B5EF4-FFF2-40B4-BE49-F238E27FC236}">
              <a16:creationId xmlns:a16="http://schemas.microsoft.com/office/drawing/2014/main" id="{00000000-0008-0000-0200-0000DF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72" name="Text Box 831">
          <a:extLst>
            <a:ext uri="{FF2B5EF4-FFF2-40B4-BE49-F238E27FC236}">
              <a16:creationId xmlns:a16="http://schemas.microsoft.com/office/drawing/2014/main" id="{00000000-0008-0000-0200-0000E0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2273" name="Text Box 832">
          <a:extLst>
            <a:ext uri="{FF2B5EF4-FFF2-40B4-BE49-F238E27FC236}">
              <a16:creationId xmlns:a16="http://schemas.microsoft.com/office/drawing/2014/main" id="{00000000-0008-0000-0200-0000E1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74" name="Text Box 833">
          <a:extLst>
            <a:ext uri="{FF2B5EF4-FFF2-40B4-BE49-F238E27FC236}">
              <a16:creationId xmlns:a16="http://schemas.microsoft.com/office/drawing/2014/main" id="{00000000-0008-0000-0200-0000E2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75" name="Text Box 834">
          <a:extLst>
            <a:ext uri="{FF2B5EF4-FFF2-40B4-BE49-F238E27FC236}">
              <a16:creationId xmlns:a16="http://schemas.microsoft.com/office/drawing/2014/main" id="{00000000-0008-0000-0200-0000E3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2276" name="Text Box 835">
          <a:extLst>
            <a:ext uri="{FF2B5EF4-FFF2-40B4-BE49-F238E27FC236}">
              <a16:creationId xmlns:a16="http://schemas.microsoft.com/office/drawing/2014/main" id="{00000000-0008-0000-0200-0000E4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2277" name="Text Box 836">
          <a:extLst>
            <a:ext uri="{FF2B5EF4-FFF2-40B4-BE49-F238E27FC236}">
              <a16:creationId xmlns:a16="http://schemas.microsoft.com/office/drawing/2014/main" id="{00000000-0008-0000-0200-0000E5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78" name="Text Box 837">
          <a:extLst>
            <a:ext uri="{FF2B5EF4-FFF2-40B4-BE49-F238E27FC236}">
              <a16:creationId xmlns:a16="http://schemas.microsoft.com/office/drawing/2014/main" id="{00000000-0008-0000-0200-0000E6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79" name="Text Box 838">
          <a:extLst>
            <a:ext uri="{FF2B5EF4-FFF2-40B4-BE49-F238E27FC236}">
              <a16:creationId xmlns:a16="http://schemas.microsoft.com/office/drawing/2014/main" id="{00000000-0008-0000-0200-0000E7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2280" name="Text Box 839">
          <a:extLst>
            <a:ext uri="{FF2B5EF4-FFF2-40B4-BE49-F238E27FC236}">
              <a16:creationId xmlns:a16="http://schemas.microsoft.com/office/drawing/2014/main" id="{00000000-0008-0000-0200-0000E8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81" name="Text Box 840">
          <a:extLst>
            <a:ext uri="{FF2B5EF4-FFF2-40B4-BE49-F238E27FC236}">
              <a16:creationId xmlns:a16="http://schemas.microsoft.com/office/drawing/2014/main" id="{00000000-0008-0000-0200-0000E9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82" name="Text Box 841">
          <a:extLst>
            <a:ext uri="{FF2B5EF4-FFF2-40B4-BE49-F238E27FC236}">
              <a16:creationId xmlns:a16="http://schemas.microsoft.com/office/drawing/2014/main" id="{00000000-0008-0000-0200-0000EA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2283" name="Text Box 842">
          <a:extLst>
            <a:ext uri="{FF2B5EF4-FFF2-40B4-BE49-F238E27FC236}">
              <a16:creationId xmlns:a16="http://schemas.microsoft.com/office/drawing/2014/main" id="{00000000-0008-0000-0200-0000EB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84" name="Text Box 843">
          <a:extLst>
            <a:ext uri="{FF2B5EF4-FFF2-40B4-BE49-F238E27FC236}">
              <a16:creationId xmlns:a16="http://schemas.microsoft.com/office/drawing/2014/main" id="{00000000-0008-0000-0200-0000EC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85" name="Text Box 844">
          <a:extLst>
            <a:ext uri="{FF2B5EF4-FFF2-40B4-BE49-F238E27FC236}">
              <a16:creationId xmlns:a16="http://schemas.microsoft.com/office/drawing/2014/main" id="{00000000-0008-0000-0200-0000ED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5"/>
    <xdr:sp macro="" textlink="">
      <xdr:nvSpPr>
        <xdr:cNvPr id="2286" name="Text Box 845">
          <a:extLst>
            <a:ext uri="{FF2B5EF4-FFF2-40B4-BE49-F238E27FC236}">
              <a16:creationId xmlns:a16="http://schemas.microsoft.com/office/drawing/2014/main" id="{00000000-0008-0000-0200-0000EE080000}"/>
            </a:ext>
          </a:extLst>
        </xdr:cNvPr>
        <xdr:cNvSpPr txBox="1">
          <a:spLocks noChangeArrowheads="1"/>
        </xdr:cNvSpPr>
      </xdr:nvSpPr>
      <xdr:spPr bwMode="auto">
        <a:xfrm>
          <a:off x="1076325" y="150780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87" name="Text Box 846">
          <a:extLst>
            <a:ext uri="{FF2B5EF4-FFF2-40B4-BE49-F238E27FC236}">
              <a16:creationId xmlns:a16="http://schemas.microsoft.com/office/drawing/2014/main" id="{00000000-0008-0000-0200-0000EF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88" name="Text Box 847">
          <a:extLst>
            <a:ext uri="{FF2B5EF4-FFF2-40B4-BE49-F238E27FC236}">
              <a16:creationId xmlns:a16="http://schemas.microsoft.com/office/drawing/2014/main" id="{00000000-0008-0000-0200-0000F0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2289" name="Text Box 848">
          <a:extLst>
            <a:ext uri="{FF2B5EF4-FFF2-40B4-BE49-F238E27FC236}">
              <a16:creationId xmlns:a16="http://schemas.microsoft.com/office/drawing/2014/main" id="{00000000-0008-0000-0200-0000F108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90" name="Text Box 849">
          <a:extLst>
            <a:ext uri="{FF2B5EF4-FFF2-40B4-BE49-F238E27FC236}">
              <a16:creationId xmlns:a16="http://schemas.microsoft.com/office/drawing/2014/main" id="{00000000-0008-0000-0200-0000F2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91" name="Text Box 850">
          <a:extLst>
            <a:ext uri="{FF2B5EF4-FFF2-40B4-BE49-F238E27FC236}">
              <a16:creationId xmlns:a16="http://schemas.microsoft.com/office/drawing/2014/main" id="{00000000-0008-0000-0200-0000F3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2292" name="Text Box 851">
          <a:extLst>
            <a:ext uri="{FF2B5EF4-FFF2-40B4-BE49-F238E27FC236}">
              <a16:creationId xmlns:a16="http://schemas.microsoft.com/office/drawing/2014/main" id="{00000000-0008-0000-0200-0000F408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93" name="Text Box 852">
          <a:extLst>
            <a:ext uri="{FF2B5EF4-FFF2-40B4-BE49-F238E27FC236}">
              <a16:creationId xmlns:a16="http://schemas.microsoft.com/office/drawing/2014/main" id="{00000000-0008-0000-0200-0000F5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94" name="Text Box 853">
          <a:extLst>
            <a:ext uri="{FF2B5EF4-FFF2-40B4-BE49-F238E27FC236}">
              <a16:creationId xmlns:a16="http://schemas.microsoft.com/office/drawing/2014/main" id="{00000000-0008-0000-0200-0000F6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2295" name="Text Box 854">
          <a:extLst>
            <a:ext uri="{FF2B5EF4-FFF2-40B4-BE49-F238E27FC236}">
              <a16:creationId xmlns:a16="http://schemas.microsoft.com/office/drawing/2014/main" id="{00000000-0008-0000-0200-0000F708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2296" name="Text Box 855">
          <a:extLst>
            <a:ext uri="{FF2B5EF4-FFF2-40B4-BE49-F238E27FC236}">
              <a16:creationId xmlns:a16="http://schemas.microsoft.com/office/drawing/2014/main" id="{00000000-0008-0000-0200-0000F808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97" name="Text Box 856">
          <a:extLst>
            <a:ext uri="{FF2B5EF4-FFF2-40B4-BE49-F238E27FC236}">
              <a16:creationId xmlns:a16="http://schemas.microsoft.com/office/drawing/2014/main" id="{00000000-0008-0000-0200-0000F9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298" name="Text Box 857">
          <a:extLst>
            <a:ext uri="{FF2B5EF4-FFF2-40B4-BE49-F238E27FC236}">
              <a16:creationId xmlns:a16="http://schemas.microsoft.com/office/drawing/2014/main" id="{00000000-0008-0000-0200-0000FA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2299" name="Text Box 858">
          <a:extLst>
            <a:ext uri="{FF2B5EF4-FFF2-40B4-BE49-F238E27FC236}">
              <a16:creationId xmlns:a16="http://schemas.microsoft.com/office/drawing/2014/main" id="{00000000-0008-0000-0200-0000FB08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300" name="Text Box 859">
          <a:extLst>
            <a:ext uri="{FF2B5EF4-FFF2-40B4-BE49-F238E27FC236}">
              <a16:creationId xmlns:a16="http://schemas.microsoft.com/office/drawing/2014/main" id="{00000000-0008-0000-0200-0000FC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301" name="Text Box 860">
          <a:extLst>
            <a:ext uri="{FF2B5EF4-FFF2-40B4-BE49-F238E27FC236}">
              <a16:creationId xmlns:a16="http://schemas.microsoft.com/office/drawing/2014/main" id="{00000000-0008-0000-0200-0000FD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2302" name="Text Box 861">
          <a:extLst>
            <a:ext uri="{FF2B5EF4-FFF2-40B4-BE49-F238E27FC236}">
              <a16:creationId xmlns:a16="http://schemas.microsoft.com/office/drawing/2014/main" id="{00000000-0008-0000-0200-0000FE08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303" name="Text Box 862">
          <a:extLst>
            <a:ext uri="{FF2B5EF4-FFF2-40B4-BE49-F238E27FC236}">
              <a16:creationId xmlns:a16="http://schemas.microsoft.com/office/drawing/2014/main" id="{00000000-0008-0000-0200-0000FF08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304" name="Text Box 863">
          <a:extLst>
            <a:ext uri="{FF2B5EF4-FFF2-40B4-BE49-F238E27FC236}">
              <a16:creationId xmlns:a16="http://schemas.microsoft.com/office/drawing/2014/main" id="{00000000-0008-0000-0200-00000009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2305" name="Text Box 864">
          <a:extLst>
            <a:ext uri="{FF2B5EF4-FFF2-40B4-BE49-F238E27FC236}">
              <a16:creationId xmlns:a16="http://schemas.microsoft.com/office/drawing/2014/main" id="{00000000-0008-0000-0200-00000109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306" name="Text Box 865">
          <a:extLst>
            <a:ext uri="{FF2B5EF4-FFF2-40B4-BE49-F238E27FC236}">
              <a16:creationId xmlns:a16="http://schemas.microsoft.com/office/drawing/2014/main" id="{00000000-0008-0000-0200-00000209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38100"/>
    <xdr:sp macro="" textlink="">
      <xdr:nvSpPr>
        <xdr:cNvPr id="2307" name="Text Box 866">
          <a:extLst>
            <a:ext uri="{FF2B5EF4-FFF2-40B4-BE49-F238E27FC236}">
              <a16:creationId xmlns:a16="http://schemas.microsoft.com/office/drawing/2014/main" id="{00000000-0008-0000-0200-000003090000}"/>
            </a:ext>
          </a:extLst>
        </xdr:cNvPr>
        <xdr:cNvSpPr txBox="1">
          <a:spLocks noChangeArrowheads="1"/>
        </xdr:cNvSpPr>
      </xdr:nvSpPr>
      <xdr:spPr bwMode="auto">
        <a:xfrm>
          <a:off x="107632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15</xdr:row>
      <xdr:rowOff>0</xdr:rowOff>
    </xdr:from>
    <xdr:ext cx="0" cy="28576"/>
    <xdr:sp macro="" textlink="">
      <xdr:nvSpPr>
        <xdr:cNvPr id="2308" name="Text Box 867">
          <a:extLst>
            <a:ext uri="{FF2B5EF4-FFF2-40B4-BE49-F238E27FC236}">
              <a16:creationId xmlns:a16="http://schemas.microsoft.com/office/drawing/2014/main" id="{00000000-0008-0000-0200-000004090000}"/>
            </a:ext>
          </a:extLst>
        </xdr:cNvPr>
        <xdr:cNvSpPr txBox="1">
          <a:spLocks noChangeArrowheads="1"/>
        </xdr:cNvSpPr>
      </xdr:nvSpPr>
      <xdr:spPr bwMode="auto">
        <a:xfrm>
          <a:off x="1076325" y="150780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781050</xdr:colOff>
      <xdr:row>15</xdr:row>
      <xdr:rowOff>0</xdr:rowOff>
    </xdr:from>
    <xdr:ext cx="0" cy="38100"/>
    <xdr:sp macro="" textlink="">
      <xdr:nvSpPr>
        <xdr:cNvPr id="2309" name="Text Box 868">
          <a:extLst>
            <a:ext uri="{FF2B5EF4-FFF2-40B4-BE49-F238E27FC236}">
              <a16:creationId xmlns:a16="http://schemas.microsoft.com/office/drawing/2014/main" id="{00000000-0008-0000-0200-000005090000}"/>
            </a:ext>
          </a:extLst>
        </xdr:cNvPr>
        <xdr:cNvSpPr txBox="1">
          <a:spLocks noChangeArrowheads="1"/>
        </xdr:cNvSpPr>
      </xdr:nvSpPr>
      <xdr:spPr bwMode="auto">
        <a:xfrm>
          <a:off x="1362075" y="150780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2590800</xdr:colOff>
      <xdr:row>15</xdr:row>
      <xdr:rowOff>0</xdr:rowOff>
    </xdr:from>
    <xdr:ext cx="0" cy="38100"/>
    <xdr:sp macro="" textlink="">
      <xdr:nvSpPr>
        <xdr:cNvPr id="2310" name="Text Box 869">
          <a:extLst>
            <a:ext uri="{FF2B5EF4-FFF2-40B4-BE49-F238E27FC236}">
              <a16:creationId xmlns:a16="http://schemas.microsoft.com/office/drawing/2014/main" id="{00000000-0008-0000-0200-000006090000}"/>
            </a:ext>
          </a:extLst>
        </xdr:cNvPr>
        <xdr:cNvSpPr txBox="1">
          <a:spLocks noChangeArrowheads="1"/>
        </xdr:cNvSpPr>
      </xdr:nvSpPr>
      <xdr:spPr bwMode="auto">
        <a:xfrm>
          <a:off x="3171825" y="15101887"/>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311" name="Text Box 101">
          <a:extLst>
            <a:ext uri="{FF2B5EF4-FFF2-40B4-BE49-F238E27FC236}">
              <a16:creationId xmlns:a16="http://schemas.microsoft.com/office/drawing/2014/main" id="{8A3890D1-8852-487E-8270-79209FF7D94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312" name="Text Box 102">
          <a:extLst>
            <a:ext uri="{FF2B5EF4-FFF2-40B4-BE49-F238E27FC236}">
              <a16:creationId xmlns:a16="http://schemas.microsoft.com/office/drawing/2014/main" id="{74CA3187-D560-4510-B933-E66BDC564B9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313" name="Text Box 103">
          <a:extLst>
            <a:ext uri="{FF2B5EF4-FFF2-40B4-BE49-F238E27FC236}">
              <a16:creationId xmlns:a16="http://schemas.microsoft.com/office/drawing/2014/main" id="{27106D7C-E7F9-4809-BF26-EAFF70F8FEA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314" name="Text Box 104">
          <a:extLst>
            <a:ext uri="{FF2B5EF4-FFF2-40B4-BE49-F238E27FC236}">
              <a16:creationId xmlns:a16="http://schemas.microsoft.com/office/drawing/2014/main" id="{774146D3-C5A2-4D54-A95A-52A4CCAA6AE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315" name="Text Box 105">
          <a:extLst>
            <a:ext uri="{FF2B5EF4-FFF2-40B4-BE49-F238E27FC236}">
              <a16:creationId xmlns:a16="http://schemas.microsoft.com/office/drawing/2014/main" id="{D660C87E-C29A-4A80-B234-C69216547E0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316" name="Text Box 106">
          <a:extLst>
            <a:ext uri="{FF2B5EF4-FFF2-40B4-BE49-F238E27FC236}">
              <a16:creationId xmlns:a16="http://schemas.microsoft.com/office/drawing/2014/main" id="{84746488-ABC1-439F-B55F-38A952610B5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317" name="Text Box 107">
          <a:extLst>
            <a:ext uri="{FF2B5EF4-FFF2-40B4-BE49-F238E27FC236}">
              <a16:creationId xmlns:a16="http://schemas.microsoft.com/office/drawing/2014/main" id="{96964139-7EC1-4A68-A95B-3971FE2D64D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318" name="Text Box 108">
          <a:extLst>
            <a:ext uri="{FF2B5EF4-FFF2-40B4-BE49-F238E27FC236}">
              <a16:creationId xmlns:a16="http://schemas.microsoft.com/office/drawing/2014/main" id="{606CC244-D76F-4AA6-AD64-307244AF10C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319" name="Text Box 109">
          <a:extLst>
            <a:ext uri="{FF2B5EF4-FFF2-40B4-BE49-F238E27FC236}">
              <a16:creationId xmlns:a16="http://schemas.microsoft.com/office/drawing/2014/main" id="{EDF79259-61B9-4804-9916-756CB29C5E8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320" name="Text Box 110">
          <a:extLst>
            <a:ext uri="{FF2B5EF4-FFF2-40B4-BE49-F238E27FC236}">
              <a16:creationId xmlns:a16="http://schemas.microsoft.com/office/drawing/2014/main" id="{A50F736B-3526-433E-9A25-A6A2E53FDDB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321" name="Text Box 111">
          <a:extLst>
            <a:ext uri="{FF2B5EF4-FFF2-40B4-BE49-F238E27FC236}">
              <a16:creationId xmlns:a16="http://schemas.microsoft.com/office/drawing/2014/main" id="{C7F587A9-ADB7-4AD7-A0B1-79A95E0FB27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322" name="Text Box 112">
          <a:extLst>
            <a:ext uri="{FF2B5EF4-FFF2-40B4-BE49-F238E27FC236}">
              <a16:creationId xmlns:a16="http://schemas.microsoft.com/office/drawing/2014/main" id="{F6375183-1A3E-405B-BE81-3B3B06F9DE5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323" name="Text Box 113">
          <a:extLst>
            <a:ext uri="{FF2B5EF4-FFF2-40B4-BE49-F238E27FC236}">
              <a16:creationId xmlns:a16="http://schemas.microsoft.com/office/drawing/2014/main" id="{36F449F5-30FA-489C-9342-7FBC70612BB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324" name="Text Box 114">
          <a:extLst>
            <a:ext uri="{FF2B5EF4-FFF2-40B4-BE49-F238E27FC236}">
              <a16:creationId xmlns:a16="http://schemas.microsoft.com/office/drawing/2014/main" id="{49DA3935-A289-4F43-881B-8187E359A02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325" name="Text Box 115">
          <a:extLst>
            <a:ext uri="{FF2B5EF4-FFF2-40B4-BE49-F238E27FC236}">
              <a16:creationId xmlns:a16="http://schemas.microsoft.com/office/drawing/2014/main" id="{6C5F1506-A39B-4161-9FC5-1B71F16DDDC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326" name="Text Box 116">
          <a:extLst>
            <a:ext uri="{FF2B5EF4-FFF2-40B4-BE49-F238E27FC236}">
              <a16:creationId xmlns:a16="http://schemas.microsoft.com/office/drawing/2014/main" id="{B3094B10-5FE9-4BF2-90C4-03A0E49E936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327" name="Text Box 117">
          <a:extLst>
            <a:ext uri="{FF2B5EF4-FFF2-40B4-BE49-F238E27FC236}">
              <a16:creationId xmlns:a16="http://schemas.microsoft.com/office/drawing/2014/main" id="{710EAD31-411B-4072-A5BA-52C0432B472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328" name="Text Box 118">
          <a:extLst>
            <a:ext uri="{FF2B5EF4-FFF2-40B4-BE49-F238E27FC236}">
              <a16:creationId xmlns:a16="http://schemas.microsoft.com/office/drawing/2014/main" id="{2285421E-5C15-4F88-AE92-91CA675A03D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329" name="Text Box 119">
          <a:extLst>
            <a:ext uri="{FF2B5EF4-FFF2-40B4-BE49-F238E27FC236}">
              <a16:creationId xmlns:a16="http://schemas.microsoft.com/office/drawing/2014/main" id="{82486262-6CE6-487B-8A23-549E4A091C9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330" name="Text Box 120">
          <a:extLst>
            <a:ext uri="{FF2B5EF4-FFF2-40B4-BE49-F238E27FC236}">
              <a16:creationId xmlns:a16="http://schemas.microsoft.com/office/drawing/2014/main" id="{FB0E6C42-714A-47C2-8CB2-D5751CB54B5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331" name="Text Box 121">
          <a:extLst>
            <a:ext uri="{FF2B5EF4-FFF2-40B4-BE49-F238E27FC236}">
              <a16:creationId xmlns:a16="http://schemas.microsoft.com/office/drawing/2014/main" id="{4373177B-256B-46BD-BFED-AAAF4EECFD1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332" name="Text Box 122">
          <a:extLst>
            <a:ext uri="{FF2B5EF4-FFF2-40B4-BE49-F238E27FC236}">
              <a16:creationId xmlns:a16="http://schemas.microsoft.com/office/drawing/2014/main" id="{419072B6-8916-4F1F-80D5-C3540FF6D06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333" name="Text Box 123">
          <a:extLst>
            <a:ext uri="{FF2B5EF4-FFF2-40B4-BE49-F238E27FC236}">
              <a16:creationId xmlns:a16="http://schemas.microsoft.com/office/drawing/2014/main" id="{3A865CAD-2990-44B1-93E8-6E055CBF717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334" name="Text Box 124">
          <a:extLst>
            <a:ext uri="{FF2B5EF4-FFF2-40B4-BE49-F238E27FC236}">
              <a16:creationId xmlns:a16="http://schemas.microsoft.com/office/drawing/2014/main" id="{4B2C236B-4C3E-48EC-AF3B-0D1D7761C77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335" name="Text Box 125">
          <a:extLst>
            <a:ext uri="{FF2B5EF4-FFF2-40B4-BE49-F238E27FC236}">
              <a16:creationId xmlns:a16="http://schemas.microsoft.com/office/drawing/2014/main" id="{079FF9CD-6F43-4FD1-9653-858A105F9F0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336" name="Text Box 126">
          <a:extLst>
            <a:ext uri="{FF2B5EF4-FFF2-40B4-BE49-F238E27FC236}">
              <a16:creationId xmlns:a16="http://schemas.microsoft.com/office/drawing/2014/main" id="{6CE2C900-ECD6-48F1-A13B-3A10203686C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337" name="Text Box 127">
          <a:extLst>
            <a:ext uri="{FF2B5EF4-FFF2-40B4-BE49-F238E27FC236}">
              <a16:creationId xmlns:a16="http://schemas.microsoft.com/office/drawing/2014/main" id="{193A3BA7-0E84-4B66-B452-B88EA1E480B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338" name="Text Box 128">
          <a:extLst>
            <a:ext uri="{FF2B5EF4-FFF2-40B4-BE49-F238E27FC236}">
              <a16:creationId xmlns:a16="http://schemas.microsoft.com/office/drawing/2014/main" id="{3280D4E0-53B1-4205-A681-DD2296AFDED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339" name="Text Box 129">
          <a:extLst>
            <a:ext uri="{FF2B5EF4-FFF2-40B4-BE49-F238E27FC236}">
              <a16:creationId xmlns:a16="http://schemas.microsoft.com/office/drawing/2014/main" id="{16A9A8C1-4ACC-40D9-A437-2319CA4AB93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162204"/>
    <xdr:sp macro="" textlink="">
      <xdr:nvSpPr>
        <xdr:cNvPr id="2340" name="Text Box 130">
          <a:extLst>
            <a:ext uri="{FF2B5EF4-FFF2-40B4-BE49-F238E27FC236}">
              <a16:creationId xmlns:a16="http://schemas.microsoft.com/office/drawing/2014/main" id="{C861A83F-9007-4AA9-9CCC-98939A246F20}"/>
            </a:ext>
          </a:extLst>
        </xdr:cNvPr>
        <xdr:cNvSpPr txBox="1">
          <a:spLocks noChangeArrowheads="1"/>
        </xdr:cNvSpPr>
      </xdr:nvSpPr>
      <xdr:spPr bwMode="auto">
        <a:xfrm>
          <a:off x="1076325" y="3438525"/>
          <a:ext cx="0" cy="162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2341" name="Text Box 131">
          <a:extLst>
            <a:ext uri="{FF2B5EF4-FFF2-40B4-BE49-F238E27FC236}">
              <a16:creationId xmlns:a16="http://schemas.microsoft.com/office/drawing/2014/main" id="{9CD8CF0B-5207-4C59-8A15-A66FAFEE6DA3}"/>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342" name="Text Box 132">
          <a:extLst>
            <a:ext uri="{FF2B5EF4-FFF2-40B4-BE49-F238E27FC236}">
              <a16:creationId xmlns:a16="http://schemas.microsoft.com/office/drawing/2014/main" id="{250E1C05-89EE-4D8D-8733-32E549F3B88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343" name="Text Box 133">
          <a:extLst>
            <a:ext uri="{FF2B5EF4-FFF2-40B4-BE49-F238E27FC236}">
              <a16:creationId xmlns:a16="http://schemas.microsoft.com/office/drawing/2014/main" id="{1C10039B-1136-4A3E-87A4-EAC7D11AECD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2344" name="Text Box 134">
          <a:extLst>
            <a:ext uri="{FF2B5EF4-FFF2-40B4-BE49-F238E27FC236}">
              <a16:creationId xmlns:a16="http://schemas.microsoft.com/office/drawing/2014/main" id="{82F3F0FE-3F17-43C4-B8F9-FAF426336F45}"/>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345" name="Text Box 135">
          <a:extLst>
            <a:ext uri="{FF2B5EF4-FFF2-40B4-BE49-F238E27FC236}">
              <a16:creationId xmlns:a16="http://schemas.microsoft.com/office/drawing/2014/main" id="{2E23647D-7802-4A8B-8EE7-FAE210B66B6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346" name="Text Box 136">
          <a:extLst>
            <a:ext uri="{FF2B5EF4-FFF2-40B4-BE49-F238E27FC236}">
              <a16:creationId xmlns:a16="http://schemas.microsoft.com/office/drawing/2014/main" id="{783E2A2F-8970-47BB-8567-224E31BB403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2347" name="Text Box 137">
          <a:extLst>
            <a:ext uri="{FF2B5EF4-FFF2-40B4-BE49-F238E27FC236}">
              <a16:creationId xmlns:a16="http://schemas.microsoft.com/office/drawing/2014/main" id="{2F6EDE61-9F58-4F32-A0DF-7FF98DB330CE}"/>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348" name="Text Box 138">
          <a:extLst>
            <a:ext uri="{FF2B5EF4-FFF2-40B4-BE49-F238E27FC236}">
              <a16:creationId xmlns:a16="http://schemas.microsoft.com/office/drawing/2014/main" id="{BF40630C-EE25-4B6C-9319-CE06F363F3E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349" name="Text Box 139">
          <a:extLst>
            <a:ext uri="{FF2B5EF4-FFF2-40B4-BE49-F238E27FC236}">
              <a16:creationId xmlns:a16="http://schemas.microsoft.com/office/drawing/2014/main" id="{C2C28634-43EB-4611-95C8-4C14E4CC4E4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2350" name="Text Box 140">
          <a:extLst>
            <a:ext uri="{FF2B5EF4-FFF2-40B4-BE49-F238E27FC236}">
              <a16:creationId xmlns:a16="http://schemas.microsoft.com/office/drawing/2014/main" id="{7BB05F0B-96F7-406D-84FF-C48E17468D39}"/>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351" name="Text Box 141">
          <a:extLst>
            <a:ext uri="{FF2B5EF4-FFF2-40B4-BE49-F238E27FC236}">
              <a16:creationId xmlns:a16="http://schemas.microsoft.com/office/drawing/2014/main" id="{B386284F-2371-4DBC-85AE-91650C60A8E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352" name="Text Box 142">
          <a:extLst>
            <a:ext uri="{FF2B5EF4-FFF2-40B4-BE49-F238E27FC236}">
              <a16:creationId xmlns:a16="http://schemas.microsoft.com/office/drawing/2014/main" id="{FB94D9B7-FA76-4550-AE02-A30BA912002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2353" name="Text Box 143">
          <a:extLst>
            <a:ext uri="{FF2B5EF4-FFF2-40B4-BE49-F238E27FC236}">
              <a16:creationId xmlns:a16="http://schemas.microsoft.com/office/drawing/2014/main" id="{A3EA9313-AFCB-4A72-A05C-4F76F7CB1BE7}"/>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354" name="Text Box 144">
          <a:extLst>
            <a:ext uri="{FF2B5EF4-FFF2-40B4-BE49-F238E27FC236}">
              <a16:creationId xmlns:a16="http://schemas.microsoft.com/office/drawing/2014/main" id="{EDA3FF7B-42C0-4335-A851-CC136C0A0C6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355" name="Text Box 145">
          <a:extLst>
            <a:ext uri="{FF2B5EF4-FFF2-40B4-BE49-F238E27FC236}">
              <a16:creationId xmlns:a16="http://schemas.microsoft.com/office/drawing/2014/main" id="{9C9C74FF-3E7C-4C0B-A866-C43E577BFF7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2356" name="Text Box 146">
          <a:extLst>
            <a:ext uri="{FF2B5EF4-FFF2-40B4-BE49-F238E27FC236}">
              <a16:creationId xmlns:a16="http://schemas.microsoft.com/office/drawing/2014/main" id="{9CC25E51-FEDC-4230-8708-933C4E9DE24C}"/>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2357" name="Text Box 147">
          <a:extLst>
            <a:ext uri="{FF2B5EF4-FFF2-40B4-BE49-F238E27FC236}">
              <a16:creationId xmlns:a16="http://schemas.microsoft.com/office/drawing/2014/main" id="{99A44C6F-D44B-46F9-B1D7-30049BD24A0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358" name="Text Box 148">
          <a:extLst>
            <a:ext uri="{FF2B5EF4-FFF2-40B4-BE49-F238E27FC236}">
              <a16:creationId xmlns:a16="http://schemas.microsoft.com/office/drawing/2014/main" id="{8EC973C3-62C1-4E68-BCF8-F188E7281FE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359" name="Text Box 149">
          <a:extLst>
            <a:ext uri="{FF2B5EF4-FFF2-40B4-BE49-F238E27FC236}">
              <a16:creationId xmlns:a16="http://schemas.microsoft.com/office/drawing/2014/main" id="{66FDA1A2-30DB-4E6F-AC3E-B5F41334357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360" name="Text Box 150">
          <a:extLst>
            <a:ext uri="{FF2B5EF4-FFF2-40B4-BE49-F238E27FC236}">
              <a16:creationId xmlns:a16="http://schemas.microsoft.com/office/drawing/2014/main" id="{D0B903E7-287C-48AC-A5EE-318C99BDE64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361" name="Text Box 151">
          <a:extLst>
            <a:ext uri="{FF2B5EF4-FFF2-40B4-BE49-F238E27FC236}">
              <a16:creationId xmlns:a16="http://schemas.microsoft.com/office/drawing/2014/main" id="{3BEF5632-5D1C-48C6-BCD2-5B0BEB8BAF2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362" name="Text Box 152">
          <a:extLst>
            <a:ext uri="{FF2B5EF4-FFF2-40B4-BE49-F238E27FC236}">
              <a16:creationId xmlns:a16="http://schemas.microsoft.com/office/drawing/2014/main" id="{A81BCB49-4577-437C-99CD-691A8C87FB3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2363" name="Text Box 153">
          <a:extLst>
            <a:ext uri="{FF2B5EF4-FFF2-40B4-BE49-F238E27FC236}">
              <a16:creationId xmlns:a16="http://schemas.microsoft.com/office/drawing/2014/main" id="{CA9B90DA-D35C-4B1D-B7F7-8AA69EEFEFD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364" name="Text Box 154">
          <a:extLst>
            <a:ext uri="{FF2B5EF4-FFF2-40B4-BE49-F238E27FC236}">
              <a16:creationId xmlns:a16="http://schemas.microsoft.com/office/drawing/2014/main" id="{E67EC55B-EF1A-4B8C-B75E-595087B0633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365" name="Text Box 155">
          <a:extLst>
            <a:ext uri="{FF2B5EF4-FFF2-40B4-BE49-F238E27FC236}">
              <a16:creationId xmlns:a16="http://schemas.microsoft.com/office/drawing/2014/main" id="{4676BA76-51C7-404C-A264-DBE9E557436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366" name="Text Box 156">
          <a:extLst>
            <a:ext uri="{FF2B5EF4-FFF2-40B4-BE49-F238E27FC236}">
              <a16:creationId xmlns:a16="http://schemas.microsoft.com/office/drawing/2014/main" id="{85B8DA84-1DA6-448A-AC9B-D3992CAF726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367" name="Text Box 157">
          <a:extLst>
            <a:ext uri="{FF2B5EF4-FFF2-40B4-BE49-F238E27FC236}">
              <a16:creationId xmlns:a16="http://schemas.microsoft.com/office/drawing/2014/main" id="{6E993C71-FC64-4D4C-B2D2-E546E7E25D5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368" name="Text Box 158">
          <a:extLst>
            <a:ext uri="{FF2B5EF4-FFF2-40B4-BE49-F238E27FC236}">
              <a16:creationId xmlns:a16="http://schemas.microsoft.com/office/drawing/2014/main" id="{669D2F0F-2F07-4C04-8FD5-A4EC1050CFF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2369" name="Text Box 159">
          <a:extLst>
            <a:ext uri="{FF2B5EF4-FFF2-40B4-BE49-F238E27FC236}">
              <a16:creationId xmlns:a16="http://schemas.microsoft.com/office/drawing/2014/main" id="{55F0F266-CA85-4D3E-BB39-C5182BA1BB6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370" name="Text Box 160">
          <a:extLst>
            <a:ext uri="{FF2B5EF4-FFF2-40B4-BE49-F238E27FC236}">
              <a16:creationId xmlns:a16="http://schemas.microsoft.com/office/drawing/2014/main" id="{4354A221-06AF-47CB-B434-F25E8FCDE05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371" name="Text Box 161">
          <a:extLst>
            <a:ext uri="{FF2B5EF4-FFF2-40B4-BE49-F238E27FC236}">
              <a16:creationId xmlns:a16="http://schemas.microsoft.com/office/drawing/2014/main" id="{835E4943-D2D0-47EA-A410-17855C42D6B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372" name="Text Box 162">
          <a:extLst>
            <a:ext uri="{FF2B5EF4-FFF2-40B4-BE49-F238E27FC236}">
              <a16:creationId xmlns:a16="http://schemas.microsoft.com/office/drawing/2014/main" id="{7E872C3E-4366-4CDE-A9FA-5ECD8CFCBD1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2373" name="Text Box 163">
          <a:extLst>
            <a:ext uri="{FF2B5EF4-FFF2-40B4-BE49-F238E27FC236}">
              <a16:creationId xmlns:a16="http://schemas.microsoft.com/office/drawing/2014/main" id="{5A4B5552-880F-4AAF-8325-352EDD905112}"/>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374" name="Text Box 164">
          <a:extLst>
            <a:ext uri="{FF2B5EF4-FFF2-40B4-BE49-F238E27FC236}">
              <a16:creationId xmlns:a16="http://schemas.microsoft.com/office/drawing/2014/main" id="{7AAFC22C-3096-4A09-9BC7-2FABF4C7617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375" name="Text Box 165">
          <a:extLst>
            <a:ext uri="{FF2B5EF4-FFF2-40B4-BE49-F238E27FC236}">
              <a16:creationId xmlns:a16="http://schemas.microsoft.com/office/drawing/2014/main" id="{9B1C21AE-0801-4C67-955D-F6A171ED1D9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376" name="Text Box 166">
          <a:extLst>
            <a:ext uri="{FF2B5EF4-FFF2-40B4-BE49-F238E27FC236}">
              <a16:creationId xmlns:a16="http://schemas.microsoft.com/office/drawing/2014/main" id="{D2D085AE-C0C9-41C7-92EF-BE1CC91ECC6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377" name="Text Box 167">
          <a:extLst>
            <a:ext uri="{FF2B5EF4-FFF2-40B4-BE49-F238E27FC236}">
              <a16:creationId xmlns:a16="http://schemas.microsoft.com/office/drawing/2014/main" id="{455E4FE0-120A-4E20-A348-CC937329EF5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378" name="Text Box 168">
          <a:extLst>
            <a:ext uri="{FF2B5EF4-FFF2-40B4-BE49-F238E27FC236}">
              <a16:creationId xmlns:a16="http://schemas.microsoft.com/office/drawing/2014/main" id="{657DFD9B-BEDE-4430-9BEF-596BEBED241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2379" name="Text Box 169">
          <a:extLst>
            <a:ext uri="{FF2B5EF4-FFF2-40B4-BE49-F238E27FC236}">
              <a16:creationId xmlns:a16="http://schemas.microsoft.com/office/drawing/2014/main" id="{8856BF4B-3F6C-4F5E-B872-ABEBD30F4680}"/>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380" name="Text Box 170">
          <a:extLst>
            <a:ext uri="{FF2B5EF4-FFF2-40B4-BE49-F238E27FC236}">
              <a16:creationId xmlns:a16="http://schemas.microsoft.com/office/drawing/2014/main" id="{18E828EF-031A-4B5E-A3B6-A26741F3CD7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381" name="Text Box 171">
          <a:extLst>
            <a:ext uri="{FF2B5EF4-FFF2-40B4-BE49-F238E27FC236}">
              <a16:creationId xmlns:a16="http://schemas.microsoft.com/office/drawing/2014/main" id="{26564D06-C459-4EF7-867F-006AB1DEFBC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382" name="Text Box 172">
          <a:extLst>
            <a:ext uri="{FF2B5EF4-FFF2-40B4-BE49-F238E27FC236}">
              <a16:creationId xmlns:a16="http://schemas.microsoft.com/office/drawing/2014/main" id="{E3681B76-4610-419B-BD92-76F50336366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383" name="Text Box 173">
          <a:extLst>
            <a:ext uri="{FF2B5EF4-FFF2-40B4-BE49-F238E27FC236}">
              <a16:creationId xmlns:a16="http://schemas.microsoft.com/office/drawing/2014/main" id="{B6E309AF-28A9-49B8-ABEE-17A1F179734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384" name="Text Box 174">
          <a:extLst>
            <a:ext uri="{FF2B5EF4-FFF2-40B4-BE49-F238E27FC236}">
              <a16:creationId xmlns:a16="http://schemas.microsoft.com/office/drawing/2014/main" id="{C7EA2531-F4A4-4313-8C95-DC23F30C380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2385" name="Text Box 175">
          <a:extLst>
            <a:ext uri="{FF2B5EF4-FFF2-40B4-BE49-F238E27FC236}">
              <a16:creationId xmlns:a16="http://schemas.microsoft.com/office/drawing/2014/main" id="{6142B1D1-30DA-4508-9DFB-6DB7649491AE}"/>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386" name="Text Box 176">
          <a:extLst>
            <a:ext uri="{FF2B5EF4-FFF2-40B4-BE49-F238E27FC236}">
              <a16:creationId xmlns:a16="http://schemas.microsoft.com/office/drawing/2014/main" id="{CFD93766-1647-4222-80F7-C8B086824C8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387" name="Text Box 177">
          <a:extLst>
            <a:ext uri="{FF2B5EF4-FFF2-40B4-BE49-F238E27FC236}">
              <a16:creationId xmlns:a16="http://schemas.microsoft.com/office/drawing/2014/main" id="{E6704B06-97AF-47ED-BA0B-37A756E5118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388" name="Text Box 178">
          <a:extLst>
            <a:ext uri="{FF2B5EF4-FFF2-40B4-BE49-F238E27FC236}">
              <a16:creationId xmlns:a16="http://schemas.microsoft.com/office/drawing/2014/main" id="{285FDC8B-3302-4A29-995A-5273571F1C0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389" name="Text Box 179">
          <a:extLst>
            <a:ext uri="{FF2B5EF4-FFF2-40B4-BE49-F238E27FC236}">
              <a16:creationId xmlns:a16="http://schemas.microsoft.com/office/drawing/2014/main" id="{E9CA2948-BC44-44F0-8FD9-E1804473AFC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390" name="Text Box 180">
          <a:extLst>
            <a:ext uri="{FF2B5EF4-FFF2-40B4-BE49-F238E27FC236}">
              <a16:creationId xmlns:a16="http://schemas.microsoft.com/office/drawing/2014/main" id="{AB57A749-E6DC-4479-932F-B28FCA842C0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391" name="Text Box 181">
          <a:extLst>
            <a:ext uri="{FF2B5EF4-FFF2-40B4-BE49-F238E27FC236}">
              <a16:creationId xmlns:a16="http://schemas.microsoft.com/office/drawing/2014/main" id="{F5179844-C5CD-4A6D-8043-AC7FFD7CFBF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392" name="Text Box 182">
          <a:extLst>
            <a:ext uri="{FF2B5EF4-FFF2-40B4-BE49-F238E27FC236}">
              <a16:creationId xmlns:a16="http://schemas.microsoft.com/office/drawing/2014/main" id="{0F3FF17F-B814-4FA0-9C07-980B7657D6E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393" name="Text Box 183">
          <a:extLst>
            <a:ext uri="{FF2B5EF4-FFF2-40B4-BE49-F238E27FC236}">
              <a16:creationId xmlns:a16="http://schemas.microsoft.com/office/drawing/2014/main" id="{8166E729-04CE-4C2A-B9D4-70EFA7A4248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394" name="Text Box 184">
          <a:extLst>
            <a:ext uri="{FF2B5EF4-FFF2-40B4-BE49-F238E27FC236}">
              <a16:creationId xmlns:a16="http://schemas.microsoft.com/office/drawing/2014/main" id="{ABAACDFA-692D-4908-AA13-0E614C7D02C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395" name="Text Box 185">
          <a:extLst>
            <a:ext uri="{FF2B5EF4-FFF2-40B4-BE49-F238E27FC236}">
              <a16:creationId xmlns:a16="http://schemas.microsoft.com/office/drawing/2014/main" id="{BDB81A5F-4BEA-418C-993B-A02B334BC44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396" name="Text Box 186">
          <a:extLst>
            <a:ext uri="{FF2B5EF4-FFF2-40B4-BE49-F238E27FC236}">
              <a16:creationId xmlns:a16="http://schemas.microsoft.com/office/drawing/2014/main" id="{1CC9B74B-5780-4884-8FCE-64922CA331F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397" name="Text Box 187">
          <a:extLst>
            <a:ext uri="{FF2B5EF4-FFF2-40B4-BE49-F238E27FC236}">
              <a16:creationId xmlns:a16="http://schemas.microsoft.com/office/drawing/2014/main" id="{3B638BC0-0960-4BD0-9F4B-F5CB86207DB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398" name="Text Box 188">
          <a:extLst>
            <a:ext uri="{FF2B5EF4-FFF2-40B4-BE49-F238E27FC236}">
              <a16:creationId xmlns:a16="http://schemas.microsoft.com/office/drawing/2014/main" id="{9B70D392-43C1-46AC-BE3F-3B6BC04D6C3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399" name="Text Box 189">
          <a:extLst>
            <a:ext uri="{FF2B5EF4-FFF2-40B4-BE49-F238E27FC236}">
              <a16:creationId xmlns:a16="http://schemas.microsoft.com/office/drawing/2014/main" id="{43E9BD82-AEC6-4FD0-B26F-4176F19D8B4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400" name="Text Box 190">
          <a:extLst>
            <a:ext uri="{FF2B5EF4-FFF2-40B4-BE49-F238E27FC236}">
              <a16:creationId xmlns:a16="http://schemas.microsoft.com/office/drawing/2014/main" id="{3F8E4932-2B1F-4F10-94D2-D6F551F64FE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401" name="Text Box 191">
          <a:extLst>
            <a:ext uri="{FF2B5EF4-FFF2-40B4-BE49-F238E27FC236}">
              <a16:creationId xmlns:a16="http://schemas.microsoft.com/office/drawing/2014/main" id="{91FB3E01-B8C1-4177-A090-7C0B3C02F07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402" name="Text Box 192">
          <a:extLst>
            <a:ext uri="{FF2B5EF4-FFF2-40B4-BE49-F238E27FC236}">
              <a16:creationId xmlns:a16="http://schemas.microsoft.com/office/drawing/2014/main" id="{79B78E71-C68A-4E8A-99D3-5C85CE34E13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403" name="Text Box 193">
          <a:extLst>
            <a:ext uri="{FF2B5EF4-FFF2-40B4-BE49-F238E27FC236}">
              <a16:creationId xmlns:a16="http://schemas.microsoft.com/office/drawing/2014/main" id="{98DD643E-AA29-48F4-95AA-D36EE4BFC5A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404" name="Text Box 194">
          <a:extLst>
            <a:ext uri="{FF2B5EF4-FFF2-40B4-BE49-F238E27FC236}">
              <a16:creationId xmlns:a16="http://schemas.microsoft.com/office/drawing/2014/main" id="{D2431283-B724-40E7-BBF1-8E74DF6EF0C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405" name="Text Box 195">
          <a:extLst>
            <a:ext uri="{FF2B5EF4-FFF2-40B4-BE49-F238E27FC236}">
              <a16:creationId xmlns:a16="http://schemas.microsoft.com/office/drawing/2014/main" id="{67C35DED-8280-4591-A627-600E5E73AFA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406" name="Text Box 196">
          <a:extLst>
            <a:ext uri="{FF2B5EF4-FFF2-40B4-BE49-F238E27FC236}">
              <a16:creationId xmlns:a16="http://schemas.microsoft.com/office/drawing/2014/main" id="{00AF0185-C9B4-401F-A2C4-6DC5D43CCA1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407" name="Text Box 197">
          <a:extLst>
            <a:ext uri="{FF2B5EF4-FFF2-40B4-BE49-F238E27FC236}">
              <a16:creationId xmlns:a16="http://schemas.microsoft.com/office/drawing/2014/main" id="{C16B16FD-C042-4F92-80FC-B4FE79F8C47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408" name="Text Box 198">
          <a:extLst>
            <a:ext uri="{FF2B5EF4-FFF2-40B4-BE49-F238E27FC236}">
              <a16:creationId xmlns:a16="http://schemas.microsoft.com/office/drawing/2014/main" id="{8CEE5645-FD9D-456F-B4AF-0934467E4E8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409" name="Text Box 199">
          <a:extLst>
            <a:ext uri="{FF2B5EF4-FFF2-40B4-BE49-F238E27FC236}">
              <a16:creationId xmlns:a16="http://schemas.microsoft.com/office/drawing/2014/main" id="{0A30ED26-929B-4EA1-BDA0-56988F9E778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410" name="Text Box 200">
          <a:extLst>
            <a:ext uri="{FF2B5EF4-FFF2-40B4-BE49-F238E27FC236}">
              <a16:creationId xmlns:a16="http://schemas.microsoft.com/office/drawing/2014/main" id="{A9E81017-D239-4BB3-9E6C-3D87709EE96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411" name="Text Box 201">
          <a:extLst>
            <a:ext uri="{FF2B5EF4-FFF2-40B4-BE49-F238E27FC236}">
              <a16:creationId xmlns:a16="http://schemas.microsoft.com/office/drawing/2014/main" id="{0F6D143F-BCF6-4303-81CF-29C5CC23E58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412" name="Text Box 202">
          <a:extLst>
            <a:ext uri="{FF2B5EF4-FFF2-40B4-BE49-F238E27FC236}">
              <a16:creationId xmlns:a16="http://schemas.microsoft.com/office/drawing/2014/main" id="{0A2472EB-A23B-4BA7-AC6D-5FD81153DFD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413" name="Text Box 203">
          <a:extLst>
            <a:ext uri="{FF2B5EF4-FFF2-40B4-BE49-F238E27FC236}">
              <a16:creationId xmlns:a16="http://schemas.microsoft.com/office/drawing/2014/main" id="{2E030D19-5B50-4B4B-BF78-E0E9D88C0B2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414" name="Text Box 204">
          <a:extLst>
            <a:ext uri="{FF2B5EF4-FFF2-40B4-BE49-F238E27FC236}">
              <a16:creationId xmlns:a16="http://schemas.microsoft.com/office/drawing/2014/main" id="{597CC5D1-F931-4301-A3F7-B0C726C83C5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415" name="Text Box 205">
          <a:extLst>
            <a:ext uri="{FF2B5EF4-FFF2-40B4-BE49-F238E27FC236}">
              <a16:creationId xmlns:a16="http://schemas.microsoft.com/office/drawing/2014/main" id="{E10C3336-7BF5-460B-A344-3C28AAB7A89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416" name="Text Box 206">
          <a:extLst>
            <a:ext uri="{FF2B5EF4-FFF2-40B4-BE49-F238E27FC236}">
              <a16:creationId xmlns:a16="http://schemas.microsoft.com/office/drawing/2014/main" id="{76640C32-2F24-4200-81C1-E30EC1B5066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417" name="Text Box 207">
          <a:extLst>
            <a:ext uri="{FF2B5EF4-FFF2-40B4-BE49-F238E27FC236}">
              <a16:creationId xmlns:a16="http://schemas.microsoft.com/office/drawing/2014/main" id="{74B4B2B7-F269-4358-865B-ED0A20E1B3B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2418" name="Text Box 208">
          <a:extLst>
            <a:ext uri="{FF2B5EF4-FFF2-40B4-BE49-F238E27FC236}">
              <a16:creationId xmlns:a16="http://schemas.microsoft.com/office/drawing/2014/main" id="{10AB0A71-3AA7-4DD3-9B65-A0502ED74145}"/>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2419" name="Text Box 209">
          <a:extLst>
            <a:ext uri="{FF2B5EF4-FFF2-40B4-BE49-F238E27FC236}">
              <a16:creationId xmlns:a16="http://schemas.microsoft.com/office/drawing/2014/main" id="{9D446F10-8E37-4C39-8265-15E11B9157C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420" name="Text Box 210">
          <a:extLst>
            <a:ext uri="{FF2B5EF4-FFF2-40B4-BE49-F238E27FC236}">
              <a16:creationId xmlns:a16="http://schemas.microsoft.com/office/drawing/2014/main" id="{DDAC48E1-AE36-4AED-B9C1-21AB5F61F01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421" name="Text Box 211">
          <a:extLst>
            <a:ext uri="{FF2B5EF4-FFF2-40B4-BE49-F238E27FC236}">
              <a16:creationId xmlns:a16="http://schemas.microsoft.com/office/drawing/2014/main" id="{8ADEF1A3-45D0-45E2-B13B-78AADAC7B69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2422" name="Text Box 212">
          <a:extLst>
            <a:ext uri="{FF2B5EF4-FFF2-40B4-BE49-F238E27FC236}">
              <a16:creationId xmlns:a16="http://schemas.microsoft.com/office/drawing/2014/main" id="{FCBF855E-3E4F-4DFD-8741-610C89BB2736}"/>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423" name="Text Box 213">
          <a:extLst>
            <a:ext uri="{FF2B5EF4-FFF2-40B4-BE49-F238E27FC236}">
              <a16:creationId xmlns:a16="http://schemas.microsoft.com/office/drawing/2014/main" id="{D14BE40E-84A0-4949-8FF7-9F4CE942BC4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424" name="Text Box 214">
          <a:extLst>
            <a:ext uri="{FF2B5EF4-FFF2-40B4-BE49-F238E27FC236}">
              <a16:creationId xmlns:a16="http://schemas.microsoft.com/office/drawing/2014/main" id="{74B8E93E-5880-40A0-BC2E-7D02060476A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2425" name="Text Box 215">
          <a:extLst>
            <a:ext uri="{FF2B5EF4-FFF2-40B4-BE49-F238E27FC236}">
              <a16:creationId xmlns:a16="http://schemas.microsoft.com/office/drawing/2014/main" id="{27502105-3E07-43EF-91CC-A621E1AF489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426" name="Text Box 216">
          <a:extLst>
            <a:ext uri="{FF2B5EF4-FFF2-40B4-BE49-F238E27FC236}">
              <a16:creationId xmlns:a16="http://schemas.microsoft.com/office/drawing/2014/main" id="{298C0642-8F7C-4A2B-BEAC-F7186C014CD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427" name="Text Box 217">
          <a:extLst>
            <a:ext uri="{FF2B5EF4-FFF2-40B4-BE49-F238E27FC236}">
              <a16:creationId xmlns:a16="http://schemas.microsoft.com/office/drawing/2014/main" id="{AF7EE705-C42F-4961-B120-A8272BCFFB1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2428" name="Text Box 218">
          <a:extLst>
            <a:ext uri="{FF2B5EF4-FFF2-40B4-BE49-F238E27FC236}">
              <a16:creationId xmlns:a16="http://schemas.microsoft.com/office/drawing/2014/main" id="{55CFB34F-52F8-4794-AD9D-267885D8C5B6}"/>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429" name="Text Box 219">
          <a:extLst>
            <a:ext uri="{FF2B5EF4-FFF2-40B4-BE49-F238E27FC236}">
              <a16:creationId xmlns:a16="http://schemas.microsoft.com/office/drawing/2014/main" id="{64D12E18-8240-4558-9D40-DB22AAD3D56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430" name="Text Box 220">
          <a:extLst>
            <a:ext uri="{FF2B5EF4-FFF2-40B4-BE49-F238E27FC236}">
              <a16:creationId xmlns:a16="http://schemas.microsoft.com/office/drawing/2014/main" id="{B6D149EA-0195-4ADA-A782-A92C2431A08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2431" name="Text Box 221">
          <a:extLst>
            <a:ext uri="{FF2B5EF4-FFF2-40B4-BE49-F238E27FC236}">
              <a16:creationId xmlns:a16="http://schemas.microsoft.com/office/drawing/2014/main" id="{FD3534B1-5B96-42DF-A5C2-AE87DACF568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432" name="Text Box 222">
          <a:extLst>
            <a:ext uri="{FF2B5EF4-FFF2-40B4-BE49-F238E27FC236}">
              <a16:creationId xmlns:a16="http://schemas.microsoft.com/office/drawing/2014/main" id="{7D456752-79E3-4352-B439-3EA1C1DFC89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433" name="Text Box 223">
          <a:extLst>
            <a:ext uri="{FF2B5EF4-FFF2-40B4-BE49-F238E27FC236}">
              <a16:creationId xmlns:a16="http://schemas.microsoft.com/office/drawing/2014/main" id="{4F5227BA-293F-4611-BDCC-505B2C23CCC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2434" name="Text Box 224">
          <a:extLst>
            <a:ext uri="{FF2B5EF4-FFF2-40B4-BE49-F238E27FC236}">
              <a16:creationId xmlns:a16="http://schemas.microsoft.com/office/drawing/2014/main" id="{1D3BAE26-FDB1-484C-A181-D7F7191FB2F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435" name="Text Box 225">
          <a:extLst>
            <a:ext uri="{FF2B5EF4-FFF2-40B4-BE49-F238E27FC236}">
              <a16:creationId xmlns:a16="http://schemas.microsoft.com/office/drawing/2014/main" id="{B4A3ED4F-5471-4BA0-BF5E-D16F93654B3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436" name="Text Box 226">
          <a:extLst>
            <a:ext uri="{FF2B5EF4-FFF2-40B4-BE49-F238E27FC236}">
              <a16:creationId xmlns:a16="http://schemas.microsoft.com/office/drawing/2014/main" id="{F75E9D52-B42D-4F19-B03C-5A3DFC41BB8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2437" name="Text Box 227">
          <a:extLst>
            <a:ext uri="{FF2B5EF4-FFF2-40B4-BE49-F238E27FC236}">
              <a16:creationId xmlns:a16="http://schemas.microsoft.com/office/drawing/2014/main" id="{EDDBF229-10C0-46DB-942B-A3FE7A51B8B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2438" name="Text Box 228">
          <a:extLst>
            <a:ext uri="{FF2B5EF4-FFF2-40B4-BE49-F238E27FC236}">
              <a16:creationId xmlns:a16="http://schemas.microsoft.com/office/drawing/2014/main" id="{E516B147-F27D-409F-B639-536523C9628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439" name="Text Box 229">
          <a:extLst>
            <a:ext uri="{FF2B5EF4-FFF2-40B4-BE49-F238E27FC236}">
              <a16:creationId xmlns:a16="http://schemas.microsoft.com/office/drawing/2014/main" id="{4E36182D-A6FE-487B-B62D-C2B60BEC707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440" name="Text Box 230">
          <a:extLst>
            <a:ext uri="{FF2B5EF4-FFF2-40B4-BE49-F238E27FC236}">
              <a16:creationId xmlns:a16="http://schemas.microsoft.com/office/drawing/2014/main" id="{6D5237A0-9A36-45FD-BDCE-21A8C143F7D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2441" name="Text Box 231">
          <a:extLst>
            <a:ext uri="{FF2B5EF4-FFF2-40B4-BE49-F238E27FC236}">
              <a16:creationId xmlns:a16="http://schemas.microsoft.com/office/drawing/2014/main" id="{6A5EEC1D-E7ED-471F-B67A-2F463EA220C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442" name="Text Box 232">
          <a:extLst>
            <a:ext uri="{FF2B5EF4-FFF2-40B4-BE49-F238E27FC236}">
              <a16:creationId xmlns:a16="http://schemas.microsoft.com/office/drawing/2014/main" id="{B0C86ED3-18BF-4DA9-ADE4-04BEE00D2AC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443" name="Text Box 233">
          <a:extLst>
            <a:ext uri="{FF2B5EF4-FFF2-40B4-BE49-F238E27FC236}">
              <a16:creationId xmlns:a16="http://schemas.microsoft.com/office/drawing/2014/main" id="{148E745E-4925-40BB-9D3C-EDAB9C774FF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2444" name="Text Box 234">
          <a:extLst>
            <a:ext uri="{FF2B5EF4-FFF2-40B4-BE49-F238E27FC236}">
              <a16:creationId xmlns:a16="http://schemas.microsoft.com/office/drawing/2014/main" id="{B006A4A0-8B00-48F6-99EF-81485868376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445" name="Text Box 235">
          <a:extLst>
            <a:ext uri="{FF2B5EF4-FFF2-40B4-BE49-F238E27FC236}">
              <a16:creationId xmlns:a16="http://schemas.microsoft.com/office/drawing/2014/main" id="{40447D3D-4794-4ECE-B665-0B4BBCB55A2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446" name="Text Box 236">
          <a:extLst>
            <a:ext uri="{FF2B5EF4-FFF2-40B4-BE49-F238E27FC236}">
              <a16:creationId xmlns:a16="http://schemas.microsoft.com/office/drawing/2014/main" id="{85FD5B1A-7F69-4CC8-80BB-F0642897F86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2447" name="Text Box 237">
          <a:extLst>
            <a:ext uri="{FF2B5EF4-FFF2-40B4-BE49-F238E27FC236}">
              <a16:creationId xmlns:a16="http://schemas.microsoft.com/office/drawing/2014/main" id="{87A531E0-9AD7-47D3-951A-E6E10467A5D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2448" name="Text Box 238">
          <a:extLst>
            <a:ext uri="{FF2B5EF4-FFF2-40B4-BE49-F238E27FC236}">
              <a16:creationId xmlns:a16="http://schemas.microsoft.com/office/drawing/2014/main" id="{AD499E6E-5ECF-47F0-BA64-04DC6647881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449" name="Text Box 239">
          <a:extLst>
            <a:ext uri="{FF2B5EF4-FFF2-40B4-BE49-F238E27FC236}">
              <a16:creationId xmlns:a16="http://schemas.microsoft.com/office/drawing/2014/main" id="{3DDCE09D-113B-4DB0-9B08-6CFF2B443D4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450" name="Text Box 240">
          <a:extLst>
            <a:ext uri="{FF2B5EF4-FFF2-40B4-BE49-F238E27FC236}">
              <a16:creationId xmlns:a16="http://schemas.microsoft.com/office/drawing/2014/main" id="{60AA637E-E845-430C-8AFF-B4CADA39731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2451" name="Text Box 241">
          <a:extLst>
            <a:ext uri="{FF2B5EF4-FFF2-40B4-BE49-F238E27FC236}">
              <a16:creationId xmlns:a16="http://schemas.microsoft.com/office/drawing/2014/main" id="{1A823D36-1724-4D0A-9CDF-1A088D7FB03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452" name="Text Box 242">
          <a:extLst>
            <a:ext uri="{FF2B5EF4-FFF2-40B4-BE49-F238E27FC236}">
              <a16:creationId xmlns:a16="http://schemas.microsoft.com/office/drawing/2014/main" id="{9EDDD443-767A-4EEC-AD1C-FCB823C1755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453" name="Text Box 243">
          <a:extLst>
            <a:ext uri="{FF2B5EF4-FFF2-40B4-BE49-F238E27FC236}">
              <a16:creationId xmlns:a16="http://schemas.microsoft.com/office/drawing/2014/main" id="{6002D49F-BABB-448A-A6E4-88A201864C8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2454" name="Text Box 244">
          <a:extLst>
            <a:ext uri="{FF2B5EF4-FFF2-40B4-BE49-F238E27FC236}">
              <a16:creationId xmlns:a16="http://schemas.microsoft.com/office/drawing/2014/main" id="{9DA0C74F-A49E-4E5F-AF9B-973982C0DB13}"/>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455" name="Text Box 245">
          <a:extLst>
            <a:ext uri="{FF2B5EF4-FFF2-40B4-BE49-F238E27FC236}">
              <a16:creationId xmlns:a16="http://schemas.microsoft.com/office/drawing/2014/main" id="{5BA1A34E-F66D-4565-927F-B14E4AD8A01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456" name="Text Box 246">
          <a:extLst>
            <a:ext uri="{FF2B5EF4-FFF2-40B4-BE49-F238E27FC236}">
              <a16:creationId xmlns:a16="http://schemas.microsoft.com/office/drawing/2014/main" id="{3FE0122D-538F-4983-9F1C-8463F2FCF2F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2457" name="Text Box 247">
          <a:extLst>
            <a:ext uri="{FF2B5EF4-FFF2-40B4-BE49-F238E27FC236}">
              <a16:creationId xmlns:a16="http://schemas.microsoft.com/office/drawing/2014/main" id="{61E1246D-A1BC-4F6C-8B00-2A47ED5FCC1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2458" name="Text Box 248">
          <a:extLst>
            <a:ext uri="{FF2B5EF4-FFF2-40B4-BE49-F238E27FC236}">
              <a16:creationId xmlns:a16="http://schemas.microsoft.com/office/drawing/2014/main" id="{4B32D77F-4954-47AB-8A26-694ED290862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459" name="Text Box 249">
          <a:extLst>
            <a:ext uri="{FF2B5EF4-FFF2-40B4-BE49-F238E27FC236}">
              <a16:creationId xmlns:a16="http://schemas.microsoft.com/office/drawing/2014/main" id="{83DA601E-6C5D-4FC9-A8C5-D8E78270CA5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460" name="Text Box 250">
          <a:extLst>
            <a:ext uri="{FF2B5EF4-FFF2-40B4-BE49-F238E27FC236}">
              <a16:creationId xmlns:a16="http://schemas.microsoft.com/office/drawing/2014/main" id="{2A871109-05E3-4662-BD90-9F63956D356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2461" name="Text Box 251">
          <a:extLst>
            <a:ext uri="{FF2B5EF4-FFF2-40B4-BE49-F238E27FC236}">
              <a16:creationId xmlns:a16="http://schemas.microsoft.com/office/drawing/2014/main" id="{4749DAD0-BD23-4A45-8CBE-1353A0101D8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462" name="Text Box 252">
          <a:extLst>
            <a:ext uri="{FF2B5EF4-FFF2-40B4-BE49-F238E27FC236}">
              <a16:creationId xmlns:a16="http://schemas.microsoft.com/office/drawing/2014/main" id="{F101D8D2-3131-40BB-B6D4-945EFEAF3E0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463" name="Text Box 253">
          <a:extLst>
            <a:ext uri="{FF2B5EF4-FFF2-40B4-BE49-F238E27FC236}">
              <a16:creationId xmlns:a16="http://schemas.microsoft.com/office/drawing/2014/main" id="{3D0AB787-6D76-4FBB-B69A-53E01BA1B15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2464" name="Text Box 254">
          <a:extLst>
            <a:ext uri="{FF2B5EF4-FFF2-40B4-BE49-F238E27FC236}">
              <a16:creationId xmlns:a16="http://schemas.microsoft.com/office/drawing/2014/main" id="{7BDC1835-89FA-46A8-BEFA-21AB2D010A2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465" name="Text Box 255">
          <a:extLst>
            <a:ext uri="{FF2B5EF4-FFF2-40B4-BE49-F238E27FC236}">
              <a16:creationId xmlns:a16="http://schemas.microsoft.com/office/drawing/2014/main" id="{5E342FA3-EE70-4FCE-B639-997E954E80A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466" name="Text Box 256">
          <a:extLst>
            <a:ext uri="{FF2B5EF4-FFF2-40B4-BE49-F238E27FC236}">
              <a16:creationId xmlns:a16="http://schemas.microsoft.com/office/drawing/2014/main" id="{8427B0D7-3C56-4DA8-B321-614E057EB6F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2467" name="Text Box 257">
          <a:extLst>
            <a:ext uri="{FF2B5EF4-FFF2-40B4-BE49-F238E27FC236}">
              <a16:creationId xmlns:a16="http://schemas.microsoft.com/office/drawing/2014/main" id="{16251A1B-37BA-4AC2-9179-EC5DC11F1D7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468" name="Text Box 258">
          <a:extLst>
            <a:ext uri="{FF2B5EF4-FFF2-40B4-BE49-F238E27FC236}">
              <a16:creationId xmlns:a16="http://schemas.microsoft.com/office/drawing/2014/main" id="{F7569F92-46C0-4299-BA3E-0D4BFD26A94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469" name="Text Box 259">
          <a:extLst>
            <a:ext uri="{FF2B5EF4-FFF2-40B4-BE49-F238E27FC236}">
              <a16:creationId xmlns:a16="http://schemas.microsoft.com/office/drawing/2014/main" id="{80AD97DE-B9BD-49C9-8491-C8CB79FC161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470" name="Text Box 260">
          <a:extLst>
            <a:ext uri="{FF2B5EF4-FFF2-40B4-BE49-F238E27FC236}">
              <a16:creationId xmlns:a16="http://schemas.microsoft.com/office/drawing/2014/main" id="{A28E83E3-78CB-41C4-AF8F-D7F985136F1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471" name="Text Box 261">
          <a:extLst>
            <a:ext uri="{FF2B5EF4-FFF2-40B4-BE49-F238E27FC236}">
              <a16:creationId xmlns:a16="http://schemas.microsoft.com/office/drawing/2014/main" id="{AC11DC08-DCB4-4552-B1E3-21C0542E1B4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472" name="Text Box 262">
          <a:extLst>
            <a:ext uri="{FF2B5EF4-FFF2-40B4-BE49-F238E27FC236}">
              <a16:creationId xmlns:a16="http://schemas.microsoft.com/office/drawing/2014/main" id="{3C8ECAD0-629E-4F24-B761-A8FDF241CE8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473" name="Text Box 263">
          <a:extLst>
            <a:ext uri="{FF2B5EF4-FFF2-40B4-BE49-F238E27FC236}">
              <a16:creationId xmlns:a16="http://schemas.microsoft.com/office/drawing/2014/main" id="{7AABB0AE-CC3F-4A95-B435-55FB6618B26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474" name="Text Box 264">
          <a:extLst>
            <a:ext uri="{FF2B5EF4-FFF2-40B4-BE49-F238E27FC236}">
              <a16:creationId xmlns:a16="http://schemas.microsoft.com/office/drawing/2014/main" id="{455A25B3-DFC8-429F-88C9-8136E36FF82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475" name="Text Box 265">
          <a:extLst>
            <a:ext uri="{FF2B5EF4-FFF2-40B4-BE49-F238E27FC236}">
              <a16:creationId xmlns:a16="http://schemas.microsoft.com/office/drawing/2014/main" id="{5D71402E-C866-4CE0-A61F-EE9AA0EC88B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476" name="Text Box 266">
          <a:extLst>
            <a:ext uri="{FF2B5EF4-FFF2-40B4-BE49-F238E27FC236}">
              <a16:creationId xmlns:a16="http://schemas.microsoft.com/office/drawing/2014/main" id="{80630862-2D38-4596-8681-54D8172DEAF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477" name="Text Box 267">
          <a:extLst>
            <a:ext uri="{FF2B5EF4-FFF2-40B4-BE49-F238E27FC236}">
              <a16:creationId xmlns:a16="http://schemas.microsoft.com/office/drawing/2014/main" id="{B0784868-F0F9-4FAA-9E47-4984E74230A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2478" name="Text Box 268">
          <a:extLst>
            <a:ext uri="{FF2B5EF4-FFF2-40B4-BE49-F238E27FC236}">
              <a16:creationId xmlns:a16="http://schemas.microsoft.com/office/drawing/2014/main" id="{529BDAF8-11E6-4CCB-9240-DD88EBCFE910}"/>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479" name="Text Box 269">
          <a:extLst>
            <a:ext uri="{FF2B5EF4-FFF2-40B4-BE49-F238E27FC236}">
              <a16:creationId xmlns:a16="http://schemas.microsoft.com/office/drawing/2014/main" id="{C65FD46F-3498-4DC8-8AB9-FBC34C75061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480" name="Text Box 270">
          <a:extLst>
            <a:ext uri="{FF2B5EF4-FFF2-40B4-BE49-F238E27FC236}">
              <a16:creationId xmlns:a16="http://schemas.microsoft.com/office/drawing/2014/main" id="{A05C869F-14CD-49F5-A610-2DA092CC10B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2481" name="Text Box 271">
          <a:extLst>
            <a:ext uri="{FF2B5EF4-FFF2-40B4-BE49-F238E27FC236}">
              <a16:creationId xmlns:a16="http://schemas.microsoft.com/office/drawing/2014/main" id="{AE44A6B5-6C7E-45B9-A740-2EB33C47F992}"/>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482" name="Text Box 272">
          <a:extLst>
            <a:ext uri="{FF2B5EF4-FFF2-40B4-BE49-F238E27FC236}">
              <a16:creationId xmlns:a16="http://schemas.microsoft.com/office/drawing/2014/main" id="{73F82140-04C8-42A2-A5DD-128379451D0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483" name="Text Box 273">
          <a:extLst>
            <a:ext uri="{FF2B5EF4-FFF2-40B4-BE49-F238E27FC236}">
              <a16:creationId xmlns:a16="http://schemas.microsoft.com/office/drawing/2014/main" id="{217753D2-9812-4D3A-BC68-AFBD4DB2904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2484" name="Text Box 274">
          <a:extLst>
            <a:ext uri="{FF2B5EF4-FFF2-40B4-BE49-F238E27FC236}">
              <a16:creationId xmlns:a16="http://schemas.microsoft.com/office/drawing/2014/main" id="{9804E061-677A-4CC8-8F1B-E033FBBBE87C}"/>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485" name="Text Box 275">
          <a:extLst>
            <a:ext uri="{FF2B5EF4-FFF2-40B4-BE49-F238E27FC236}">
              <a16:creationId xmlns:a16="http://schemas.microsoft.com/office/drawing/2014/main" id="{7358325D-C74E-4AC8-A64A-F4E8B7649B6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486" name="Text Box 276">
          <a:extLst>
            <a:ext uri="{FF2B5EF4-FFF2-40B4-BE49-F238E27FC236}">
              <a16:creationId xmlns:a16="http://schemas.microsoft.com/office/drawing/2014/main" id="{01EAE906-6ACA-417E-A32F-AFF6743FCD1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2487" name="Text Box 277">
          <a:extLst>
            <a:ext uri="{FF2B5EF4-FFF2-40B4-BE49-F238E27FC236}">
              <a16:creationId xmlns:a16="http://schemas.microsoft.com/office/drawing/2014/main" id="{E1D6AEB6-D221-4B48-B913-5B6BDBF4474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488" name="Text Box 278">
          <a:extLst>
            <a:ext uri="{FF2B5EF4-FFF2-40B4-BE49-F238E27FC236}">
              <a16:creationId xmlns:a16="http://schemas.microsoft.com/office/drawing/2014/main" id="{6321ECD4-9E7B-4E5E-87D5-7A3E8844772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489" name="Text Box 279">
          <a:extLst>
            <a:ext uri="{FF2B5EF4-FFF2-40B4-BE49-F238E27FC236}">
              <a16:creationId xmlns:a16="http://schemas.microsoft.com/office/drawing/2014/main" id="{9C75F3CD-99F5-4D21-A1BE-520A969601B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490" name="Text Box 280">
          <a:extLst>
            <a:ext uri="{FF2B5EF4-FFF2-40B4-BE49-F238E27FC236}">
              <a16:creationId xmlns:a16="http://schemas.microsoft.com/office/drawing/2014/main" id="{64BB5E9A-24CA-4664-9097-074C7E81ED4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491" name="Text Box 281">
          <a:extLst>
            <a:ext uri="{FF2B5EF4-FFF2-40B4-BE49-F238E27FC236}">
              <a16:creationId xmlns:a16="http://schemas.microsoft.com/office/drawing/2014/main" id="{1798E373-74B6-4E6C-B253-804FC825565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492" name="Text Box 282">
          <a:extLst>
            <a:ext uri="{FF2B5EF4-FFF2-40B4-BE49-F238E27FC236}">
              <a16:creationId xmlns:a16="http://schemas.microsoft.com/office/drawing/2014/main" id="{E85E6637-C1A4-45AF-8282-1E38708A203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493" name="Text Box 283">
          <a:extLst>
            <a:ext uri="{FF2B5EF4-FFF2-40B4-BE49-F238E27FC236}">
              <a16:creationId xmlns:a16="http://schemas.microsoft.com/office/drawing/2014/main" id="{AE162270-49FB-4E7A-84EE-4700A55BC01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494" name="Text Box 284">
          <a:extLst>
            <a:ext uri="{FF2B5EF4-FFF2-40B4-BE49-F238E27FC236}">
              <a16:creationId xmlns:a16="http://schemas.microsoft.com/office/drawing/2014/main" id="{A677CAEB-85E6-45CF-9246-8B1E3E170DE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495" name="Text Box 285">
          <a:extLst>
            <a:ext uri="{FF2B5EF4-FFF2-40B4-BE49-F238E27FC236}">
              <a16:creationId xmlns:a16="http://schemas.microsoft.com/office/drawing/2014/main" id="{CDEF0489-90EF-482C-A178-F4ED1C9775B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496" name="Text Box 286">
          <a:extLst>
            <a:ext uri="{FF2B5EF4-FFF2-40B4-BE49-F238E27FC236}">
              <a16:creationId xmlns:a16="http://schemas.microsoft.com/office/drawing/2014/main" id="{13CA09BD-1B2F-4FBB-85FB-919DAED222D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497" name="Text Box 287">
          <a:extLst>
            <a:ext uri="{FF2B5EF4-FFF2-40B4-BE49-F238E27FC236}">
              <a16:creationId xmlns:a16="http://schemas.microsoft.com/office/drawing/2014/main" id="{77589246-A6FA-403D-9655-AAD0A38304D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498" name="Text Box 288">
          <a:extLst>
            <a:ext uri="{FF2B5EF4-FFF2-40B4-BE49-F238E27FC236}">
              <a16:creationId xmlns:a16="http://schemas.microsoft.com/office/drawing/2014/main" id="{9B12FD5A-63FA-47C2-8785-7D89F2B18EE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499" name="Text Box 289">
          <a:extLst>
            <a:ext uri="{FF2B5EF4-FFF2-40B4-BE49-F238E27FC236}">
              <a16:creationId xmlns:a16="http://schemas.microsoft.com/office/drawing/2014/main" id="{13596062-9A15-4C2E-9686-00F25E830E3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500" name="Text Box 290">
          <a:extLst>
            <a:ext uri="{FF2B5EF4-FFF2-40B4-BE49-F238E27FC236}">
              <a16:creationId xmlns:a16="http://schemas.microsoft.com/office/drawing/2014/main" id="{022E540D-0CF1-4BA8-87C8-22CF5A9A371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501" name="Text Box 291">
          <a:extLst>
            <a:ext uri="{FF2B5EF4-FFF2-40B4-BE49-F238E27FC236}">
              <a16:creationId xmlns:a16="http://schemas.microsoft.com/office/drawing/2014/main" id="{F3E5E350-7698-4B5D-B8E1-A1A63622EB7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502" name="Text Box 292">
          <a:extLst>
            <a:ext uri="{FF2B5EF4-FFF2-40B4-BE49-F238E27FC236}">
              <a16:creationId xmlns:a16="http://schemas.microsoft.com/office/drawing/2014/main" id="{49A49B60-96D9-4065-A6A4-C1C00C88DCA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503" name="Text Box 293">
          <a:extLst>
            <a:ext uri="{FF2B5EF4-FFF2-40B4-BE49-F238E27FC236}">
              <a16:creationId xmlns:a16="http://schemas.microsoft.com/office/drawing/2014/main" id="{3D96734A-D133-43FE-9033-ABFF6BBEDDB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504" name="Text Box 294">
          <a:extLst>
            <a:ext uri="{FF2B5EF4-FFF2-40B4-BE49-F238E27FC236}">
              <a16:creationId xmlns:a16="http://schemas.microsoft.com/office/drawing/2014/main" id="{6DCB61D1-67D6-43F9-A57D-D2812696986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505" name="Text Box 295">
          <a:extLst>
            <a:ext uri="{FF2B5EF4-FFF2-40B4-BE49-F238E27FC236}">
              <a16:creationId xmlns:a16="http://schemas.microsoft.com/office/drawing/2014/main" id="{084D02C8-1CFC-4019-970F-CF349FB1A7E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506" name="Text Box 296">
          <a:extLst>
            <a:ext uri="{FF2B5EF4-FFF2-40B4-BE49-F238E27FC236}">
              <a16:creationId xmlns:a16="http://schemas.microsoft.com/office/drawing/2014/main" id="{524385C1-4385-4134-9040-243141BB1D8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507" name="Text Box 297">
          <a:extLst>
            <a:ext uri="{FF2B5EF4-FFF2-40B4-BE49-F238E27FC236}">
              <a16:creationId xmlns:a16="http://schemas.microsoft.com/office/drawing/2014/main" id="{BBCE5A58-4DF1-4285-A7B6-164A097FDE2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508" name="Text Box 298">
          <a:extLst>
            <a:ext uri="{FF2B5EF4-FFF2-40B4-BE49-F238E27FC236}">
              <a16:creationId xmlns:a16="http://schemas.microsoft.com/office/drawing/2014/main" id="{7A5028D7-A375-480E-A249-2AB153B85F6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509" name="Text Box 299">
          <a:extLst>
            <a:ext uri="{FF2B5EF4-FFF2-40B4-BE49-F238E27FC236}">
              <a16:creationId xmlns:a16="http://schemas.microsoft.com/office/drawing/2014/main" id="{082D1311-CF63-4768-A039-087EE0AE0AE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510" name="Text Box 300">
          <a:extLst>
            <a:ext uri="{FF2B5EF4-FFF2-40B4-BE49-F238E27FC236}">
              <a16:creationId xmlns:a16="http://schemas.microsoft.com/office/drawing/2014/main" id="{A04CC755-1589-47E9-8D1C-5DEB6BCBEDE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511" name="Text Box 301">
          <a:extLst>
            <a:ext uri="{FF2B5EF4-FFF2-40B4-BE49-F238E27FC236}">
              <a16:creationId xmlns:a16="http://schemas.microsoft.com/office/drawing/2014/main" id="{52D1BB84-AC2E-485E-AC3E-E142937D11F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512" name="Text Box 302">
          <a:extLst>
            <a:ext uri="{FF2B5EF4-FFF2-40B4-BE49-F238E27FC236}">
              <a16:creationId xmlns:a16="http://schemas.microsoft.com/office/drawing/2014/main" id="{E0744FE8-4ECD-480C-BECD-AD7ADCE1D64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513" name="Text Box 303">
          <a:extLst>
            <a:ext uri="{FF2B5EF4-FFF2-40B4-BE49-F238E27FC236}">
              <a16:creationId xmlns:a16="http://schemas.microsoft.com/office/drawing/2014/main" id="{6EDE7ED9-C9B2-4ABE-9B5A-7C53F652BEC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514" name="Text Box 304">
          <a:extLst>
            <a:ext uri="{FF2B5EF4-FFF2-40B4-BE49-F238E27FC236}">
              <a16:creationId xmlns:a16="http://schemas.microsoft.com/office/drawing/2014/main" id="{619C2402-AF11-4692-8D43-ECE3F91EB6E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515" name="Text Box 305">
          <a:extLst>
            <a:ext uri="{FF2B5EF4-FFF2-40B4-BE49-F238E27FC236}">
              <a16:creationId xmlns:a16="http://schemas.microsoft.com/office/drawing/2014/main" id="{7A89A3AA-D2BF-4BC8-990A-CEF89C292FA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516" name="Text Box 306">
          <a:extLst>
            <a:ext uri="{FF2B5EF4-FFF2-40B4-BE49-F238E27FC236}">
              <a16:creationId xmlns:a16="http://schemas.microsoft.com/office/drawing/2014/main" id="{8F36654D-365D-4B8B-A55A-E5073CE4376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517" name="Text Box 307">
          <a:extLst>
            <a:ext uri="{FF2B5EF4-FFF2-40B4-BE49-F238E27FC236}">
              <a16:creationId xmlns:a16="http://schemas.microsoft.com/office/drawing/2014/main" id="{5B84C50D-593E-4383-8230-53195DC0447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518" name="Text Box 308">
          <a:extLst>
            <a:ext uri="{FF2B5EF4-FFF2-40B4-BE49-F238E27FC236}">
              <a16:creationId xmlns:a16="http://schemas.microsoft.com/office/drawing/2014/main" id="{37FFDBEF-BF60-49F2-9AB5-37F7D263616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19" name="Text Box 309">
          <a:extLst>
            <a:ext uri="{FF2B5EF4-FFF2-40B4-BE49-F238E27FC236}">
              <a16:creationId xmlns:a16="http://schemas.microsoft.com/office/drawing/2014/main" id="{1C4EC06F-ABC1-478A-B934-E8190F056C1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20" name="Text Box 310">
          <a:extLst>
            <a:ext uri="{FF2B5EF4-FFF2-40B4-BE49-F238E27FC236}">
              <a16:creationId xmlns:a16="http://schemas.microsoft.com/office/drawing/2014/main" id="{CB5874A1-5F6E-4939-85AB-923E1346653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21" name="Text Box 311">
          <a:extLst>
            <a:ext uri="{FF2B5EF4-FFF2-40B4-BE49-F238E27FC236}">
              <a16:creationId xmlns:a16="http://schemas.microsoft.com/office/drawing/2014/main" id="{A6EBC2EC-7310-4C78-A79B-D304D2A6CA7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22" name="Text Box 312">
          <a:extLst>
            <a:ext uri="{FF2B5EF4-FFF2-40B4-BE49-F238E27FC236}">
              <a16:creationId xmlns:a16="http://schemas.microsoft.com/office/drawing/2014/main" id="{3A5C7687-109D-42B6-8CAC-12F5068B652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23" name="Text Box 313">
          <a:extLst>
            <a:ext uri="{FF2B5EF4-FFF2-40B4-BE49-F238E27FC236}">
              <a16:creationId xmlns:a16="http://schemas.microsoft.com/office/drawing/2014/main" id="{CB072E5D-D7DC-4F27-8F8A-97408F2A85A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24" name="Text Box 314">
          <a:extLst>
            <a:ext uri="{FF2B5EF4-FFF2-40B4-BE49-F238E27FC236}">
              <a16:creationId xmlns:a16="http://schemas.microsoft.com/office/drawing/2014/main" id="{814EC470-0123-4581-AA2C-6AA3CBF272B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25" name="Text Box 315">
          <a:extLst>
            <a:ext uri="{FF2B5EF4-FFF2-40B4-BE49-F238E27FC236}">
              <a16:creationId xmlns:a16="http://schemas.microsoft.com/office/drawing/2014/main" id="{8BC1B683-3A94-4D99-8378-526FBDD988E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26" name="Text Box 316">
          <a:extLst>
            <a:ext uri="{FF2B5EF4-FFF2-40B4-BE49-F238E27FC236}">
              <a16:creationId xmlns:a16="http://schemas.microsoft.com/office/drawing/2014/main" id="{D42576A3-7010-47B1-BE28-C5927786C56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27" name="Text Box 317">
          <a:extLst>
            <a:ext uri="{FF2B5EF4-FFF2-40B4-BE49-F238E27FC236}">
              <a16:creationId xmlns:a16="http://schemas.microsoft.com/office/drawing/2014/main" id="{687DBA3B-3B3F-414D-88CF-478D479792F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28" name="Text Box 318">
          <a:extLst>
            <a:ext uri="{FF2B5EF4-FFF2-40B4-BE49-F238E27FC236}">
              <a16:creationId xmlns:a16="http://schemas.microsoft.com/office/drawing/2014/main" id="{EFBB5F88-C210-4BFE-A255-F734B50835A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29" name="Text Box 319">
          <a:extLst>
            <a:ext uri="{FF2B5EF4-FFF2-40B4-BE49-F238E27FC236}">
              <a16:creationId xmlns:a16="http://schemas.microsoft.com/office/drawing/2014/main" id="{0EE2A1AF-FEEB-4FDC-9D56-E89871383E0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30" name="Text Box 320">
          <a:extLst>
            <a:ext uri="{FF2B5EF4-FFF2-40B4-BE49-F238E27FC236}">
              <a16:creationId xmlns:a16="http://schemas.microsoft.com/office/drawing/2014/main" id="{A088DC84-E11F-41E6-A23D-053DF79BCBA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31" name="Text Box 321">
          <a:extLst>
            <a:ext uri="{FF2B5EF4-FFF2-40B4-BE49-F238E27FC236}">
              <a16:creationId xmlns:a16="http://schemas.microsoft.com/office/drawing/2014/main" id="{BBA32E83-C6CB-40AE-BCFD-4300E46AA56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32" name="Text Box 322">
          <a:extLst>
            <a:ext uri="{FF2B5EF4-FFF2-40B4-BE49-F238E27FC236}">
              <a16:creationId xmlns:a16="http://schemas.microsoft.com/office/drawing/2014/main" id="{C0B869E8-ED62-4170-BFC3-A4FC68A8BE6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33" name="Text Box 323">
          <a:extLst>
            <a:ext uri="{FF2B5EF4-FFF2-40B4-BE49-F238E27FC236}">
              <a16:creationId xmlns:a16="http://schemas.microsoft.com/office/drawing/2014/main" id="{EDE757D4-13A4-4CF4-84E9-06F29A2DE39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34" name="Text Box 324">
          <a:extLst>
            <a:ext uri="{FF2B5EF4-FFF2-40B4-BE49-F238E27FC236}">
              <a16:creationId xmlns:a16="http://schemas.microsoft.com/office/drawing/2014/main" id="{C99DF895-1F77-46B8-9D55-1EBD5CE8522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35" name="Text Box 325">
          <a:extLst>
            <a:ext uri="{FF2B5EF4-FFF2-40B4-BE49-F238E27FC236}">
              <a16:creationId xmlns:a16="http://schemas.microsoft.com/office/drawing/2014/main" id="{CC40E0FB-7ED5-42B2-BA63-42D38A518CE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36" name="Text Box 326">
          <a:extLst>
            <a:ext uri="{FF2B5EF4-FFF2-40B4-BE49-F238E27FC236}">
              <a16:creationId xmlns:a16="http://schemas.microsoft.com/office/drawing/2014/main" id="{F845C440-DE8A-4CDE-A852-531E1C1ECCA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37" name="Text Box 327">
          <a:extLst>
            <a:ext uri="{FF2B5EF4-FFF2-40B4-BE49-F238E27FC236}">
              <a16:creationId xmlns:a16="http://schemas.microsoft.com/office/drawing/2014/main" id="{596F1040-829E-42F2-B804-36CEB6FC092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38" name="Text Box 328">
          <a:extLst>
            <a:ext uri="{FF2B5EF4-FFF2-40B4-BE49-F238E27FC236}">
              <a16:creationId xmlns:a16="http://schemas.microsoft.com/office/drawing/2014/main" id="{D3685EFF-50A4-46C6-B4E6-158A978B0B6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39" name="Text Box 329">
          <a:extLst>
            <a:ext uri="{FF2B5EF4-FFF2-40B4-BE49-F238E27FC236}">
              <a16:creationId xmlns:a16="http://schemas.microsoft.com/office/drawing/2014/main" id="{FD1F7CEC-45B1-4CA8-8DC6-D531C8936F1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40" name="Text Box 330">
          <a:extLst>
            <a:ext uri="{FF2B5EF4-FFF2-40B4-BE49-F238E27FC236}">
              <a16:creationId xmlns:a16="http://schemas.microsoft.com/office/drawing/2014/main" id="{2DFDA5FD-6382-4C39-A6A8-4D2D7B2C41E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41" name="Text Box 331">
          <a:extLst>
            <a:ext uri="{FF2B5EF4-FFF2-40B4-BE49-F238E27FC236}">
              <a16:creationId xmlns:a16="http://schemas.microsoft.com/office/drawing/2014/main" id="{1064EECB-C25E-4EDC-9430-FFF4AEF60F7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42" name="Text Box 332">
          <a:extLst>
            <a:ext uri="{FF2B5EF4-FFF2-40B4-BE49-F238E27FC236}">
              <a16:creationId xmlns:a16="http://schemas.microsoft.com/office/drawing/2014/main" id="{442DE0D8-E167-442F-91BB-42160A383C4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43" name="Text Box 333">
          <a:extLst>
            <a:ext uri="{FF2B5EF4-FFF2-40B4-BE49-F238E27FC236}">
              <a16:creationId xmlns:a16="http://schemas.microsoft.com/office/drawing/2014/main" id="{1968F020-057B-49E4-B271-0D5B3754577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44" name="Text Box 334">
          <a:extLst>
            <a:ext uri="{FF2B5EF4-FFF2-40B4-BE49-F238E27FC236}">
              <a16:creationId xmlns:a16="http://schemas.microsoft.com/office/drawing/2014/main" id="{C3661FE2-63BC-4172-B522-AA3165C59F4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45" name="Text Box 335">
          <a:extLst>
            <a:ext uri="{FF2B5EF4-FFF2-40B4-BE49-F238E27FC236}">
              <a16:creationId xmlns:a16="http://schemas.microsoft.com/office/drawing/2014/main" id="{57949D65-E888-4FD6-BCC3-F1151922742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546" name="Text Box 336">
          <a:extLst>
            <a:ext uri="{FF2B5EF4-FFF2-40B4-BE49-F238E27FC236}">
              <a16:creationId xmlns:a16="http://schemas.microsoft.com/office/drawing/2014/main" id="{ECE2EB5B-8F88-4547-B804-5B042BBCEB0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547" name="Text Box 337">
          <a:extLst>
            <a:ext uri="{FF2B5EF4-FFF2-40B4-BE49-F238E27FC236}">
              <a16:creationId xmlns:a16="http://schemas.microsoft.com/office/drawing/2014/main" id="{66C35460-2D43-417F-A751-F0E03B9DD7FC}"/>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548" name="Text Box 338">
          <a:extLst>
            <a:ext uri="{FF2B5EF4-FFF2-40B4-BE49-F238E27FC236}">
              <a16:creationId xmlns:a16="http://schemas.microsoft.com/office/drawing/2014/main" id="{65A2D240-BC05-4052-ADD0-D5F8200A36D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549" name="Text Box 339">
          <a:extLst>
            <a:ext uri="{FF2B5EF4-FFF2-40B4-BE49-F238E27FC236}">
              <a16:creationId xmlns:a16="http://schemas.microsoft.com/office/drawing/2014/main" id="{51AE4E9F-4494-4328-87B6-3FB92082DEA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550" name="Text Box 340">
          <a:extLst>
            <a:ext uri="{FF2B5EF4-FFF2-40B4-BE49-F238E27FC236}">
              <a16:creationId xmlns:a16="http://schemas.microsoft.com/office/drawing/2014/main" id="{117A9D4C-8923-4020-8DAF-2E9DD14814F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551" name="Text Box 341">
          <a:extLst>
            <a:ext uri="{FF2B5EF4-FFF2-40B4-BE49-F238E27FC236}">
              <a16:creationId xmlns:a16="http://schemas.microsoft.com/office/drawing/2014/main" id="{FA6AFC2C-A7EA-4F01-AB04-04FD74F25A9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552" name="Text Box 342">
          <a:extLst>
            <a:ext uri="{FF2B5EF4-FFF2-40B4-BE49-F238E27FC236}">
              <a16:creationId xmlns:a16="http://schemas.microsoft.com/office/drawing/2014/main" id="{4CBE4237-D012-49BC-B140-F26EA604A4F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553" name="Text Box 343">
          <a:extLst>
            <a:ext uri="{FF2B5EF4-FFF2-40B4-BE49-F238E27FC236}">
              <a16:creationId xmlns:a16="http://schemas.microsoft.com/office/drawing/2014/main" id="{CC58BDC7-8C81-41D0-A176-0E3D79F5489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554" name="Text Box 344">
          <a:extLst>
            <a:ext uri="{FF2B5EF4-FFF2-40B4-BE49-F238E27FC236}">
              <a16:creationId xmlns:a16="http://schemas.microsoft.com/office/drawing/2014/main" id="{376F9374-21A9-484E-9C3A-7F4031C7845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555" name="Text Box 345">
          <a:extLst>
            <a:ext uri="{FF2B5EF4-FFF2-40B4-BE49-F238E27FC236}">
              <a16:creationId xmlns:a16="http://schemas.microsoft.com/office/drawing/2014/main" id="{429E7A78-30E6-491F-89DB-C85D444B719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56" name="Text Box 346">
          <a:extLst>
            <a:ext uri="{FF2B5EF4-FFF2-40B4-BE49-F238E27FC236}">
              <a16:creationId xmlns:a16="http://schemas.microsoft.com/office/drawing/2014/main" id="{FC529CA1-9593-4315-92E2-93A86154641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57" name="Text Box 347">
          <a:extLst>
            <a:ext uri="{FF2B5EF4-FFF2-40B4-BE49-F238E27FC236}">
              <a16:creationId xmlns:a16="http://schemas.microsoft.com/office/drawing/2014/main" id="{ECEB06CE-B0B7-41F1-A4DB-50F6CC33D33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58" name="Text Box 348">
          <a:extLst>
            <a:ext uri="{FF2B5EF4-FFF2-40B4-BE49-F238E27FC236}">
              <a16:creationId xmlns:a16="http://schemas.microsoft.com/office/drawing/2014/main" id="{565191D4-11E7-41BF-AE1F-51E85D5F953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59" name="Text Box 349">
          <a:extLst>
            <a:ext uri="{FF2B5EF4-FFF2-40B4-BE49-F238E27FC236}">
              <a16:creationId xmlns:a16="http://schemas.microsoft.com/office/drawing/2014/main" id="{C1C52CD5-0402-4D7B-A1CB-95B9EE4D6A5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60" name="Text Box 350">
          <a:extLst>
            <a:ext uri="{FF2B5EF4-FFF2-40B4-BE49-F238E27FC236}">
              <a16:creationId xmlns:a16="http://schemas.microsoft.com/office/drawing/2014/main" id="{D4F75249-D5E3-47B5-ABF8-32CE2DE6529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61" name="Text Box 351">
          <a:extLst>
            <a:ext uri="{FF2B5EF4-FFF2-40B4-BE49-F238E27FC236}">
              <a16:creationId xmlns:a16="http://schemas.microsoft.com/office/drawing/2014/main" id="{EB1B0CA6-7661-441F-81BC-521DDB75265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62" name="Text Box 352">
          <a:extLst>
            <a:ext uri="{FF2B5EF4-FFF2-40B4-BE49-F238E27FC236}">
              <a16:creationId xmlns:a16="http://schemas.microsoft.com/office/drawing/2014/main" id="{1A224824-48EC-43B7-85FD-3D8E62FEF5B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63" name="Text Box 353">
          <a:extLst>
            <a:ext uri="{FF2B5EF4-FFF2-40B4-BE49-F238E27FC236}">
              <a16:creationId xmlns:a16="http://schemas.microsoft.com/office/drawing/2014/main" id="{08DA4701-7107-4580-AB83-60EA412577E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64" name="Text Box 354">
          <a:extLst>
            <a:ext uri="{FF2B5EF4-FFF2-40B4-BE49-F238E27FC236}">
              <a16:creationId xmlns:a16="http://schemas.microsoft.com/office/drawing/2014/main" id="{DBD0F385-A48D-4AEF-9537-B83E8FF90C8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65" name="Text Box 355">
          <a:extLst>
            <a:ext uri="{FF2B5EF4-FFF2-40B4-BE49-F238E27FC236}">
              <a16:creationId xmlns:a16="http://schemas.microsoft.com/office/drawing/2014/main" id="{746B6050-617C-453B-9049-60BCEA3BDBF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66" name="Text Box 356">
          <a:extLst>
            <a:ext uri="{FF2B5EF4-FFF2-40B4-BE49-F238E27FC236}">
              <a16:creationId xmlns:a16="http://schemas.microsoft.com/office/drawing/2014/main" id="{2D3B2C57-17FE-4950-A150-17EA66AD3EB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67" name="Text Box 357">
          <a:extLst>
            <a:ext uri="{FF2B5EF4-FFF2-40B4-BE49-F238E27FC236}">
              <a16:creationId xmlns:a16="http://schemas.microsoft.com/office/drawing/2014/main" id="{103281BA-8386-46B1-921B-2A3AA6E5810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68" name="Text Box 358">
          <a:extLst>
            <a:ext uri="{FF2B5EF4-FFF2-40B4-BE49-F238E27FC236}">
              <a16:creationId xmlns:a16="http://schemas.microsoft.com/office/drawing/2014/main" id="{47EAD102-36A3-4AFF-8BC1-B2A3D2F94F4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69" name="Text Box 359">
          <a:extLst>
            <a:ext uri="{FF2B5EF4-FFF2-40B4-BE49-F238E27FC236}">
              <a16:creationId xmlns:a16="http://schemas.microsoft.com/office/drawing/2014/main" id="{3271C8C6-C84F-4466-A684-AAEF6B010F6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70" name="Text Box 360">
          <a:extLst>
            <a:ext uri="{FF2B5EF4-FFF2-40B4-BE49-F238E27FC236}">
              <a16:creationId xmlns:a16="http://schemas.microsoft.com/office/drawing/2014/main" id="{07B1E3F5-E5C4-44EB-88E1-64334FB511B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71" name="Text Box 361">
          <a:extLst>
            <a:ext uri="{FF2B5EF4-FFF2-40B4-BE49-F238E27FC236}">
              <a16:creationId xmlns:a16="http://schemas.microsoft.com/office/drawing/2014/main" id="{30197BC1-2100-4AE2-9B10-E8C7DE43B86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72" name="Text Box 362">
          <a:extLst>
            <a:ext uri="{FF2B5EF4-FFF2-40B4-BE49-F238E27FC236}">
              <a16:creationId xmlns:a16="http://schemas.microsoft.com/office/drawing/2014/main" id="{E09883C1-93E3-4BCF-A60F-7632AA04E61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73" name="Text Box 363">
          <a:extLst>
            <a:ext uri="{FF2B5EF4-FFF2-40B4-BE49-F238E27FC236}">
              <a16:creationId xmlns:a16="http://schemas.microsoft.com/office/drawing/2014/main" id="{647D7612-66E7-45C4-B9D9-FD3A8D17F74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74" name="Text Box 364">
          <a:extLst>
            <a:ext uri="{FF2B5EF4-FFF2-40B4-BE49-F238E27FC236}">
              <a16:creationId xmlns:a16="http://schemas.microsoft.com/office/drawing/2014/main" id="{2FCB9CCD-549D-428E-B0A1-F43853C6FD7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75" name="Text Box 365">
          <a:extLst>
            <a:ext uri="{FF2B5EF4-FFF2-40B4-BE49-F238E27FC236}">
              <a16:creationId xmlns:a16="http://schemas.microsoft.com/office/drawing/2014/main" id="{C6B31C71-AF02-488E-8A26-DDA41241EA7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76" name="Text Box 366">
          <a:extLst>
            <a:ext uri="{FF2B5EF4-FFF2-40B4-BE49-F238E27FC236}">
              <a16:creationId xmlns:a16="http://schemas.microsoft.com/office/drawing/2014/main" id="{E3594755-3542-4D09-AB16-9575DD76D5B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77" name="Text Box 367">
          <a:extLst>
            <a:ext uri="{FF2B5EF4-FFF2-40B4-BE49-F238E27FC236}">
              <a16:creationId xmlns:a16="http://schemas.microsoft.com/office/drawing/2014/main" id="{205AB4BA-22B4-4DEE-BBA7-E7A2FD04083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78" name="Text Box 368">
          <a:extLst>
            <a:ext uri="{FF2B5EF4-FFF2-40B4-BE49-F238E27FC236}">
              <a16:creationId xmlns:a16="http://schemas.microsoft.com/office/drawing/2014/main" id="{4A2E8A50-510C-4C99-8868-1E209652CBC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79" name="Text Box 369">
          <a:extLst>
            <a:ext uri="{FF2B5EF4-FFF2-40B4-BE49-F238E27FC236}">
              <a16:creationId xmlns:a16="http://schemas.microsoft.com/office/drawing/2014/main" id="{C389C3FE-2348-4A3B-8D91-D9D63B1A921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80" name="Text Box 370">
          <a:extLst>
            <a:ext uri="{FF2B5EF4-FFF2-40B4-BE49-F238E27FC236}">
              <a16:creationId xmlns:a16="http://schemas.microsoft.com/office/drawing/2014/main" id="{16D37CD0-DC6A-4FC4-9759-854CCC47921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81" name="Text Box 371">
          <a:extLst>
            <a:ext uri="{FF2B5EF4-FFF2-40B4-BE49-F238E27FC236}">
              <a16:creationId xmlns:a16="http://schemas.microsoft.com/office/drawing/2014/main" id="{D303C05B-870A-441A-8FD8-6963D59E518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82" name="Text Box 372">
          <a:extLst>
            <a:ext uri="{FF2B5EF4-FFF2-40B4-BE49-F238E27FC236}">
              <a16:creationId xmlns:a16="http://schemas.microsoft.com/office/drawing/2014/main" id="{416D3CB2-6570-4C06-9244-86959C8AB74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583" name="Text Box 373">
          <a:extLst>
            <a:ext uri="{FF2B5EF4-FFF2-40B4-BE49-F238E27FC236}">
              <a16:creationId xmlns:a16="http://schemas.microsoft.com/office/drawing/2014/main" id="{931615A2-E548-4568-8979-C45EE8CF53D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2584" name="Text Box 374">
          <a:extLst>
            <a:ext uri="{FF2B5EF4-FFF2-40B4-BE49-F238E27FC236}">
              <a16:creationId xmlns:a16="http://schemas.microsoft.com/office/drawing/2014/main" id="{6B9B295D-EA53-4152-A9E0-49D7950F246A}"/>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585" name="Text Box 375">
          <a:extLst>
            <a:ext uri="{FF2B5EF4-FFF2-40B4-BE49-F238E27FC236}">
              <a16:creationId xmlns:a16="http://schemas.microsoft.com/office/drawing/2014/main" id="{B8C2785C-30C8-4E0A-A9EF-66F42226CBF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586" name="Text Box 376">
          <a:extLst>
            <a:ext uri="{FF2B5EF4-FFF2-40B4-BE49-F238E27FC236}">
              <a16:creationId xmlns:a16="http://schemas.microsoft.com/office/drawing/2014/main" id="{A1C09153-BE84-48E5-9374-1207124613B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2587" name="Text Box 377">
          <a:extLst>
            <a:ext uri="{FF2B5EF4-FFF2-40B4-BE49-F238E27FC236}">
              <a16:creationId xmlns:a16="http://schemas.microsoft.com/office/drawing/2014/main" id="{C0EF4230-F0C1-4AF2-8C77-F6E49EEB823D}"/>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588" name="Text Box 378">
          <a:extLst>
            <a:ext uri="{FF2B5EF4-FFF2-40B4-BE49-F238E27FC236}">
              <a16:creationId xmlns:a16="http://schemas.microsoft.com/office/drawing/2014/main" id="{6C7C10EA-E9D4-410F-A7EA-7993129AF14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589" name="Text Box 379">
          <a:extLst>
            <a:ext uri="{FF2B5EF4-FFF2-40B4-BE49-F238E27FC236}">
              <a16:creationId xmlns:a16="http://schemas.microsoft.com/office/drawing/2014/main" id="{66835884-9A22-4E59-B3E2-087696254A7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2590" name="Text Box 380">
          <a:extLst>
            <a:ext uri="{FF2B5EF4-FFF2-40B4-BE49-F238E27FC236}">
              <a16:creationId xmlns:a16="http://schemas.microsoft.com/office/drawing/2014/main" id="{6EF72491-A222-4CF2-9377-E05CADB1CB8E}"/>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591" name="Text Box 381">
          <a:extLst>
            <a:ext uri="{FF2B5EF4-FFF2-40B4-BE49-F238E27FC236}">
              <a16:creationId xmlns:a16="http://schemas.microsoft.com/office/drawing/2014/main" id="{4E5D8FF9-5320-4E68-B307-9C51280B497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592" name="Text Box 382">
          <a:extLst>
            <a:ext uri="{FF2B5EF4-FFF2-40B4-BE49-F238E27FC236}">
              <a16:creationId xmlns:a16="http://schemas.microsoft.com/office/drawing/2014/main" id="{5EA6219A-52A1-4967-BEBA-217AAC1DE5D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93" name="Text Box 383">
          <a:extLst>
            <a:ext uri="{FF2B5EF4-FFF2-40B4-BE49-F238E27FC236}">
              <a16:creationId xmlns:a16="http://schemas.microsoft.com/office/drawing/2014/main" id="{DCE32FBD-0984-4F89-BD7E-D7F0536E0F7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94" name="Text Box 384">
          <a:extLst>
            <a:ext uri="{FF2B5EF4-FFF2-40B4-BE49-F238E27FC236}">
              <a16:creationId xmlns:a16="http://schemas.microsoft.com/office/drawing/2014/main" id="{7E0D3512-6917-4381-952D-25DE0875A5B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95" name="Text Box 385">
          <a:extLst>
            <a:ext uri="{FF2B5EF4-FFF2-40B4-BE49-F238E27FC236}">
              <a16:creationId xmlns:a16="http://schemas.microsoft.com/office/drawing/2014/main" id="{191256C6-0199-440B-AA51-DECABB7DE04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96" name="Text Box 386">
          <a:extLst>
            <a:ext uri="{FF2B5EF4-FFF2-40B4-BE49-F238E27FC236}">
              <a16:creationId xmlns:a16="http://schemas.microsoft.com/office/drawing/2014/main" id="{A9E2ECD9-87AF-4A9A-AC35-AB9AAC6AA8B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97" name="Text Box 387">
          <a:extLst>
            <a:ext uri="{FF2B5EF4-FFF2-40B4-BE49-F238E27FC236}">
              <a16:creationId xmlns:a16="http://schemas.microsoft.com/office/drawing/2014/main" id="{5A7E2283-580E-4CD6-867B-0FD389C0C0F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98" name="Text Box 388">
          <a:extLst>
            <a:ext uri="{FF2B5EF4-FFF2-40B4-BE49-F238E27FC236}">
              <a16:creationId xmlns:a16="http://schemas.microsoft.com/office/drawing/2014/main" id="{3CDC3FBB-34D6-44B5-B72B-77FE0159398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599" name="Text Box 389">
          <a:extLst>
            <a:ext uri="{FF2B5EF4-FFF2-40B4-BE49-F238E27FC236}">
              <a16:creationId xmlns:a16="http://schemas.microsoft.com/office/drawing/2014/main" id="{916F89CB-CE29-47CC-B00B-CC8B56BF3C3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600" name="Text Box 390">
          <a:extLst>
            <a:ext uri="{FF2B5EF4-FFF2-40B4-BE49-F238E27FC236}">
              <a16:creationId xmlns:a16="http://schemas.microsoft.com/office/drawing/2014/main" id="{DBB7AFFC-1FDF-4521-8AAF-328410CAEF4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601" name="Text Box 391">
          <a:extLst>
            <a:ext uri="{FF2B5EF4-FFF2-40B4-BE49-F238E27FC236}">
              <a16:creationId xmlns:a16="http://schemas.microsoft.com/office/drawing/2014/main" id="{179F034A-4727-4297-B010-6ABD79E267D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602" name="Text Box 392">
          <a:extLst>
            <a:ext uri="{FF2B5EF4-FFF2-40B4-BE49-F238E27FC236}">
              <a16:creationId xmlns:a16="http://schemas.microsoft.com/office/drawing/2014/main" id="{BF64F641-E4B6-4F83-A454-64E8545CD5E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603" name="Text Box 393">
          <a:extLst>
            <a:ext uri="{FF2B5EF4-FFF2-40B4-BE49-F238E27FC236}">
              <a16:creationId xmlns:a16="http://schemas.microsoft.com/office/drawing/2014/main" id="{E475B152-E3A8-440A-B536-A26ED2B3B8D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604" name="Text Box 394">
          <a:extLst>
            <a:ext uri="{FF2B5EF4-FFF2-40B4-BE49-F238E27FC236}">
              <a16:creationId xmlns:a16="http://schemas.microsoft.com/office/drawing/2014/main" id="{8AB83963-1458-472A-B296-EF91F34D50A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605" name="Text Box 395">
          <a:extLst>
            <a:ext uri="{FF2B5EF4-FFF2-40B4-BE49-F238E27FC236}">
              <a16:creationId xmlns:a16="http://schemas.microsoft.com/office/drawing/2014/main" id="{160470AA-18FE-4B7A-B330-C4FF39DD228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606" name="Text Box 396">
          <a:extLst>
            <a:ext uri="{FF2B5EF4-FFF2-40B4-BE49-F238E27FC236}">
              <a16:creationId xmlns:a16="http://schemas.microsoft.com/office/drawing/2014/main" id="{B767E5B7-0255-49C3-BC95-3D814C7B9E8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607" name="Text Box 397">
          <a:extLst>
            <a:ext uri="{FF2B5EF4-FFF2-40B4-BE49-F238E27FC236}">
              <a16:creationId xmlns:a16="http://schemas.microsoft.com/office/drawing/2014/main" id="{BEAC59C4-0BE9-4957-BC61-7EF4088EFA8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608" name="Text Box 398">
          <a:extLst>
            <a:ext uri="{FF2B5EF4-FFF2-40B4-BE49-F238E27FC236}">
              <a16:creationId xmlns:a16="http://schemas.microsoft.com/office/drawing/2014/main" id="{5EAF01CC-4E3A-49D1-8DB5-01376B4DE0E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609" name="Text Box 399">
          <a:extLst>
            <a:ext uri="{FF2B5EF4-FFF2-40B4-BE49-F238E27FC236}">
              <a16:creationId xmlns:a16="http://schemas.microsoft.com/office/drawing/2014/main" id="{D068698C-2A3E-48D2-9778-9CD994E8ED1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610" name="Text Box 400">
          <a:extLst>
            <a:ext uri="{FF2B5EF4-FFF2-40B4-BE49-F238E27FC236}">
              <a16:creationId xmlns:a16="http://schemas.microsoft.com/office/drawing/2014/main" id="{9E173A99-5D81-43AC-8E1E-27F83425157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611" name="Text Box 401">
          <a:extLst>
            <a:ext uri="{FF2B5EF4-FFF2-40B4-BE49-F238E27FC236}">
              <a16:creationId xmlns:a16="http://schemas.microsoft.com/office/drawing/2014/main" id="{F780CFFC-5904-4778-8565-238FDFA06A6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612" name="Text Box 402">
          <a:extLst>
            <a:ext uri="{FF2B5EF4-FFF2-40B4-BE49-F238E27FC236}">
              <a16:creationId xmlns:a16="http://schemas.microsoft.com/office/drawing/2014/main" id="{5681E3FF-2C53-4F76-80A0-4D07EAFFD69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613" name="Text Box 403">
          <a:extLst>
            <a:ext uri="{FF2B5EF4-FFF2-40B4-BE49-F238E27FC236}">
              <a16:creationId xmlns:a16="http://schemas.microsoft.com/office/drawing/2014/main" id="{FF619310-2A8C-4BA1-9487-33BEDD607D2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614" name="Text Box 404">
          <a:extLst>
            <a:ext uri="{FF2B5EF4-FFF2-40B4-BE49-F238E27FC236}">
              <a16:creationId xmlns:a16="http://schemas.microsoft.com/office/drawing/2014/main" id="{279CD89B-AB4A-428A-BD23-EAF5CA45810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615" name="Text Box 405">
          <a:extLst>
            <a:ext uri="{FF2B5EF4-FFF2-40B4-BE49-F238E27FC236}">
              <a16:creationId xmlns:a16="http://schemas.microsoft.com/office/drawing/2014/main" id="{92D69822-358C-46DC-9FE9-51910EF05BD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616" name="Text Box 406">
          <a:extLst>
            <a:ext uri="{FF2B5EF4-FFF2-40B4-BE49-F238E27FC236}">
              <a16:creationId xmlns:a16="http://schemas.microsoft.com/office/drawing/2014/main" id="{FA563FCE-75B5-400E-BB3A-DB3E18ADEDA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617" name="Text Box 407">
          <a:extLst>
            <a:ext uri="{FF2B5EF4-FFF2-40B4-BE49-F238E27FC236}">
              <a16:creationId xmlns:a16="http://schemas.microsoft.com/office/drawing/2014/main" id="{9067493F-566F-42FB-93A8-97D2947EDAB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618" name="Text Box 408">
          <a:extLst>
            <a:ext uri="{FF2B5EF4-FFF2-40B4-BE49-F238E27FC236}">
              <a16:creationId xmlns:a16="http://schemas.microsoft.com/office/drawing/2014/main" id="{7D85A94D-FFD4-4A84-B14B-94806ADA759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619" name="Text Box 409">
          <a:extLst>
            <a:ext uri="{FF2B5EF4-FFF2-40B4-BE49-F238E27FC236}">
              <a16:creationId xmlns:a16="http://schemas.microsoft.com/office/drawing/2014/main" id="{84D18B19-F0C5-48FE-AB58-9C5EB6F438E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2620" name="Text Box 410">
          <a:extLst>
            <a:ext uri="{FF2B5EF4-FFF2-40B4-BE49-F238E27FC236}">
              <a16:creationId xmlns:a16="http://schemas.microsoft.com/office/drawing/2014/main" id="{0166C430-BFBE-4221-8C79-7A6A2E0F4D52}"/>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7"/>
    <xdr:sp macro="" textlink="">
      <xdr:nvSpPr>
        <xdr:cNvPr id="2621" name="Text Box 411">
          <a:extLst>
            <a:ext uri="{FF2B5EF4-FFF2-40B4-BE49-F238E27FC236}">
              <a16:creationId xmlns:a16="http://schemas.microsoft.com/office/drawing/2014/main" id="{52CE83DE-60FF-435E-9D6F-604918EB9617}"/>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622" name="Text Box 412">
          <a:extLst>
            <a:ext uri="{FF2B5EF4-FFF2-40B4-BE49-F238E27FC236}">
              <a16:creationId xmlns:a16="http://schemas.microsoft.com/office/drawing/2014/main" id="{7E2E3475-B676-464D-A714-EA33A6ACB75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623" name="Text Box 413">
          <a:extLst>
            <a:ext uri="{FF2B5EF4-FFF2-40B4-BE49-F238E27FC236}">
              <a16:creationId xmlns:a16="http://schemas.microsoft.com/office/drawing/2014/main" id="{0F606EA8-9DCD-4E96-A3C5-1EE249F0915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7"/>
    <xdr:sp macro="" textlink="">
      <xdr:nvSpPr>
        <xdr:cNvPr id="2624" name="Text Box 414">
          <a:extLst>
            <a:ext uri="{FF2B5EF4-FFF2-40B4-BE49-F238E27FC236}">
              <a16:creationId xmlns:a16="http://schemas.microsoft.com/office/drawing/2014/main" id="{86D449F5-C266-4BCB-A2C5-6C2DD0288005}"/>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625" name="Text Box 415">
          <a:extLst>
            <a:ext uri="{FF2B5EF4-FFF2-40B4-BE49-F238E27FC236}">
              <a16:creationId xmlns:a16="http://schemas.microsoft.com/office/drawing/2014/main" id="{D114CB10-96DC-4BC5-9603-52AA3D3E8E7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626" name="Text Box 416">
          <a:extLst>
            <a:ext uri="{FF2B5EF4-FFF2-40B4-BE49-F238E27FC236}">
              <a16:creationId xmlns:a16="http://schemas.microsoft.com/office/drawing/2014/main" id="{2203D51D-7B29-4D23-8726-EFA24C23011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7"/>
    <xdr:sp macro="" textlink="">
      <xdr:nvSpPr>
        <xdr:cNvPr id="2627" name="Text Box 417">
          <a:extLst>
            <a:ext uri="{FF2B5EF4-FFF2-40B4-BE49-F238E27FC236}">
              <a16:creationId xmlns:a16="http://schemas.microsoft.com/office/drawing/2014/main" id="{0855619F-FE99-46AD-B488-97D2C3F4023B}"/>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628" name="Text Box 418">
          <a:extLst>
            <a:ext uri="{FF2B5EF4-FFF2-40B4-BE49-F238E27FC236}">
              <a16:creationId xmlns:a16="http://schemas.microsoft.com/office/drawing/2014/main" id="{BFB65B2F-23F2-4C24-86A7-AB8C431F635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629" name="Text Box 419">
          <a:extLst>
            <a:ext uri="{FF2B5EF4-FFF2-40B4-BE49-F238E27FC236}">
              <a16:creationId xmlns:a16="http://schemas.microsoft.com/office/drawing/2014/main" id="{D70025E3-2476-47AB-B817-12AA806292F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630" name="Text Box 420">
          <a:extLst>
            <a:ext uri="{FF2B5EF4-FFF2-40B4-BE49-F238E27FC236}">
              <a16:creationId xmlns:a16="http://schemas.microsoft.com/office/drawing/2014/main" id="{DFB8DCCE-D915-4315-9F30-46C3A893D61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631" name="Text Box 421">
          <a:extLst>
            <a:ext uri="{FF2B5EF4-FFF2-40B4-BE49-F238E27FC236}">
              <a16:creationId xmlns:a16="http://schemas.microsoft.com/office/drawing/2014/main" id="{5BA3B4B6-BB78-495E-A1E6-22CC323B58B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632" name="Text Box 422">
          <a:extLst>
            <a:ext uri="{FF2B5EF4-FFF2-40B4-BE49-F238E27FC236}">
              <a16:creationId xmlns:a16="http://schemas.microsoft.com/office/drawing/2014/main" id="{4BC3F9C5-B597-44D1-BCC3-93B148398CF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633" name="Text Box 423">
          <a:extLst>
            <a:ext uri="{FF2B5EF4-FFF2-40B4-BE49-F238E27FC236}">
              <a16:creationId xmlns:a16="http://schemas.microsoft.com/office/drawing/2014/main" id="{E5D9FB9E-6000-4BAD-AA11-BFBE60DFD3A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634" name="Text Box 424">
          <a:extLst>
            <a:ext uri="{FF2B5EF4-FFF2-40B4-BE49-F238E27FC236}">
              <a16:creationId xmlns:a16="http://schemas.microsoft.com/office/drawing/2014/main" id="{5E08B535-F0ED-4F0D-A2C8-0AEA766CF9A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635" name="Text Box 425">
          <a:extLst>
            <a:ext uri="{FF2B5EF4-FFF2-40B4-BE49-F238E27FC236}">
              <a16:creationId xmlns:a16="http://schemas.microsoft.com/office/drawing/2014/main" id="{3F20A3F3-8EC7-4134-8896-005368224D5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636" name="Text Box 426">
          <a:extLst>
            <a:ext uri="{FF2B5EF4-FFF2-40B4-BE49-F238E27FC236}">
              <a16:creationId xmlns:a16="http://schemas.microsoft.com/office/drawing/2014/main" id="{0C50679D-3838-4FB7-ABAF-EE000638F3C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637" name="Text Box 427">
          <a:extLst>
            <a:ext uri="{FF2B5EF4-FFF2-40B4-BE49-F238E27FC236}">
              <a16:creationId xmlns:a16="http://schemas.microsoft.com/office/drawing/2014/main" id="{B36D849F-28A2-4391-BAE0-CF538A9B920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638" name="Text Box 428">
          <a:extLst>
            <a:ext uri="{FF2B5EF4-FFF2-40B4-BE49-F238E27FC236}">
              <a16:creationId xmlns:a16="http://schemas.microsoft.com/office/drawing/2014/main" id="{74BB1808-D5F8-4C87-9368-1B3F2E913AB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639" name="Text Box 429">
          <a:extLst>
            <a:ext uri="{FF2B5EF4-FFF2-40B4-BE49-F238E27FC236}">
              <a16:creationId xmlns:a16="http://schemas.microsoft.com/office/drawing/2014/main" id="{E6D4E159-8727-4835-8856-6350228BF1A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640" name="Text Box 430">
          <a:extLst>
            <a:ext uri="{FF2B5EF4-FFF2-40B4-BE49-F238E27FC236}">
              <a16:creationId xmlns:a16="http://schemas.microsoft.com/office/drawing/2014/main" id="{FC17B7E5-D336-45C5-9DAD-E0E96F8310A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641" name="Text Box 431">
          <a:extLst>
            <a:ext uri="{FF2B5EF4-FFF2-40B4-BE49-F238E27FC236}">
              <a16:creationId xmlns:a16="http://schemas.microsoft.com/office/drawing/2014/main" id="{6E3F8E51-C067-41F2-A257-3CE9E67CC25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642" name="Text Box 432">
          <a:extLst>
            <a:ext uri="{FF2B5EF4-FFF2-40B4-BE49-F238E27FC236}">
              <a16:creationId xmlns:a16="http://schemas.microsoft.com/office/drawing/2014/main" id="{DDBD5A51-A574-44FD-86D6-3D6E3A76B8A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643" name="Text Box 433">
          <a:extLst>
            <a:ext uri="{FF2B5EF4-FFF2-40B4-BE49-F238E27FC236}">
              <a16:creationId xmlns:a16="http://schemas.microsoft.com/office/drawing/2014/main" id="{19A0D0D4-5890-4EC2-9620-C7CB9EDEB31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644" name="Text Box 434">
          <a:extLst>
            <a:ext uri="{FF2B5EF4-FFF2-40B4-BE49-F238E27FC236}">
              <a16:creationId xmlns:a16="http://schemas.microsoft.com/office/drawing/2014/main" id="{8532AB59-289D-4D06-A0CE-AC8DB271147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645" name="Text Box 435">
          <a:extLst>
            <a:ext uri="{FF2B5EF4-FFF2-40B4-BE49-F238E27FC236}">
              <a16:creationId xmlns:a16="http://schemas.microsoft.com/office/drawing/2014/main" id="{01671F02-675D-428F-8335-D62A3226651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646" name="Text Box 436">
          <a:extLst>
            <a:ext uri="{FF2B5EF4-FFF2-40B4-BE49-F238E27FC236}">
              <a16:creationId xmlns:a16="http://schemas.microsoft.com/office/drawing/2014/main" id="{7D8291C8-1861-4A7A-BBFC-017B8031F7A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647" name="Text Box 437">
          <a:extLst>
            <a:ext uri="{FF2B5EF4-FFF2-40B4-BE49-F238E27FC236}">
              <a16:creationId xmlns:a16="http://schemas.microsoft.com/office/drawing/2014/main" id="{0743D5EF-E7E0-4450-A5F8-B8A8D3334A0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648" name="Text Box 438">
          <a:extLst>
            <a:ext uri="{FF2B5EF4-FFF2-40B4-BE49-F238E27FC236}">
              <a16:creationId xmlns:a16="http://schemas.microsoft.com/office/drawing/2014/main" id="{81118D21-D85D-48A9-A906-41E1C64D570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649" name="Text Box 439">
          <a:extLst>
            <a:ext uri="{FF2B5EF4-FFF2-40B4-BE49-F238E27FC236}">
              <a16:creationId xmlns:a16="http://schemas.microsoft.com/office/drawing/2014/main" id="{D961D9DA-E855-49D0-8695-36DF5064076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650" name="Text Box 440">
          <a:extLst>
            <a:ext uri="{FF2B5EF4-FFF2-40B4-BE49-F238E27FC236}">
              <a16:creationId xmlns:a16="http://schemas.microsoft.com/office/drawing/2014/main" id="{BBBB2E9B-7BE1-4A3E-B09F-E5C861DCCF8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651" name="Text Box 441">
          <a:extLst>
            <a:ext uri="{FF2B5EF4-FFF2-40B4-BE49-F238E27FC236}">
              <a16:creationId xmlns:a16="http://schemas.microsoft.com/office/drawing/2014/main" id="{2C87113B-FF55-4242-92EC-B50E4378D6A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652" name="Text Box 442">
          <a:extLst>
            <a:ext uri="{FF2B5EF4-FFF2-40B4-BE49-F238E27FC236}">
              <a16:creationId xmlns:a16="http://schemas.microsoft.com/office/drawing/2014/main" id="{87CC6CE4-C9C9-4E95-93FC-4386727B00E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653" name="Text Box 443">
          <a:extLst>
            <a:ext uri="{FF2B5EF4-FFF2-40B4-BE49-F238E27FC236}">
              <a16:creationId xmlns:a16="http://schemas.microsoft.com/office/drawing/2014/main" id="{0D991C23-C3D3-481A-A986-8C843898603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654" name="Text Box 444">
          <a:extLst>
            <a:ext uri="{FF2B5EF4-FFF2-40B4-BE49-F238E27FC236}">
              <a16:creationId xmlns:a16="http://schemas.microsoft.com/office/drawing/2014/main" id="{00211D96-BCAA-4C00-9D6F-F5BBD61C494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655" name="Text Box 445">
          <a:extLst>
            <a:ext uri="{FF2B5EF4-FFF2-40B4-BE49-F238E27FC236}">
              <a16:creationId xmlns:a16="http://schemas.microsoft.com/office/drawing/2014/main" id="{1324B2E1-5FEE-40F7-AC28-F0A4C65469E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2656" name="Text Box 446">
          <a:extLst>
            <a:ext uri="{FF2B5EF4-FFF2-40B4-BE49-F238E27FC236}">
              <a16:creationId xmlns:a16="http://schemas.microsoft.com/office/drawing/2014/main" id="{5EE7AE51-3E01-4810-ACB0-B70A8921BD1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7"/>
    <xdr:sp macro="" textlink="">
      <xdr:nvSpPr>
        <xdr:cNvPr id="2657" name="Text Box 447">
          <a:extLst>
            <a:ext uri="{FF2B5EF4-FFF2-40B4-BE49-F238E27FC236}">
              <a16:creationId xmlns:a16="http://schemas.microsoft.com/office/drawing/2014/main" id="{7D3FF9A4-0431-432B-9747-556F3EE325D4}"/>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658" name="Text Box 448">
          <a:extLst>
            <a:ext uri="{FF2B5EF4-FFF2-40B4-BE49-F238E27FC236}">
              <a16:creationId xmlns:a16="http://schemas.microsoft.com/office/drawing/2014/main" id="{648B7F4A-5ED0-4ED6-BC8D-A84706EB468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659" name="Text Box 449">
          <a:extLst>
            <a:ext uri="{FF2B5EF4-FFF2-40B4-BE49-F238E27FC236}">
              <a16:creationId xmlns:a16="http://schemas.microsoft.com/office/drawing/2014/main" id="{3741DF80-9A0E-4B81-8382-4A5D5FF73B5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2660" name="Text Box 450">
          <a:extLst>
            <a:ext uri="{FF2B5EF4-FFF2-40B4-BE49-F238E27FC236}">
              <a16:creationId xmlns:a16="http://schemas.microsoft.com/office/drawing/2014/main" id="{29789283-7C7A-41CC-8AE1-8D90232EA6D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661" name="Text Box 451">
          <a:extLst>
            <a:ext uri="{FF2B5EF4-FFF2-40B4-BE49-F238E27FC236}">
              <a16:creationId xmlns:a16="http://schemas.microsoft.com/office/drawing/2014/main" id="{89FE9CBD-13B1-4788-A682-BB2AF5AC575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662" name="Text Box 452">
          <a:extLst>
            <a:ext uri="{FF2B5EF4-FFF2-40B4-BE49-F238E27FC236}">
              <a16:creationId xmlns:a16="http://schemas.microsoft.com/office/drawing/2014/main" id="{C5F6A23E-6B74-482C-A68E-83A8F46A87B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2663" name="Text Box 453">
          <a:extLst>
            <a:ext uri="{FF2B5EF4-FFF2-40B4-BE49-F238E27FC236}">
              <a16:creationId xmlns:a16="http://schemas.microsoft.com/office/drawing/2014/main" id="{2F17F7C7-C352-47D6-8DB0-AD07C671404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664" name="Text Box 454">
          <a:extLst>
            <a:ext uri="{FF2B5EF4-FFF2-40B4-BE49-F238E27FC236}">
              <a16:creationId xmlns:a16="http://schemas.microsoft.com/office/drawing/2014/main" id="{2D4155D1-51DC-49D2-91E2-49A703E9E42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665" name="Text Box 455">
          <a:extLst>
            <a:ext uri="{FF2B5EF4-FFF2-40B4-BE49-F238E27FC236}">
              <a16:creationId xmlns:a16="http://schemas.microsoft.com/office/drawing/2014/main" id="{F57381CE-8DB2-43AB-B868-C084EB24415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2666" name="Text Box 456">
          <a:extLst>
            <a:ext uri="{FF2B5EF4-FFF2-40B4-BE49-F238E27FC236}">
              <a16:creationId xmlns:a16="http://schemas.microsoft.com/office/drawing/2014/main" id="{6E894188-044A-4B8E-B15C-070BF008246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2667" name="Text Box 457">
          <a:extLst>
            <a:ext uri="{FF2B5EF4-FFF2-40B4-BE49-F238E27FC236}">
              <a16:creationId xmlns:a16="http://schemas.microsoft.com/office/drawing/2014/main" id="{DAF9845E-B011-4C60-A936-68B828059AC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668" name="Text Box 458">
          <a:extLst>
            <a:ext uri="{FF2B5EF4-FFF2-40B4-BE49-F238E27FC236}">
              <a16:creationId xmlns:a16="http://schemas.microsoft.com/office/drawing/2014/main" id="{7BBD08F6-D882-485D-BB58-A0F7005EDCB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669" name="Text Box 459">
          <a:extLst>
            <a:ext uri="{FF2B5EF4-FFF2-40B4-BE49-F238E27FC236}">
              <a16:creationId xmlns:a16="http://schemas.microsoft.com/office/drawing/2014/main" id="{4C6638D2-0F94-463C-98B1-51D8738464B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2670" name="Text Box 460">
          <a:extLst>
            <a:ext uri="{FF2B5EF4-FFF2-40B4-BE49-F238E27FC236}">
              <a16:creationId xmlns:a16="http://schemas.microsoft.com/office/drawing/2014/main" id="{A6BB83C1-8099-4585-B384-C2640A0B4511}"/>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671" name="Text Box 461">
          <a:extLst>
            <a:ext uri="{FF2B5EF4-FFF2-40B4-BE49-F238E27FC236}">
              <a16:creationId xmlns:a16="http://schemas.microsoft.com/office/drawing/2014/main" id="{CCB46679-1A8A-49AA-9C4E-F7B1D58B8D5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672" name="Text Box 462">
          <a:extLst>
            <a:ext uri="{FF2B5EF4-FFF2-40B4-BE49-F238E27FC236}">
              <a16:creationId xmlns:a16="http://schemas.microsoft.com/office/drawing/2014/main" id="{2A995934-74B4-4E9C-8588-B7966ABB42F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2673" name="Text Box 463">
          <a:extLst>
            <a:ext uri="{FF2B5EF4-FFF2-40B4-BE49-F238E27FC236}">
              <a16:creationId xmlns:a16="http://schemas.microsoft.com/office/drawing/2014/main" id="{8471FD8A-899D-49ED-BD6A-37FA62412C2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674" name="Text Box 464">
          <a:extLst>
            <a:ext uri="{FF2B5EF4-FFF2-40B4-BE49-F238E27FC236}">
              <a16:creationId xmlns:a16="http://schemas.microsoft.com/office/drawing/2014/main" id="{263EF6F9-8740-4968-803F-A46F6076139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675" name="Text Box 465">
          <a:extLst>
            <a:ext uri="{FF2B5EF4-FFF2-40B4-BE49-F238E27FC236}">
              <a16:creationId xmlns:a16="http://schemas.microsoft.com/office/drawing/2014/main" id="{48375411-755C-46AA-924A-38C96B5CE3C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2676" name="Text Box 466">
          <a:extLst>
            <a:ext uri="{FF2B5EF4-FFF2-40B4-BE49-F238E27FC236}">
              <a16:creationId xmlns:a16="http://schemas.microsoft.com/office/drawing/2014/main" id="{136C2AF5-2DD5-4A56-87B0-AD77D967F10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2677" name="Text Box 467">
          <a:extLst>
            <a:ext uri="{FF2B5EF4-FFF2-40B4-BE49-F238E27FC236}">
              <a16:creationId xmlns:a16="http://schemas.microsoft.com/office/drawing/2014/main" id="{D6F432AF-FD31-4B88-B5AD-A85CA2CB741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678" name="Text Box 468">
          <a:extLst>
            <a:ext uri="{FF2B5EF4-FFF2-40B4-BE49-F238E27FC236}">
              <a16:creationId xmlns:a16="http://schemas.microsoft.com/office/drawing/2014/main" id="{2C46AA71-1F44-4D8B-B3AE-8A0E4271524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679" name="Text Box 469">
          <a:extLst>
            <a:ext uri="{FF2B5EF4-FFF2-40B4-BE49-F238E27FC236}">
              <a16:creationId xmlns:a16="http://schemas.microsoft.com/office/drawing/2014/main" id="{A47B8EC2-3D79-40BA-9348-D526585C998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2680" name="Text Box 470">
          <a:extLst>
            <a:ext uri="{FF2B5EF4-FFF2-40B4-BE49-F238E27FC236}">
              <a16:creationId xmlns:a16="http://schemas.microsoft.com/office/drawing/2014/main" id="{57855191-1271-4EC0-B363-866C233686B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681" name="Text Box 471">
          <a:extLst>
            <a:ext uri="{FF2B5EF4-FFF2-40B4-BE49-F238E27FC236}">
              <a16:creationId xmlns:a16="http://schemas.microsoft.com/office/drawing/2014/main" id="{C4D982C0-EDA3-460C-A7ED-92FA38AD7FD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682" name="Text Box 472">
          <a:extLst>
            <a:ext uri="{FF2B5EF4-FFF2-40B4-BE49-F238E27FC236}">
              <a16:creationId xmlns:a16="http://schemas.microsoft.com/office/drawing/2014/main" id="{7A851C68-BFAD-4461-B79D-D1BE79A48D3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2683" name="Text Box 473">
          <a:extLst>
            <a:ext uri="{FF2B5EF4-FFF2-40B4-BE49-F238E27FC236}">
              <a16:creationId xmlns:a16="http://schemas.microsoft.com/office/drawing/2014/main" id="{64C97D31-FF47-4A52-BD89-30FC653812E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684" name="Text Box 474">
          <a:extLst>
            <a:ext uri="{FF2B5EF4-FFF2-40B4-BE49-F238E27FC236}">
              <a16:creationId xmlns:a16="http://schemas.microsoft.com/office/drawing/2014/main" id="{EEF928B5-D83B-4BFD-8415-4591AFC4D77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685" name="Text Box 475">
          <a:extLst>
            <a:ext uri="{FF2B5EF4-FFF2-40B4-BE49-F238E27FC236}">
              <a16:creationId xmlns:a16="http://schemas.microsoft.com/office/drawing/2014/main" id="{59896D4F-ECDB-4CAA-AA37-CFF8DBFE4DD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2686" name="Text Box 476">
          <a:extLst>
            <a:ext uri="{FF2B5EF4-FFF2-40B4-BE49-F238E27FC236}">
              <a16:creationId xmlns:a16="http://schemas.microsoft.com/office/drawing/2014/main" id="{A6965D0D-EAE3-44EA-880C-C79F9CF7249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687" name="Text Box 477">
          <a:extLst>
            <a:ext uri="{FF2B5EF4-FFF2-40B4-BE49-F238E27FC236}">
              <a16:creationId xmlns:a16="http://schemas.microsoft.com/office/drawing/2014/main" id="{2B8A884F-93A7-4B35-9469-656F92AC949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688" name="Text Box 478">
          <a:extLst>
            <a:ext uri="{FF2B5EF4-FFF2-40B4-BE49-F238E27FC236}">
              <a16:creationId xmlns:a16="http://schemas.microsoft.com/office/drawing/2014/main" id="{F141CA7B-1EC4-4B38-A31A-CA3CEEA0115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7"/>
    <xdr:sp macro="" textlink="">
      <xdr:nvSpPr>
        <xdr:cNvPr id="2689" name="Text Box 479">
          <a:extLst>
            <a:ext uri="{FF2B5EF4-FFF2-40B4-BE49-F238E27FC236}">
              <a16:creationId xmlns:a16="http://schemas.microsoft.com/office/drawing/2014/main" id="{4722A617-B096-4B05-900D-B82E18255E5D}"/>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690" name="Text Box 480">
          <a:extLst>
            <a:ext uri="{FF2B5EF4-FFF2-40B4-BE49-F238E27FC236}">
              <a16:creationId xmlns:a16="http://schemas.microsoft.com/office/drawing/2014/main" id="{2A76140A-5E06-4FFF-89CC-8873C50AC81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691" name="Text Box 481">
          <a:extLst>
            <a:ext uri="{FF2B5EF4-FFF2-40B4-BE49-F238E27FC236}">
              <a16:creationId xmlns:a16="http://schemas.microsoft.com/office/drawing/2014/main" id="{DE239BED-38E9-427D-AF97-CD3A5356668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7"/>
    <xdr:sp macro="" textlink="">
      <xdr:nvSpPr>
        <xdr:cNvPr id="2692" name="Text Box 482">
          <a:extLst>
            <a:ext uri="{FF2B5EF4-FFF2-40B4-BE49-F238E27FC236}">
              <a16:creationId xmlns:a16="http://schemas.microsoft.com/office/drawing/2014/main" id="{80F55A83-FE65-44B8-A42C-6F48655BC04B}"/>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693" name="Text Box 483">
          <a:extLst>
            <a:ext uri="{FF2B5EF4-FFF2-40B4-BE49-F238E27FC236}">
              <a16:creationId xmlns:a16="http://schemas.microsoft.com/office/drawing/2014/main" id="{B0478678-6334-4D12-9275-AE6575A76D2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694" name="Text Box 484">
          <a:extLst>
            <a:ext uri="{FF2B5EF4-FFF2-40B4-BE49-F238E27FC236}">
              <a16:creationId xmlns:a16="http://schemas.microsoft.com/office/drawing/2014/main" id="{D3816E57-E4E5-4902-A410-76803E73772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7"/>
    <xdr:sp macro="" textlink="">
      <xdr:nvSpPr>
        <xdr:cNvPr id="2695" name="Text Box 485">
          <a:extLst>
            <a:ext uri="{FF2B5EF4-FFF2-40B4-BE49-F238E27FC236}">
              <a16:creationId xmlns:a16="http://schemas.microsoft.com/office/drawing/2014/main" id="{B5A4D9AD-A4C8-4C88-AE2E-A61CCC4E8857}"/>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7"/>
    <xdr:sp macro="" textlink="">
      <xdr:nvSpPr>
        <xdr:cNvPr id="2696" name="Text Box 486">
          <a:extLst>
            <a:ext uri="{FF2B5EF4-FFF2-40B4-BE49-F238E27FC236}">
              <a16:creationId xmlns:a16="http://schemas.microsoft.com/office/drawing/2014/main" id="{83E83DE2-366A-43F9-A830-0D4672A8D659}"/>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697" name="Text Box 487">
          <a:extLst>
            <a:ext uri="{FF2B5EF4-FFF2-40B4-BE49-F238E27FC236}">
              <a16:creationId xmlns:a16="http://schemas.microsoft.com/office/drawing/2014/main" id="{7283B4AA-24A7-4E1B-A8F3-BF1F171F73C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698" name="Text Box 488">
          <a:extLst>
            <a:ext uri="{FF2B5EF4-FFF2-40B4-BE49-F238E27FC236}">
              <a16:creationId xmlns:a16="http://schemas.microsoft.com/office/drawing/2014/main" id="{C7A7B059-5FBE-4468-B753-E39333235BA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7"/>
    <xdr:sp macro="" textlink="">
      <xdr:nvSpPr>
        <xdr:cNvPr id="2699" name="Text Box 489">
          <a:extLst>
            <a:ext uri="{FF2B5EF4-FFF2-40B4-BE49-F238E27FC236}">
              <a16:creationId xmlns:a16="http://schemas.microsoft.com/office/drawing/2014/main" id="{E2DB4D9D-8050-4E15-9706-E56C5E4324C8}"/>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00" name="Text Box 490">
          <a:extLst>
            <a:ext uri="{FF2B5EF4-FFF2-40B4-BE49-F238E27FC236}">
              <a16:creationId xmlns:a16="http://schemas.microsoft.com/office/drawing/2014/main" id="{BD4397E9-F88F-49E2-9452-2E31E2C0F44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01" name="Text Box 491">
          <a:extLst>
            <a:ext uri="{FF2B5EF4-FFF2-40B4-BE49-F238E27FC236}">
              <a16:creationId xmlns:a16="http://schemas.microsoft.com/office/drawing/2014/main" id="{943E9848-2DDF-4CBB-A925-19DC6AD5FB9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7"/>
    <xdr:sp macro="" textlink="">
      <xdr:nvSpPr>
        <xdr:cNvPr id="2702" name="Text Box 492">
          <a:extLst>
            <a:ext uri="{FF2B5EF4-FFF2-40B4-BE49-F238E27FC236}">
              <a16:creationId xmlns:a16="http://schemas.microsoft.com/office/drawing/2014/main" id="{04F5C557-4D3F-4FC3-9D12-2A62380986C5}"/>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03" name="Text Box 493">
          <a:extLst>
            <a:ext uri="{FF2B5EF4-FFF2-40B4-BE49-F238E27FC236}">
              <a16:creationId xmlns:a16="http://schemas.microsoft.com/office/drawing/2014/main" id="{E4531A8F-7631-41F8-BF82-4998634CACC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04" name="Text Box 494">
          <a:extLst>
            <a:ext uri="{FF2B5EF4-FFF2-40B4-BE49-F238E27FC236}">
              <a16:creationId xmlns:a16="http://schemas.microsoft.com/office/drawing/2014/main" id="{2980675A-50FB-461D-8CD6-FD9E8DACF6D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7"/>
    <xdr:sp macro="" textlink="">
      <xdr:nvSpPr>
        <xdr:cNvPr id="2705" name="Text Box 495">
          <a:extLst>
            <a:ext uri="{FF2B5EF4-FFF2-40B4-BE49-F238E27FC236}">
              <a16:creationId xmlns:a16="http://schemas.microsoft.com/office/drawing/2014/main" id="{33D6B487-3B60-41C7-B25D-04BBA690CE24}"/>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7"/>
    <xdr:sp macro="" textlink="">
      <xdr:nvSpPr>
        <xdr:cNvPr id="2706" name="Text Box 496">
          <a:extLst>
            <a:ext uri="{FF2B5EF4-FFF2-40B4-BE49-F238E27FC236}">
              <a16:creationId xmlns:a16="http://schemas.microsoft.com/office/drawing/2014/main" id="{CAC3E1E5-1FEF-4D11-8D6A-09E5BC84F77C}"/>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07" name="Text Box 497">
          <a:extLst>
            <a:ext uri="{FF2B5EF4-FFF2-40B4-BE49-F238E27FC236}">
              <a16:creationId xmlns:a16="http://schemas.microsoft.com/office/drawing/2014/main" id="{82BAFC16-A790-4755-BED1-3F8EA685A1C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08" name="Text Box 498">
          <a:extLst>
            <a:ext uri="{FF2B5EF4-FFF2-40B4-BE49-F238E27FC236}">
              <a16:creationId xmlns:a16="http://schemas.microsoft.com/office/drawing/2014/main" id="{EC1C85B1-398A-403C-83AB-E23368F5D3B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7"/>
    <xdr:sp macro="" textlink="">
      <xdr:nvSpPr>
        <xdr:cNvPr id="2709" name="Text Box 499">
          <a:extLst>
            <a:ext uri="{FF2B5EF4-FFF2-40B4-BE49-F238E27FC236}">
              <a16:creationId xmlns:a16="http://schemas.microsoft.com/office/drawing/2014/main" id="{199EC644-1507-4FBB-812B-C219A4F8A69C}"/>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10" name="Text Box 500">
          <a:extLst>
            <a:ext uri="{FF2B5EF4-FFF2-40B4-BE49-F238E27FC236}">
              <a16:creationId xmlns:a16="http://schemas.microsoft.com/office/drawing/2014/main" id="{8B10D45B-96EF-4ADE-981B-7E3196CA49E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11" name="Text Box 501">
          <a:extLst>
            <a:ext uri="{FF2B5EF4-FFF2-40B4-BE49-F238E27FC236}">
              <a16:creationId xmlns:a16="http://schemas.microsoft.com/office/drawing/2014/main" id="{8A211853-2E4B-4B74-8DDF-0EEE2ADA9BD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7"/>
    <xdr:sp macro="" textlink="">
      <xdr:nvSpPr>
        <xdr:cNvPr id="2712" name="Text Box 502">
          <a:extLst>
            <a:ext uri="{FF2B5EF4-FFF2-40B4-BE49-F238E27FC236}">
              <a16:creationId xmlns:a16="http://schemas.microsoft.com/office/drawing/2014/main" id="{E4B64E79-319F-4FBA-A1FE-4F71B3D1D34A}"/>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13" name="Text Box 503">
          <a:extLst>
            <a:ext uri="{FF2B5EF4-FFF2-40B4-BE49-F238E27FC236}">
              <a16:creationId xmlns:a16="http://schemas.microsoft.com/office/drawing/2014/main" id="{D2844C60-BDE9-4A1D-8817-876FB28DD05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14" name="Text Box 504">
          <a:extLst>
            <a:ext uri="{FF2B5EF4-FFF2-40B4-BE49-F238E27FC236}">
              <a16:creationId xmlns:a16="http://schemas.microsoft.com/office/drawing/2014/main" id="{3A51B021-C24D-4590-8648-0011F7B0F61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7"/>
    <xdr:sp macro="" textlink="">
      <xdr:nvSpPr>
        <xdr:cNvPr id="2715" name="Text Box 505">
          <a:extLst>
            <a:ext uri="{FF2B5EF4-FFF2-40B4-BE49-F238E27FC236}">
              <a16:creationId xmlns:a16="http://schemas.microsoft.com/office/drawing/2014/main" id="{DDA9C4C8-6B03-4F2C-AD70-3C380DE600A7}"/>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16" name="Text Box 506">
          <a:extLst>
            <a:ext uri="{FF2B5EF4-FFF2-40B4-BE49-F238E27FC236}">
              <a16:creationId xmlns:a16="http://schemas.microsoft.com/office/drawing/2014/main" id="{053ED949-4209-4567-A02C-F030CB157AF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17" name="Text Box 507">
          <a:extLst>
            <a:ext uri="{FF2B5EF4-FFF2-40B4-BE49-F238E27FC236}">
              <a16:creationId xmlns:a16="http://schemas.microsoft.com/office/drawing/2014/main" id="{EE8A52F6-E47D-48EC-BCD0-05FD39FA80C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2718" name="Text Box 508">
          <a:extLst>
            <a:ext uri="{FF2B5EF4-FFF2-40B4-BE49-F238E27FC236}">
              <a16:creationId xmlns:a16="http://schemas.microsoft.com/office/drawing/2014/main" id="{B2592C7A-E932-48F8-A5F7-AFD62A64812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19" name="Text Box 509">
          <a:extLst>
            <a:ext uri="{FF2B5EF4-FFF2-40B4-BE49-F238E27FC236}">
              <a16:creationId xmlns:a16="http://schemas.microsoft.com/office/drawing/2014/main" id="{1CE21263-7496-419B-9475-3A30016CCD9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20" name="Text Box 510">
          <a:extLst>
            <a:ext uri="{FF2B5EF4-FFF2-40B4-BE49-F238E27FC236}">
              <a16:creationId xmlns:a16="http://schemas.microsoft.com/office/drawing/2014/main" id="{5D3C006B-A6FC-4914-9C5A-7FC5D008D55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2721" name="Text Box 511">
          <a:extLst>
            <a:ext uri="{FF2B5EF4-FFF2-40B4-BE49-F238E27FC236}">
              <a16:creationId xmlns:a16="http://schemas.microsoft.com/office/drawing/2014/main" id="{E5BDD5F7-218D-406F-8F99-E983F74DD99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22" name="Text Box 512">
          <a:extLst>
            <a:ext uri="{FF2B5EF4-FFF2-40B4-BE49-F238E27FC236}">
              <a16:creationId xmlns:a16="http://schemas.microsoft.com/office/drawing/2014/main" id="{F0C2C67F-3344-49EA-B1E8-B41D69C97E9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23" name="Text Box 513">
          <a:extLst>
            <a:ext uri="{FF2B5EF4-FFF2-40B4-BE49-F238E27FC236}">
              <a16:creationId xmlns:a16="http://schemas.microsoft.com/office/drawing/2014/main" id="{3DE2DF13-D812-4ADA-B5CB-5F7CCADE3F2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2724" name="Text Box 514">
          <a:extLst>
            <a:ext uri="{FF2B5EF4-FFF2-40B4-BE49-F238E27FC236}">
              <a16:creationId xmlns:a16="http://schemas.microsoft.com/office/drawing/2014/main" id="{4FA7711D-521E-4045-93C0-97DB3DEA57A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2725" name="Text Box 515">
          <a:extLst>
            <a:ext uri="{FF2B5EF4-FFF2-40B4-BE49-F238E27FC236}">
              <a16:creationId xmlns:a16="http://schemas.microsoft.com/office/drawing/2014/main" id="{F0440EAA-1014-40A6-9FC6-227DEAC4D7E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26" name="Text Box 516">
          <a:extLst>
            <a:ext uri="{FF2B5EF4-FFF2-40B4-BE49-F238E27FC236}">
              <a16:creationId xmlns:a16="http://schemas.microsoft.com/office/drawing/2014/main" id="{5893DFF9-7F43-4813-A64A-82432B5FE47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27" name="Text Box 517">
          <a:extLst>
            <a:ext uri="{FF2B5EF4-FFF2-40B4-BE49-F238E27FC236}">
              <a16:creationId xmlns:a16="http://schemas.microsoft.com/office/drawing/2014/main" id="{1397C808-4D7C-45CF-9A2C-3F024C93C2D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2728" name="Text Box 518">
          <a:extLst>
            <a:ext uri="{FF2B5EF4-FFF2-40B4-BE49-F238E27FC236}">
              <a16:creationId xmlns:a16="http://schemas.microsoft.com/office/drawing/2014/main" id="{0FE194E9-113F-4FCE-8895-1CCB4D5F964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29" name="Text Box 519">
          <a:extLst>
            <a:ext uri="{FF2B5EF4-FFF2-40B4-BE49-F238E27FC236}">
              <a16:creationId xmlns:a16="http://schemas.microsoft.com/office/drawing/2014/main" id="{4CED5DA4-C9E9-441F-B653-4D398E2E045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30" name="Text Box 520">
          <a:extLst>
            <a:ext uri="{FF2B5EF4-FFF2-40B4-BE49-F238E27FC236}">
              <a16:creationId xmlns:a16="http://schemas.microsoft.com/office/drawing/2014/main" id="{9FB7F115-AAA2-4F15-B7DE-43547CC8918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2731" name="Text Box 521">
          <a:extLst>
            <a:ext uri="{FF2B5EF4-FFF2-40B4-BE49-F238E27FC236}">
              <a16:creationId xmlns:a16="http://schemas.microsoft.com/office/drawing/2014/main" id="{610D3D23-F94C-4D1C-892F-DB04C28C878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32" name="Text Box 522">
          <a:extLst>
            <a:ext uri="{FF2B5EF4-FFF2-40B4-BE49-F238E27FC236}">
              <a16:creationId xmlns:a16="http://schemas.microsoft.com/office/drawing/2014/main" id="{563D8970-7489-4A83-84DE-D35A41F186E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33" name="Text Box 523">
          <a:extLst>
            <a:ext uri="{FF2B5EF4-FFF2-40B4-BE49-F238E27FC236}">
              <a16:creationId xmlns:a16="http://schemas.microsoft.com/office/drawing/2014/main" id="{4C19A59A-DD8A-4933-8ADD-91ED8FA872A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2734" name="Text Box 524">
          <a:extLst>
            <a:ext uri="{FF2B5EF4-FFF2-40B4-BE49-F238E27FC236}">
              <a16:creationId xmlns:a16="http://schemas.microsoft.com/office/drawing/2014/main" id="{99F450B2-E366-447A-8F0B-C800C6C4359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2735" name="Text Box 525">
          <a:extLst>
            <a:ext uri="{FF2B5EF4-FFF2-40B4-BE49-F238E27FC236}">
              <a16:creationId xmlns:a16="http://schemas.microsoft.com/office/drawing/2014/main" id="{D7F89BC3-47BF-4388-90F6-2AABD0CC48E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36" name="Text Box 526">
          <a:extLst>
            <a:ext uri="{FF2B5EF4-FFF2-40B4-BE49-F238E27FC236}">
              <a16:creationId xmlns:a16="http://schemas.microsoft.com/office/drawing/2014/main" id="{AA11E6E0-6FAC-4E85-B493-44B57BBFDF4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37" name="Text Box 527">
          <a:extLst>
            <a:ext uri="{FF2B5EF4-FFF2-40B4-BE49-F238E27FC236}">
              <a16:creationId xmlns:a16="http://schemas.microsoft.com/office/drawing/2014/main" id="{B5EE5561-8E2D-4512-956E-E9A9D5EB6D3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2738" name="Text Box 528">
          <a:extLst>
            <a:ext uri="{FF2B5EF4-FFF2-40B4-BE49-F238E27FC236}">
              <a16:creationId xmlns:a16="http://schemas.microsoft.com/office/drawing/2014/main" id="{270AA417-B06D-4972-AC1C-56D7D79C001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39" name="Text Box 529">
          <a:extLst>
            <a:ext uri="{FF2B5EF4-FFF2-40B4-BE49-F238E27FC236}">
              <a16:creationId xmlns:a16="http://schemas.microsoft.com/office/drawing/2014/main" id="{487A6AD5-2096-4CEE-B3DF-DD26EDC9E37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40" name="Text Box 530">
          <a:extLst>
            <a:ext uri="{FF2B5EF4-FFF2-40B4-BE49-F238E27FC236}">
              <a16:creationId xmlns:a16="http://schemas.microsoft.com/office/drawing/2014/main" id="{562C05A6-A40D-4EFE-A14A-CB3CE7A4373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2741" name="Text Box 531">
          <a:extLst>
            <a:ext uri="{FF2B5EF4-FFF2-40B4-BE49-F238E27FC236}">
              <a16:creationId xmlns:a16="http://schemas.microsoft.com/office/drawing/2014/main" id="{90889781-C66A-4FC3-B8ED-9CFC40B7659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42" name="Text Box 532">
          <a:extLst>
            <a:ext uri="{FF2B5EF4-FFF2-40B4-BE49-F238E27FC236}">
              <a16:creationId xmlns:a16="http://schemas.microsoft.com/office/drawing/2014/main" id="{82074336-5487-46EF-9578-AF17ABD0F6F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43" name="Text Box 533">
          <a:extLst>
            <a:ext uri="{FF2B5EF4-FFF2-40B4-BE49-F238E27FC236}">
              <a16:creationId xmlns:a16="http://schemas.microsoft.com/office/drawing/2014/main" id="{CB2057D9-6BDE-48C2-9715-0997FEAB3B9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2744" name="Text Box 534">
          <a:extLst>
            <a:ext uri="{FF2B5EF4-FFF2-40B4-BE49-F238E27FC236}">
              <a16:creationId xmlns:a16="http://schemas.microsoft.com/office/drawing/2014/main" id="{A5E91DAA-F49A-4B0E-AA4A-90387681E79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745" name="Text Box 535">
          <a:extLst>
            <a:ext uri="{FF2B5EF4-FFF2-40B4-BE49-F238E27FC236}">
              <a16:creationId xmlns:a16="http://schemas.microsoft.com/office/drawing/2014/main" id="{B232D5B0-5D6C-4CAF-A7EE-59C10F7593D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46" name="Text Box 536">
          <a:extLst>
            <a:ext uri="{FF2B5EF4-FFF2-40B4-BE49-F238E27FC236}">
              <a16:creationId xmlns:a16="http://schemas.microsoft.com/office/drawing/2014/main" id="{51219ED4-18BF-410D-B2A9-C5ED25E308D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47" name="Text Box 537">
          <a:extLst>
            <a:ext uri="{FF2B5EF4-FFF2-40B4-BE49-F238E27FC236}">
              <a16:creationId xmlns:a16="http://schemas.microsoft.com/office/drawing/2014/main" id="{1D33ACF0-C89C-4DB1-94B9-3C3881833DD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748" name="Text Box 538">
          <a:extLst>
            <a:ext uri="{FF2B5EF4-FFF2-40B4-BE49-F238E27FC236}">
              <a16:creationId xmlns:a16="http://schemas.microsoft.com/office/drawing/2014/main" id="{F93667AC-6710-4724-A171-9B1153D1F8C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49" name="Text Box 539">
          <a:extLst>
            <a:ext uri="{FF2B5EF4-FFF2-40B4-BE49-F238E27FC236}">
              <a16:creationId xmlns:a16="http://schemas.microsoft.com/office/drawing/2014/main" id="{6539E6D4-C9CB-41D0-A231-1CBD15EEF77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50" name="Text Box 540">
          <a:extLst>
            <a:ext uri="{FF2B5EF4-FFF2-40B4-BE49-F238E27FC236}">
              <a16:creationId xmlns:a16="http://schemas.microsoft.com/office/drawing/2014/main" id="{0688E80C-FAE7-4C27-9470-01854CCA9F8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751" name="Text Box 541">
          <a:extLst>
            <a:ext uri="{FF2B5EF4-FFF2-40B4-BE49-F238E27FC236}">
              <a16:creationId xmlns:a16="http://schemas.microsoft.com/office/drawing/2014/main" id="{9744592D-87B8-4D38-B963-5CA384D45CC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52" name="Text Box 542">
          <a:extLst>
            <a:ext uri="{FF2B5EF4-FFF2-40B4-BE49-F238E27FC236}">
              <a16:creationId xmlns:a16="http://schemas.microsoft.com/office/drawing/2014/main" id="{AD9D342E-3A66-402E-96AC-A7BD772F590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53" name="Text Box 543">
          <a:extLst>
            <a:ext uri="{FF2B5EF4-FFF2-40B4-BE49-F238E27FC236}">
              <a16:creationId xmlns:a16="http://schemas.microsoft.com/office/drawing/2014/main" id="{6956E1B3-9001-4E67-AA20-9518F777AF3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754" name="Text Box 544">
          <a:extLst>
            <a:ext uri="{FF2B5EF4-FFF2-40B4-BE49-F238E27FC236}">
              <a16:creationId xmlns:a16="http://schemas.microsoft.com/office/drawing/2014/main" id="{201E8843-72FF-4F53-8D5A-DE8632C1834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55" name="Text Box 545">
          <a:extLst>
            <a:ext uri="{FF2B5EF4-FFF2-40B4-BE49-F238E27FC236}">
              <a16:creationId xmlns:a16="http://schemas.microsoft.com/office/drawing/2014/main" id="{DBA13225-FF2E-4C5D-8129-5F3E20A144A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56" name="Text Box 546">
          <a:extLst>
            <a:ext uri="{FF2B5EF4-FFF2-40B4-BE49-F238E27FC236}">
              <a16:creationId xmlns:a16="http://schemas.microsoft.com/office/drawing/2014/main" id="{30497F13-CFE6-4A8B-B124-5453B7968F6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757" name="Text Box 547">
          <a:extLst>
            <a:ext uri="{FF2B5EF4-FFF2-40B4-BE49-F238E27FC236}">
              <a16:creationId xmlns:a16="http://schemas.microsoft.com/office/drawing/2014/main" id="{F2938B28-51E9-4F87-942F-495723CFEDC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58" name="Text Box 548">
          <a:extLst>
            <a:ext uri="{FF2B5EF4-FFF2-40B4-BE49-F238E27FC236}">
              <a16:creationId xmlns:a16="http://schemas.microsoft.com/office/drawing/2014/main" id="{F79E2571-8A22-4F16-B626-E37A2B1A948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59" name="Text Box 549">
          <a:extLst>
            <a:ext uri="{FF2B5EF4-FFF2-40B4-BE49-F238E27FC236}">
              <a16:creationId xmlns:a16="http://schemas.microsoft.com/office/drawing/2014/main" id="{9F61BE0C-92BC-4ADB-A17A-6CF6A8CAC87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760" name="Text Box 550">
          <a:extLst>
            <a:ext uri="{FF2B5EF4-FFF2-40B4-BE49-F238E27FC236}">
              <a16:creationId xmlns:a16="http://schemas.microsoft.com/office/drawing/2014/main" id="{3B07765D-F4D5-4C60-91D1-71007838C7C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761" name="Text Box 551">
          <a:extLst>
            <a:ext uri="{FF2B5EF4-FFF2-40B4-BE49-F238E27FC236}">
              <a16:creationId xmlns:a16="http://schemas.microsoft.com/office/drawing/2014/main" id="{479A718E-B582-45EE-AD66-5F85C7AEE29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62" name="Text Box 552">
          <a:extLst>
            <a:ext uri="{FF2B5EF4-FFF2-40B4-BE49-F238E27FC236}">
              <a16:creationId xmlns:a16="http://schemas.microsoft.com/office/drawing/2014/main" id="{EB5646DF-075C-4EB0-BBDE-CFD9182EA7C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63" name="Text Box 553">
          <a:extLst>
            <a:ext uri="{FF2B5EF4-FFF2-40B4-BE49-F238E27FC236}">
              <a16:creationId xmlns:a16="http://schemas.microsoft.com/office/drawing/2014/main" id="{7A7ACC2F-6077-487E-8A53-51D7423CC31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764" name="Text Box 554">
          <a:extLst>
            <a:ext uri="{FF2B5EF4-FFF2-40B4-BE49-F238E27FC236}">
              <a16:creationId xmlns:a16="http://schemas.microsoft.com/office/drawing/2014/main" id="{0A0102A4-BCB1-4659-A292-03B96184CB0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65" name="Text Box 555">
          <a:extLst>
            <a:ext uri="{FF2B5EF4-FFF2-40B4-BE49-F238E27FC236}">
              <a16:creationId xmlns:a16="http://schemas.microsoft.com/office/drawing/2014/main" id="{7358ADBA-ED4C-4073-867E-8FCA83927E1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66" name="Text Box 556">
          <a:extLst>
            <a:ext uri="{FF2B5EF4-FFF2-40B4-BE49-F238E27FC236}">
              <a16:creationId xmlns:a16="http://schemas.microsoft.com/office/drawing/2014/main" id="{144190D2-80E5-497F-8984-356146C5E58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767" name="Text Box 557">
          <a:extLst>
            <a:ext uri="{FF2B5EF4-FFF2-40B4-BE49-F238E27FC236}">
              <a16:creationId xmlns:a16="http://schemas.microsoft.com/office/drawing/2014/main" id="{0F0FD3AF-51A1-4CBB-9C12-21FF19353F4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68" name="Text Box 558">
          <a:extLst>
            <a:ext uri="{FF2B5EF4-FFF2-40B4-BE49-F238E27FC236}">
              <a16:creationId xmlns:a16="http://schemas.microsoft.com/office/drawing/2014/main" id="{CC513E92-19B7-4DD1-A036-4674697E8A8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69" name="Text Box 559">
          <a:extLst>
            <a:ext uri="{FF2B5EF4-FFF2-40B4-BE49-F238E27FC236}">
              <a16:creationId xmlns:a16="http://schemas.microsoft.com/office/drawing/2014/main" id="{FA9FDA08-3EC4-44FA-8312-AA5C92AF6CB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770" name="Text Box 560">
          <a:extLst>
            <a:ext uri="{FF2B5EF4-FFF2-40B4-BE49-F238E27FC236}">
              <a16:creationId xmlns:a16="http://schemas.microsoft.com/office/drawing/2014/main" id="{3EC9624F-9FD4-4908-95C7-5201DC0E111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771" name="Text Box 561">
          <a:extLst>
            <a:ext uri="{FF2B5EF4-FFF2-40B4-BE49-F238E27FC236}">
              <a16:creationId xmlns:a16="http://schemas.microsoft.com/office/drawing/2014/main" id="{8FEACCB7-FC21-40DB-B5A7-C036B34A533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72" name="Text Box 562">
          <a:extLst>
            <a:ext uri="{FF2B5EF4-FFF2-40B4-BE49-F238E27FC236}">
              <a16:creationId xmlns:a16="http://schemas.microsoft.com/office/drawing/2014/main" id="{11B8E48C-5477-4B6C-8BAC-FDF7CA65948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73" name="Text Box 563">
          <a:extLst>
            <a:ext uri="{FF2B5EF4-FFF2-40B4-BE49-F238E27FC236}">
              <a16:creationId xmlns:a16="http://schemas.microsoft.com/office/drawing/2014/main" id="{C569AE41-A78E-4600-A8F6-145FF005CD8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774" name="Text Box 564">
          <a:extLst>
            <a:ext uri="{FF2B5EF4-FFF2-40B4-BE49-F238E27FC236}">
              <a16:creationId xmlns:a16="http://schemas.microsoft.com/office/drawing/2014/main" id="{1EBDD670-1452-47A7-8168-22F42C38CDC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75" name="Text Box 565">
          <a:extLst>
            <a:ext uri="{FF2B5EF4-FFF2-40B4-BE49-F238E27FC236}">
              <a16:creationId xmlns:a16="http://schemas.microsoft.com/office/drawing/2014/main" id="{E0299F13-A660-49CE-820D-7438E83198D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76" name="Text Box 566">
          <a:extLst>
            <a:ext uri="{FF2B5EF4-FFF2-40B4-BE49-F238E27FC236}">
              <a16:creationId xmlns:a16="http://schemas.microsoft.com/office/drawing/2014/main" id="{79C56ABE-6B09-47E0-A097-32EBD2A99A3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777" name="Text Box 567">
          <a:extLst>
            <a:ext uri="{FF2B5EF4-FFF2-40B4-BE49-F238E27FC236}">
              <a16:creationId xmlns:a16="http://schemas.microsoft.com/office/drawing/2014/main" id="{E30FB627-A442-42BD-A7E5-E75FAEB43B0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78" name="Text Box 568">
          <a:extLst>
            <a:ext uri="{FF2B5EF4-FFF2-40B4-BE49-F238E27FC236}">
              <a16:creationId xmlns:a16="http://schemas.microsoft.com/office/drawing/2014/main" id="{836FE0CF-B7A5-425F-B8C1-75E95832360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79" name="Text Box 569">
          <a:extLst>
            <a:ext uri="{FF2B5EF4-FFF2-40B4-BE49-F238E27FC236}">
              <a16:creationId xmlns:a16="http://schemas.microsoft.com/office/drawing/2014/main" id="{DAB8582B-2927-4AE3-8AA4-34D5A1AD19C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780" name="Text Box 570">
          <a:extLst>
            <a:ext uri="{FF2B5EF4-FFF2-40B4-BE49-F238E27FC236}">
              <a16:creationId xmlns:a16="http://schemas.microsoft.com/office/drawing/2014/main" id="{47ED1B54-63E0-4DDE-A1D1-C0BCB48D5F8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781" name="Text Box 571">
          <a:extLst>
            <a:ext uri="{FF2B5EF4-FFF2-40B4-BE49-F238E27FC236}">
              <a16:creationId xmlns:a16="http://schemas.microsoft.com/office/drawing/2014/main" id="{1AAED3C5-2D7B-4FC2-9500-816B998D412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82" name="Text Box 572">
          <a:extLst>
            <a:ext uri="{FF2B5EF4-FFF2-40B4-BE49-F238E27FC236}">
              <a16:creationId xmlns:a16="http://schemas.microsoft.com/office/drawing/2014/main" id="{25A2C4AC-CE28-4DCC-B0B9-27303139964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83" name="Text Box 573">
          <a:extLst>
            <a:ext uri="{FF2B5EF4-FFF2-40B4-BE49-F238E27FC236}">
              <a16:creationId xmlns:a16="http://schemas.microsoft.com/office/drawing/2014/main" id="{7B445E57-F689-4197-A584-04E086D4BCA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784" name="Text Box 574">
          <a:extLst>
            <a:ext uri="{FF2B5EF4-FFF2-40B4-BE49-F238E27FC236}">
              <a16:creationId xmlns:a16="http://schemas.microsoft.com/office/drawing/2014/main" id="{88C415D6-AEA1-4BB0-8E7D-B866188FC54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85" name="Text Box 575">
          <a:extLst>
            <a:ext uri="{FF2B5EF4-FFF2-40B4-BE49-F238E27FC236}">
              <a16:creationId xmlns:a16="http://schemas.microsoft.com/office/drawing/2014/main" id="{386A42C3-73B3-4052-8E1D-76E944EB15A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86" name="Text Box 576">
          <a:extLst>
            <a:ext uri="{FF2B5EF4-FFF2-40B4-BE49-F238E27FC236}">
              <a16:creationId xmlns:a16="http://schemas.microsoft.com/office/drawing/2014/main" id="{8A24D7B7-1151-4F9C-A2B5-F7A337E6912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787" name="Text Box 577">
          <a:extLst>
            <a:ext uri="{FF2B5EF4-FFF2-40B4-BE49-F238E27FC236}">
              <a16:creationId xmlns:a16="http://schemas.microsoft.com/office/drawing/2014/main" id="{53DA5556-97DF-4A61-82DB-B734D7A0535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88" name="Text Box 578">
          <a:extLst>
            <a:ext uri="{FF2B5EF4-FFF2-40B4-BE49-F238E27FC236}">
              <a16:creationId xmlns:a16="http://schemas.microsoft.com/office/drawing/2014/main" id="{B90CA264-2474-40DA-8D0A-086534A0740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89" name="Text Box 579">
          <a:extLst>
            <a:ext uri="{FF2B5EF4-FFF2-40B4-BE49-F238E27FC236}">
              <a16:creationId xmlns:a16="http://schemas.microsoft.com/office/drawing/2014/main" id="{BE3A4B66-D6A3-48B1-B516-7E6A55DD622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790" name="Text Box 580">
          <a:extLst>
            <a:ext uri="{FF2B5EF4-FFF2-40B4-BE49-F238E27FC236}">
              <a16:creationId xmlns:a16="http://schemas.microsoft.com/office/drawing/2014/main" id="{06AF9954-9374-48E3-B67C-37C095E0C8C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91" name="Text Box 581">
          <a:extLst>
            <a:ext uri="{FF2B5EF4-FFF2-40B4-BE49-F238E27FC236}">
              <a16:creationId xmlns:a16="http://schemas.microsoft.com/office/drawing/2014/main" id="{C9207A62-A372-4A0B-AD0B-F49494E05D2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92" name="Text Box 582">
          <a:extLst>
            <a:ext uri="{FF2B5EF4-FFF2-40B4-BE49-F238E27FC236}">
              <a16:creationId xmlns:a16="http://schemas.microsoft.com/office/drawing/2014/main" id="{56198B52-CBD5-4963-9E01-2B0174133C9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793" name="Text Box 583">
          <a:extLst>
            <a:ext uri="{FF2B5EF4-FFF2-40B4-BE49-F238E27FC236}">
              <a16:creationId xmlns:a16="http://schemas.microsoft.com/office/drawing/2014/main" id="{B3BA39A8-97B7-4E53-B8D5-83A9CCD49B0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94" name="Text Box 584">
          <a:extLst>
            <a:ext uri="{FF2B5EF4-FFF2-40B4-BE49-F238E27FC236}">
              <a16:creationId xmlns:a16="http://schemas.microsoft.com/office/drawing/2014/main" id="{7B1CA448-166A-4F49-A0C3-5625DC5070A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95" name="Text Box 585">
          <a:extLst>
            <a:ext uri="{FF2B5EF4-FFF2-40B4-BE49-F238E27FC236}">
              <a16:creationId xmlns:a16="http://schemas.microsoft.com/office/drawing/2014/main" id="{4C5DB60F-70B0-40A2-BA96-2904430DDA8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796" name="Text Box 586">
          <a:extLst>
            <a:ext uri="{FF2B5EF4-FFF2-40B4-BE49-F238E27FC236}">
              <a16:creationId xmlns:a16="http://schemas.microsoft.com/office/drawing/2014/main" id="{59B85DBF-9F68-44BA-B866-3EB7BAB6D6F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797" name="Text Box 587">
          <a:extLst>
            <a:ext uri="{FF2B5EF4-FFF2-40B4-BE49-F238E27FC236}">
              <a16:creationId xmlns:a16="http://schemas.microsoft.com/office/drawing/2014/main" id="{7B490902-94FE-461B-B08F-8702BED050B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98" name="Text Box 588">
          <a:extLst>
            <a:ext uri="{FF2B5EF4-FFF2-40B4-BE49-F238E27FC236}">
              <a16:creationId xmlns:a16="http://schemas.microsoft.com/office/drawing/2014/main" id="{7C5F9FDE-DA43-48F4-AE04-D4C3FF7F6BE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799" name="Text Box 589">
          <a:extLst>
            <a:ext uri="{FF2B5EF4-FFF2-40B4-BE49-F238E27FC236}">
              <a16:creationId xmlns:a16="http://schemas.microsoft.com/office/drawing/2014/main" id="{23F5C210-F0A1-4369-B20F-CFD8A0CE7D0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800" name="Text Box 590">
          <a:extLst>
            <a:ext uri="{FF2B5EF4-FFF2-40B4-BE49-F238E27FC236}">
              <a16:creationId xmlns:a16="http://schemas.microsoft.com/office/drawing/2014/main" id="{FF879782-5461-4CFE-BB43-ED4B2F1E1BAC}"/>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01" name="Text Box 591">
          <a:extLst>
            <a:ext uri="{FF2B5EF4-FFF2-40B4-BE49-F238E27FC236}">
              <a16:creationId xmlns:a16="http://schemas.microsoft.com/office/drawing/2014/main" id="{B07BFEA8-2963-47C8-8167-12B775ED2CE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02" name="Text Box 592">
          <a:extLst>
            <a:ext uri="{FF2B5EF4-FFF2-40B4-BE49-F238E27FC236}">
              <a16:creationId xmlns:a16="http://schemas.microsoft.com/office/drawing/2014/main" id="{A010F5D7-B603-4937-BAB6-0A97C3A234A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803" name="Text Box 593">
          <a:extLst>
            <a:ext uri="{FF2B5EF4-FFF2-40B4-BE49-F238E27FC236}">
              <a16:creationId xmlns:a16="http://schemas.microsoft.com/office/drawing/2014/main" id="{444A565B-FE88-4818-ADC6-DBBAB0D0AEB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04" name="Text Box 594">
          <a:extLst>
            <a:ext uri="{FF2B5EF4-FFF2-40B4-BE49-F238E27FC236}">
              <a16:creationId xmlns:a16="http://schemas.microsoft.com/office/drawing/2014/main" id="{C4F3DF88-8F70-4A1C-9DE1-1AFAB94AFC5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05" name="Text Box 595">
          <a:extLst>
            <a:ext uri="{FF2B5EF4-FFF2-40B4-BE49-F238E27FC236}">
              <a16:creationId xmlns:a16="http://schemas.microsoft.com/office/drawing/2014/main" id="{1C32850F-20DE-402A-BA48-9FDE4DCC54F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806" name="Text Box 596">
          <a:extLst>
            <a:ext uri="{FF2B5EF4-FFF2-40B4-BE49-F238E27FC236}">
              <a16:creationId xmlns:a16="http://schemas.microsoft.com/office/drawing/2014/main" id="{F67B8198-A4E8-4355-9452-8C26F76A985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807" name="Text Box 597">
          <a:extLst>
            <a:ext uri="{FF2B5EF4-FFF2-40B4-BE49-F238E27FC236}">
              <a16:creationId xmlns:a16="http://schemas.microsoft.com/office/drawing/2014/main" id="{89328D54-E1C7-49AE-A951-5B947538840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08" name="Text Box 598">
          <a:extLst>
            <a:ext uri="{FF2B5EF4-FFF2-40B4-BE49-F238E27FC236}">
              <a16:creationId xmlns:a16="http://schemas.microsoft.com/office/drawing/2014/main" id="{2A36A6F3-DEB6-4216-8647-52FF9C7D601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09" name="Text Box 599">
          <a:extLst>
            <a:ext uri="{FF2B5EF4-FFF2-40B4-BE49-F238E27FC236}">
              <a16:creationId xmlns:a16="http://schemas.microsoft.com/office/drawing/2014/main" id="{8049BE67-328A-4872-A6B1-C37D98451A5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810" name="Text Box 600">
          <a:extLst>
            <a:ext uri="{FF2B5EF4-FFF2-40B4-BE49-F238E27FC236}">
              <a16:creationId xmlns:a16="http://schemas.microsoft.com/office/drawing/2014/main" id="{B82FD445-6A3A-4356-800E-51825AA0ACA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11" name="Text Box 601">
          <a:extLst>
            <a:ext uri="{FF2B5EF4-FFF2-40B4-BE49-F238E27FC236}">
              <a16:creationId xmlns:a16="http://schemas.microsoft.com/office/drawing/2014/main" id="{5E252371-C0A4-4ECB-952D-85F74FE43F8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12" name="Text Box 602">
          <a:extLst>
            <a:ext uri="{FF2B5EF4-FFF2-40B4-BE49-F238E27FC236}">
              <a16:creationId xmlns:a16="http://schemas.microsoft.com/office/drawing/2014/main" id="{A94D8DE1-AAFA-459B-8712-B1CFD1CC59D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813" name="Text Box 603">
          <a:extLst>
            <a:ext uri="{FF2B5EF4-FFF2-40B4-BE49-F238E27FC236}">
              <a16:creationId xmlns:a16="http://schemas.microsoft.com/office/drawing/2014/main" id="{3B85AB52-22BE-4F86-B3B9-61020C079DA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14" name="Text Box 604">
          <a:extLst>
            <a:ext uri="{FF2B5EF4-FFF2-40B4-BE49-F238E27FC236}">
              <a16:creationId xmlns:a16="http://schemas.microsoft.com/office/drawing/2014/main" id="{81083A7F-FA35-4FF3-ACFE-E9806AB1450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15" name="Text Box 605">
          <a:extLst>
            <a:ext uri="{FF2B5EF4-FFF2-40B4-BE49-F238E27FC236}">
              <a16:creationId xmlns:a16="http://schemas.microsoft.com/office/drawing/2014/main" id="{37F00515-51EC-4928-87E0-AA72D558C1D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816" name="Text Box 606">
          <a:extLst>
            <a:ext uri="{FF2B5EF4-FFF2-40B4-BE49-F238E27FC236}">
              <a16:creationId xmlns:a16="http://schemas.microsoft.com/office/drawing/2014/main" id="{8E0AE884-7034-43C3-B13C-695FE29F491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2817" name="Text Box 607">
          <a:extLst>
            <a:ext uri="{FF2B5EF4-FFF2-40B4-BE49-F238E27FC236}">
              <a16:creationId xmlns:a16="http://schemas.microsoft.com/office/drawing/2014/main" id="{8DFEC04E-FA33-47A6-9F97-4B52BDD5392B}"/>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18" name="Text Box 608">
          <a:extLst>
            <a:ext uri="{FF2B5EF4-FFF2-40B4-BE49-F238E27FC236}">
              <a16:creationId xmlns:a16="http://schemas.microsoft.com/office/drawing/2014/main" id="{245D5C86-77E4-45E0-B3A9-A3C3A07402A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19" name="Text Box 609">
          <a:extLst>
            <a:ext uri="{FF2B5EF4-FFF2-40B4-BE49-F238E27FC236}">
              <a16:creationId xmlns:a16="http://schemas.microsoft.com/office/drawing/2014/main" id="{0B0EC65A-4079-467B-972C-20BE4380083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2820" name="Text Box 610">
          <a:extLst>
            <a:ext uri="{FF2B5EF4-FFF2-40B4-BE49-F238E27FC236}">
              <a16:creationId xmlns:a16="http://schemas.microsoft.com/office/drawing/2014/main" id="{57AF229A-266C-4E46-B875-CE6F935B2543}"/>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21" name="Text Box 611">
          <a:extLst>
            <a:ext uri="{FF2B5EF4-FFF2-40B4-BE49-F238E27FC236}">
              <a16:creationId xmlns:a16="http://schemas.microsoft.com/office/drawing/2014/main" id="{87FEDAB8-01DC-4648-94CC-4B23F638807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22" name="Text Box 612">
          <a:extLst>
            <a:ext uri="{FF2B5EF4-FFF2-40B4-BE49-F238E27FC236}">
              <a16:creationId xmlns:a16="http://schemas.microsoft.com/office/drawing/2014/main" id="{7D434427-554C-4F26-A883-D8C91994F2A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2823" name="Text Box 613">
          <a:extLst>
            <a:ext uri="{FF2B5EF4-FFF2-40B4-BE49-F238E27FC236}">
              <a16:creationId xmlns:a16="http://schemas.microsoft.com/office/drawing/2014/main" id="{C2593625-4878-48EE-8E5A-22B7A324FA39}"/>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24" name="Text Box 614">
          <a:extLst>
            <a:ext uri="{FF2B5EF4-FFF2-40B4-BE49-F238E27FC236}">
              <a16:creationId xmlns:a16="http://schemas.microsoft.com/office/drawing/2014/main" id="{0ADF0B07-1B14-43BB-9263-0B0178B27FA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25" name="Text Box 615">
          <a:extLst>
            <a:ext uri="{FF2B5EF4-FFF2-40B4-BE49-F238E27FC236}">
              <a16:creationId xmlns:a16="http://schemas.microsoft.com/office/drawing/2014/main" id="{BD4C3964-85A0-4E3D-BA0A-E085DFCCCC2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2826" name="Text Box 616">
          <a:extLst>
            <a:ext uri="{FF2B5EF4-FFF2-40B4-BE49-F238E27FC236}">
              <a16:creationId xmlns:a16="http://schemas.microsoft.com/office/drawing/2014/main" id="{F90D6B17-B843-47CF-870F-88B97C4B0EB7}"/>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27" name="Text Box 617">
          <a:extLst>
            <a:ext uri="{FF2B5EF4-FFF2-40B4-BE49-F238E27FC236}">
              <a16:creationId xmlns:a16="http://schemas.microsoft.com/office/drawing/2014/main" id="{3DBD7DB7-8D02-4B3E-9F68-0C6E598902A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28" name="Text Box 618">
          <a:extLst>
            <a:ext uri="{FF2B5EF4-FFF2-40B4-BE49-F238E27FC236}">
              <a16:creationId xmlns:a16="http://schemas.microsoft.com/office/drawing/2014/main" id="{02D0419F-3CF7-47F4-B561-FE4C155BA83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2829" name="Text Box 619">
          <a:extLst>
            <a:ext uri="{FF2B5EF4-FFF2-40B4-BE49-F238E27FC236}">
              <a16:creationId xmlns:a16="http://schemas.microsoft.com/office/drawing/2014/main" id="{5CCD29D7-B00E-4921-AB46-5F838840ED26}"/>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30" name="Text Box 620">
          <a:extLst>
            <a:ext uri="{FF2B5EF4-FFF2-40B4-BE49-F238E27FC236}">
              <a16:creationId xmlns:a16="http://schemas.microsoft.com/office/drawing/2014/main" id="{F2B1AAE9-7D87-441B-B74F-5A3383C5E7E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31" name="Text Box 621">
          <a:extLst>
            <a:ext uri="{FF2B5EF4-FFF2-40B4-BE49-F238E27FC236}">
              <a16:creationId xmlns:a16="http://schemas.microsoft.com/office/drawing/2014/main" id="{AB74D71B-7256-4967-92ED-D0BBECDEAA3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2832" name="Text Box 622">
          <a:extLst>
            <a:ext uri="{FF2B5EF4-FFF2-40B4-BE49-F238E27FC236}">
              <a16:creationId xmlns:a16="http://schemas.microsoft.com/office/drawing/2014/main" id="{EAD1E65C-8C74-4E85-A4F1-D39392E3C4A1}"/>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2833" name="Text Box 623">
          <a:extLst>
            <a:ext uri="{FF2B5EF4-FFF2-40B4-BE49-F238E27FC236}">
              <a16:creationId xmlns:a16="http://schemas.microsoft.com/office/drawing/2014/main" id="{D8E6CD6E-ED0E-4B7D-9E99-9694501A2A63}"/>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34" name="Text Box 624">
          <a:extLst>
            <a:ext uri="{FF2B5EF4-FFF2-40B4-BE49-F238E27FC236}">
              <a16:creationId xmlns:a16="http://schemas.microsoft.com/office/drawing/2014/main" id="{A4B9EA88-597E-4427-959A-7B5C3C09D1B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35" name="Text Box 625">
          <a:extLst>
            <a:ext uri="{FF2B5EF4-FFF2-40B4-BE49-F238E27FC236}">
              <a16:creationId xmlns:a16="http://schemas.microsoft.com/office/drawing/2014/main" id="{067C137F-DD9D-4F3C-B007-CC1A8332312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2836" name="Text Box 626">
          <a:extLst>
            <a:ext uri="{FF2B5EF4-FFF2-40B4-BE49-F238E27FC236}">
              <a16:creationId xmlns:a16="http://schemas.microsoft.com/office/drawing/2014/main" id="{5311AFD7-EA1D-4FC5-AAAA-A4D10702EB48}"/>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37" name="Text Box 627">
          <a:extLst>
            <a:ext uri="{FF2B5EF4-FFF2-40B4-BE49-F238E27FC236}">
              <a16:creationId xmlns:a16="http://schemas.microsoft.com/office/drawing/2014/main" id="{73A14EC7-007D-4A05-9ED0-C06F7947448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38" name="Text Box 628">
          <a:extLst>
            <a:ext uri="{FF2B5EF4-FFF2-40B4-BE49-F238E27FC236}">
              <a16:creationId xmlns:a16="http://schemas.microsoft.com/office/drawing/2014/main" id="{6CCC0C9A-C362-438C-B37B-7746D13183C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2839" name="Text Box 629">
          <a:extLst>
            <a:ext uri="{FF2B5EF4-FFF2-40B4-BE49-F238E27FC236}">
              <a16:creationId xmlns:a16="http://schemas.microsoft.com/office/drawing/2014/main" id="{6D0E03A6-0BF3-42EE-9A26-ECA22998D19D}"/>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40" name="Text Box 630">
          <a:extLst>
            <a:ext uri="{FF2B5EF4-FFF2-40B4-BE49-F238E27FC236}">
              <a16:creationId xmlns:a16="http://schemas.microsoft.com/office/drawing/2014/main" id="{F473934A-5D93-443C-B9D5-3F48FB4B69E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41" name="Text Box 631">
          <a:extLst>
            <a:ext uri="{FF2B5EF4-FFF2-40B4-BE49-F238E27FC236}">
              <a16:creationId xmlns:a16="http://schemas.microsoft.com/office/drawing/2014/main" id="{938D728A-3F1B-4F36-89BD-E0F485E4E61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2842" name="Text Box 632">
          <a:extLst>
            <a:ext uri="{FF2B5EF4-FFF2-40B4-BE49-F238E27FC236}">
              <a16:creationId xmlns:a16="http://schemas.microsoft.com/office/drawing/2014/main" id="{1FE5F507-866E-45DE-B633-EF8983F9E1F5}"/>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2843" name="Text Box 633">
          <a:extLst>
            <a:ext uri="{FF2B5EF4-FFF2-40B4-BE49-F238E27FC236}">
              <a16:creationId xmlns:a16="http://schemas.microsoft.com/office/drawing/2014/main" id="{7BB97518-24D4-4B33-8340-E02B21145AE1}"/>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44" name="Text Box 634">
          <a:extLst>
            <a:ext uri="{FF2B5EF4-FFF2-40B4-BE49-F238E27FC236}">
              <a16:creationId xmlns:a16="http://schemas.microsoft.com/office/drawing/2014/main" id="{C45E9F29-F35C-4887-B321-3B0F6349F9C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45" name="Text Box 635">
          <a:extLst>
            <a:ext uri="{FF2B5EF4-FFF2-40B4-BE49-F238E27FC236}">
              <a16:creationId xmlns:a16="http://schemas.microsoft.com/office/drawing/2014/main" id="{65628ACF-F79E-4085-9E1E-E6C100A8022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2846" name="Text Box 636">
          <a:extLst>
            <a:ext uri="{FF2B5EF4-FFF2-40B4-BE49-F238E27FC236}">
              <a16:creationId xmlns:a16="http://schemas.microsoft.com/office/drawing/2014/main" id="{3DA7251A-0326-4D88-B1D7-C243A2D59FB4}"/>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47" name="Text Box 637">
          <a:extLst>
            <a:ext uri="{FF2B5EF4-FFF2-40B4-BE49-F238E27FC236}">
              <a16:creationId xmlns:a16="http://schemas.microsoft.com/office/drawing/2014/main" id="{3FF0A02B-6FFA-4BA1-971F-AE25FF53708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48" name="Text Box 638">
          <a:extLst>
            <a:ext uri="{FF2B5EF4-FFF2-40B4-BE49-F238E27FC236}">
              <a16:creationId xmlns:a16="http://schemas.microsoft.com/office/drawing/2014/main" id="{7E721067-DD06-4A0A-8595-E3708191D00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2849" name="Text Box 639">
          <a:extLst>
            <a:ext uri="{FF2B5EF4-FFF2-40B4-BE49-F238E27FC236}">
              <a16:creationId xmlns:a16="http://schemas.microsoft.com/office/drawing/2014/main" id="{6ED8B94B-5231-4495-A51D-77CC3AE85FCB}"/>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50" name="Text Box 640">
          <a:extLst>
            <a:ext uri="{FF2B5EF4-FFF2-40B4-BE49-F238E27FC236}">
              <a16:creationId xmlns:a16="http://schemas.microsoft.com/office/drawing/2014/main" id="{ADAF55AE-5386-447F-834A-38266CEF870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51" name="Text Box 641">
          <a:extLst>
            <a:ext uri="{FF2B5EF4-FFF2-40B4-BE49-F238E27FC236}">
              <a16:creationId xmlns:a16="http://schemas.microsoft.com/office/drawing/2014/main" id="{8474274A-4C3C-4E37-9095-5C3837841B2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2852" name="Text Box 642">
          <a:extLst>
            <a:ext uri="{FF2B5EF4-FFF2-40B4-BE49-F238E27FC236}">
              <a16:creationId xmlns:a16="http://schemas.microsoft.com/office/drawing/2014/main" id="{4F11C965-3590-4251-AEDA-AE242106816A}"/>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53" name="Text Box 643">
          <a:extLst>
            <a:ext uri="{FF2B5EF4-FFF2-40B4-BE49-F238E27FC236}">
              <a16:creationId xmlns:a16="http://schemas.microsoft.com/office/drawing/2014/main" id="{EC88334C-B6B3-4BFB-B345-BA696E95A37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54" name="Text Box 644">
          <a:extLst>
            <a:ext uri="{FF2B5EF4-FFF2-40B4-BE49-F238E27FC236}">
              <a16:creationId xmlns:a16="http://schemas.microsoft.com/office/drawing/2014/main" id="{D6CDC9A7-818F-4495-8323-53D2885547D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855" name="Text Box 645">
          <a:extLst>
            <a:ext uri="{FF2B5EF4-FFF2-40B4-BE49-F238E27FC236}">
              <a16:creationId xmlns:a16="http://schemas.microsoft.com/office/drawing/2014/main" id="{A7E3C39B-E46E-49D1-A37F-9663C127C55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56" name="Text Box 646">
          <a:extLst>
            <a:ext uri="{FF2B5EF4-FFF2-40B4-BE49-F238E27FC236}">
              <a16:creationId xmlns:a16="http://schemas.microsoft.com/office/drawing/2014/main" id="{85D4FC2E-9718-4BAE-A7EE-42663732E44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57" name="Text Box 647">
          <a:extLst>
            <a:ext uri="{FF2B5EF4-FFF2-40B4-BE49-F238E27FC236}">
              <a16:creationId xmlns:a16="http://schemas.microsoft.com/office/drawing/2014/main" id="{C716BDCB-EDD7-4856-99F9-3701C7BCF0E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858" name="Text Box 648">
          <a:extLst>
            <a:ext uri="{FF2B5EF4-FFF2-40B4-BE49-F238E27FC236}">
              <a16:creationId xmlns:a16="http://schemas.microsoft.com/office/drawing/2014/main" id="{1C0757F0-EB9C-4166-BD93-03F8260C45C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59" name="Text Box 649">
          <a:extLst>
            <a:ext uri="{FF2B5EF4-FFF2-40B4-BE49-F238E27FC236}">
              <a16:creationId xmlns:a16="http://schemas.microsoft.com/office/drawing/2014/main" id="{71F6D52B-73CB-4AA2-BA01-45312F5DA6E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60" name="Text Box 650">
          <a:extLst>
            <a:ext uri="{FF2B5EF4-FFF2-40B4-BE49-F238E27FC236}">
              <a16:creationId xmlns:a16="http://schemas.microsoft.com/office/drawing/2014/main" id="{27837E8F-8A81-4BF1-9F56-4272C1D9B08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861" name="Text Box 651">
          <a:extLst>
            <a:ext uri="{FF2B5EF4-FFF2-40B4-BE49-F238E27FC236}">
              <a16:creationId xmlns:a16="http://schemas.microsoft.com/office/drawing/2014/main" id="{ACE4CEBD-120E-43D3-8C2B-0D805FAE5EC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862" name="Text Box 652">
          <a:extLst>
            <a:ext uri="{FF2B5EF4-FFF2-40B4-BE49-F238E27FC236}">
              <a16:creationId xmlns:a16="http://schemas.microsoft.com/office/drawing/2014/main" id="{EB662ADF-8ABD-449B-AC43-F80EBA05749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63" name="Text Box 653">
          <a:extLst>
            <a:ext uri="{FF2B5EF4-FFF2-40B4-BE49-F238E27FC236}">
              <a16:creationId xmlns:a16="http://schemas.microsoft.com/office/drawing/2014/main" id="{7CBE25A0-6DCA-4BF0-8559-DCF08AE4F59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64" name="Text Box 654">
          <a:extLst>
            <a:ext uri="{FF2B5EF4-FFF2-40B4-BE49-F238E27FC236}">
              <a16:creationId xmlns:a16="http://schemas.microsoft.com/office/drawing/2014/main" id="{75524E62-0148-4F40-8B33-CDD45648646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865" name="Text Box 655">
          <a:extLst>
            <a:ext uri="{FF2B5EF4-FFF2-40B4-BE49-F238E27FC236}">
              <a16:creationId xmlns:a16="http://schemas.microsoft.com/office/drawing/2014/main" id="{26E813C3-0E0B-4DD8-B358-CC924C31F10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66" name="Text Box 656">
          <a:extLst>
            <a:ext uri="{FF2B5EF4-FFF2-40B4-BE49-F238E27FC236}">
              <a16:creationId xmlns:a16="http://schemas.microsoft.com/office/drawing/2014/main" id="{B906C24D-5A6F-424C-9D69-CD7E6D9B1D0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67" name="Text Box 657">
          <a:extLst>
            <a:ext uri="{FF2B5EF4-FFF2-40B4-BE49-F238E27FC236}">
              <a16:creationId xmlns:a16="http://schemas.microsoft.com/office/drawing/2014/main" id="{E6D1FA2A-FEA5-4D38-9F07-B3687DF9529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868" name="Text Box 658">
          <a:extLst>
            <a:ext uri="{FF2B5EF4-FFF2-40B4-BE49-F238E27FC236}">
              <a16:creationId xmlns:a16="http://schemas.microsoft.com/office/drawing/2014/main" id="{140DC235-625F-43B0-B77A-5243019B9D7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69" name="Text Box 659">
          <a:extLst>
            <a:ext uri="{FF2B5EF4-FFF2-40B4-BE49-F238E27FC236}">
              <a16:creationId xmlns:a16="http://schemas.microsoft.com/office/drawing/2014/main" id="{ED8B38EB-B130-480C-AA18-6DB3908A76A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70" name="Text Box 660">
          <a:extLst>
            <a:ext uri="{FF2B5EF4-FFF2-40B4-BE49-F238E27FC236}">
              <a16:creationId xmlns:a16="http://schemas.microsoft.com/office/drawing/2014/main" id="{38B604EA-F325-4BF5-8165-DD5F801907D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871" name="Text Box 661">
          <a:extLst>
            <a:ext uri="{FF2B5EF4-FFF2-40B4-BE49-F238E27FC236}">
              <a16:creationId xmlns:a16="http://schemas.microsoft.com/office/drawing/2014/main" id="{2DAD4ECC-588B-457D-9CEA-9C30100033F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72" name="Text Box 662">
          <a:extLst>
            <a:ext uri="{FF2B5EF4-FFF2-40B4-BE49-F238E27FC236}">
              <a16:creationId xmlns:a16="http://schemas.microsoft.com/office/drawing/2014/main" id="{01CF8F10-36D0-43F1-8482-9792E50662A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73" name="Text Box 663">
          <a:extLst>
            <a:ext uri="{FF2B5EF4-FFF2-40B4-BE49-F238E27FC236}">
              <a16:creationId xmlns:a16="http://schemas.microsoft.com/office/drawing/2014/main" id="{0BF9AB49-F1F7-43E9-A96B-63F228BCCAE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2874" name="Text Box 664">
          <a:extLst>
            <a:ext uri="{FF2B5EF4-FFF2-40B4-BE49-F238E27FC236}">
              <a16:creationId xmlns:a16="http://schemas.microsoft.com/office/drawing/2014/main" id="{0EEE4C78-C9C6-40FB-836B-7F4F188E361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75" name="Text Box 665">
          <a:extLst>
            <a:ext uri="{FF2B5EF4-FFF2-40B4-BE49-F238E27FC236}">
              <a16:creationId xmlns:a16="http://schemas.microsoft.com/office/drawing/2014/main" id="{A6D6B79A-F091-48D5-8FAD-43F6867425A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76" name="Text Box 666">
          <a:extLst>
            <a:ext uri="{FF2B5EF4-FFF2-40B4-BE49-F238E27FC236}">
              <a16:creationId xmlns:a16="http://schemas.microsoft.com/office/drawing/2014/main" id="{F8A3A836-CD03-4A96-B596-E8F628D2E2C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2877" name="Text Box 667">
          <a:extLst>
            <a:ext uri="{FF2B5EF4-FFF2-40B4-BE49-F238E27FC236}">
              <a16:creationId xmlns:a16="http://schemas.microsoft.com/office/drawing/2014/main" id="{AAFBC246-7263-43F8-A922-0ADB2CF6AA2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78" name="Text Box 668">
          <a:extLst>
            <a:ext uri="{FF2B5EF4-FFF2-40B4-BE49-F238E27FC236}">
              <a16:creationId xmlns:a16="http://schemas.microsoft.com/office/drawing/2014/main" id="{EF8E54D8-E9C7-4CCC-8A6B-AD179116F72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79" name="Text Box 669">
          <a:extLst>
            <a:ext uri="{FF2B5EF4-FFF2-40B4-BE49-F238E27FC236}">
              <a16:creationId xmlns:a16="http://schemas.microsoft.com/office/drawing/2014/main" id="{19DB25E2-155F-4601-954B-36B66A4E4B0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2880" name="Text Box 670">
          <a:extLst>
            <a:ext uri="{FF2B5EF4-FFF2-40B4-BE49-F238E27FC236}">
              <a16:creationId xmlns:a16="http://schemas.microsoft.com/office/drawing/2014/main" id="{8938B49E-0937-4EFA-ABAA-08F615F0C6C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2881" name="Text Box 671">
          <a:extLst>
            <a:ext uri="{FF2B5EF4-FFF2-40B4-BE49-F238E27FC236}">
              <a16:creationId xmlns:a16="http://schemas.microsoft.com/office/drawing/2014/main" id="{7B9FB434-0672-4C30-9106-E52C800B658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82" name="Text Box 672">
          <a:extLst>
            <a:ext uri="{FF2B5EF4-FFF2-40B4-BE49-F238E27FC236}">
              <a16:creationId xmlns:a16="http://schemas.microsoft.com/office/drawing/2014/main" id="{EE17E899-34A3-43B9-A8F2-FCD0EF1BC75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83" name="Text Box 673">
          <a:extLst>
            <a:ext uri="{FF2B5EF4-FFF2-40B4-BE49-F238E27FC236}">
              <a16:creationId xmlns:a16="http://schemas.microsoft.com/office/drawing/2014/main" id="{8BF009EC-CD8E-4334-BCBD-476A6F3CAD2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2884" name="Text Box 674">
          <a:extLst>
            <a:ext uri="{FF2B5EF4-FFF2-40B4-BE49-F238E27FC236}">
              <a16:creationId xmlns:a16="http://schemas.microsoft.com/office/drawing/2014/main" id="{61E6BEC5-324F-4988-B213-3356D61578E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85" name="Text Box 675">
          <a:extLst>
            <a:ext uri="{FF2B5EF4-FFF2-40B4-BE49-F238E27FC236}">
              <a16:creationId xmlns:a16="http://schemas.microsoft.com/office/drawing/2014/main" id="{7487EFC7-BE87-4B1F-A075-B6FA88EBBC0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86" name="Text Box 676">
          <a:extLst>
            <a:ext uri="{FF2B5EF4-FFF2-40B4-BE49-F238E27FC236}">
              <a16:creationId xmlns:a16="http://schemas.microsoft.com/office/drawing/2014/main" id="{09568D08-E479-4640-8B9B-A9AA697F367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2887" name="Text Box 677">
          <a:extLst>
            <a:ext uri="{FF2B5EF4-FFF2-40B4-BE49-F238E27FC236}">
              <a16:creationId xmlns:a16="http://schemas.microsoft.com/office/drawing/2014/main" id="{088C3E52-2E06-4656-A82D-FE675336E16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88" name="Text Box 678">
          <a:extLst>
            <a:ext uri="{FF2B5EF4-FFF2-40B4-BE49-F238E27FC236}">
              <a16:creationId xmlns:a16="http://schemas.microsoft.com/office/drawing/2014/main" id="{A96EAC98-DE01-47F1-8C8F-890CEB520A4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89" name="Text Box 679">
          <a:extLst>
            <a:ext uri="{FF2B5EF4-FFF2-40B4-BE49-F238E27FC236}">
              <a16:creationId xmlns:a16="http://schemas.microsoft.com/office/drawing/2014/main" id="{98901B09-EB42-4713-B311-AFE4BA27965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2890" name="Text Box 680">
          <a:extLst>
            <a:ext uri="{FF2B5EF4-FFF2-40B4-BE49-F238E27FC236}">
              <a16:creationId xmlns:a16="http://schemas.microsoft.com/office/drawing/2014/main" id="{12CF4B7C-2DEC-4B71-B788-F1066F6466E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91" name="Text Box 681">
          <a:extLst>
            <a:ext uri="{FF2B5EF4-FFF2-40B4-BE49-F238E27FC236}">
              <a16:creationId xmlns:a16="http://schemas.microsoft.com/office/drawing/2014/main" id="{E35E5EE6-37A2-4E56-8F7A-26AE2B186FA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92" name="Text Box 682">
          <a:extLst>
            <a:ext uri="{FF2B5EF4-FFF2-40B4-BE49-F238E27FC236}">
              <a16:creationId xmlns:a16="http://schemas.microsoft.com/office/drawing/2014/main" id="{7EAA2F84-CE27-4619-8E22-4297F242409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2893" name="Text Box 683">
          <a:extLst>
            <a:ext uri="{FF2B5EF4-FFF2-40B4-BE49-F238E27FC236}">
              <a16:creationId xmlns:a16="http://schemas.microsoft.com/office/drawing/2014/main" id="{3B650715-2D32-454B-A793-B8FA28481555}"/>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94" name="Text Box 684">
          <a:extLst>
            <a:ext uri="{FF2B5EF4-FFF2-40B4-BE49-F238E27FC236}">
              <a16:creationId xmlns:a16="http://schemas.microsoft.com/office/drawing/2014/main" id="{749EC675-306D-4C6C-9C7D-93C8E639025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95" name="Text Box 685">
          <a:extLst>
            <a:ext uri="{FF2B5EF4-FFF2-40B4-BE49-F238E27FC236}">
              <a16:creationId xmlns:a16="http://schemas.microsoft.com/office/drawing/2014/main" id="{61053E75-A244-49F3-A323-97CB07D2A3C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2896" name="Text Box 686">
          <a:extLst>
            <a:ext uri="{FF2B5EF4-FFF2-40B4-BE49-F238E27FC236}">
              <a16:creationId xmlns:a16="http://schemas.microsoft.com/office/drawing/2014/main" id="{F51A1901-A182-4E3C-B467-A87B86D7CB5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97" name="Text Box 687">
          <a:extLst>
            <a:ext uri="{FF2B5EF4-FFF2-40B4-BE49-F238E27FC236}">
              <a16:creationId xmlns:a16="http://schemas.microsoft.com/office/drawing/2014/main" id="{313CCAF7-C997-4AE6-A852-9AFFFCCC896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898" name="Text Box 688">
          <a:extLst>
            <a:ext uri="{FF2B5EF4-FFF2-40B4-BE49-F238E27FC236}">
              <a16:creationId xmlns:a16="http://schemas.microsoft.com/office/drawing/2014/main" id="{B88AD619-FA3A-48B4-8B46-B561E22A7DF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2899" name="Text Box 689">
          <a:extLst>
            <a:ext uri="{FF2B5EF4-FFF2-40B4-BE49-F238E27FC236}">
              <a16:creationId xmlns:a16="http://schemas.microsoft.com/office/drawing/2014/main" id="{4674BA98-B99E-4652-BFF7-9C68E8A94889}"/>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2900" name="Text Box 690">
          <a:extLst>
            <a:ext uri="{FF2B5EF4-FFF2-40B4-BE49-F238E27FC236}">
              <a16:creationId xmlns:a16="http://schemas.microsoft.com/office/drawing/2014/main" id="{6E4F9DE1-F0BA-404F-8808-4A47907C1F6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01" name="Text Box 691">
          <a:extLst>
            <a:ext uri="{FF2B5EF4-FFF2-40B4-BE49-F238E27FC236}">
              <a16:creationId xmlns:a16="http://schemas.microsoft.com/office/drawing/2014/main" id="{CDA9C978-2B9A-4F0A-B592-17EC5BD7037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02" name="Text Box 692">
          <a:extLst>
            <a:ext uri="{FF2B5EF4-FFF2-40B4-BE49-F238E27FC236}">
              <a16:creationId xmlns:a16="http://schemas.microsoft.com/office/drawing/2014/main" id="{E55AC023-B4F8-460C-B81B-4FDBE5ED914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2903" name="Text Box 693">
          <a:extLst>
            <a:ext uri="{FF2B5EF4-FFF2-40B4-BE49-F238E27FC236}">
              <a16:creationId xmlns:a16="http://schemas.microsoft.com/office/drawing/2014/main" id="{D873101B-9E96-4A20-94EC-38527DE0EAD0}"/>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04" name="Text Box 694">
          <a:extLst>
            <a:ext uri="{FF2B5EF4-FFF2-40B4-BE49-F238E27FC236}">
              <a16:creationId xmlns:a16="http://schemas.microsoft.com/office/drawing/2014/main" id="{010EBC03-2FA3-44E0-AB53-C6D17FA53F5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05" name="Text Box 695">
          <a:extLst>
            <a:ext uri="{FF2B5EF4-FFF2-40B4-BE49-F238E27FC236}">
              <a16:creationId xmlns:a16="http://schemas.microsoft.com/office/drawing/2014/main" id="{EFD99997-C777-411E-91CB-F0941F53119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2906" name="Text Box 696">
          <a:extLst>
            <a:ext uri="{FF2B5EF4-FFF2-40B4-BE49-F238E27FC236}">
              <a16:creationId xmlns:a16="http://schemas.microsoft.com/office/drawing/2014/main" id="{C891ABFC-BB95-43EC-AE3E-56A1BB225CC1}"/>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07" name="Text Box 697">
          <a:extLst>
            <a:ext uri="{FF2B5EF4-FFF2-40B4-BE49-F238E27FC236}">
              <a16:creationId xmlns:a16="http://schemas.microsoft.com/office/drawing/2014/main" id="{4750DCB6-001C-4AD9-ADD5-A001490FF5B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08" name="Text Box 698">
          <a:extLst>
            <a:ext uri="{FF2B5EF4-FFF2-40B4-BE49-F238E27FC236}">
              <a16:creationId xmlns:a16="http://schemas.microsoft.com/office/drawing/2014/main" id="{3E20904D-1373-419C-9B4D-3B4AA19C7C2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2909" name="Text Box 699">
          <a:extLst>
            <a:ext uri="{FF2B5EF4-FFF2-40B4-BE49-F238E27FC236}">
              <a16:creationId xmlns:a16="http://schemas.microsoft.com/office/drawing/2014/main" id="{3A2AA2B4-B49D-41EF-9775-238047D5879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910" name="Text Box 700">
          <a:extLst>
            <a:ext uri="{FF2B5EF4-FFF2-40B4-BE49-F238E27FC236}">
              <a16:creationId xmlns:a16="http://schemas.microsoft.com/office/drawing/2014/main" id="{68C3EAF7-71E6-4DF5-9BB8-D13DB49008C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11" name="Text Box 701">
          <a:extLst>
            <a:ext uri="{FF2B5EF4-FFF2-40B4-BE49-F238E27FC236}">
              <a16:creationId xmlns:a16="http://schemas.microsoft.com/office/drawing/2014/main" id="{126AC0D0-DBA9-4FC9-A0A5-8E8759E9EFA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12" name="Text Box 702">
          <a:extLst>
            <a:ext uri="{FF2B5EF4-FFF2-40B4-BE49-F238E27FC236}">
              <a16:creationId xmlns:a16="http://schemas.microsoft.com/office/drawing/2014/main" id="{3FC9BC64-5297-4038-A112-B7E7913845D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913" name="Text Box 703">
          <a:extLst>
            <a:ext uri="{FF2B5EF4-FFF2-40B4-BE49-F238E27FC236}">
              <a16:creationId xmlns:a16="http://schemas.microsoft.com/office/drawing/2014/main" id="{F69D70BC-1C7B-44CD-9B81-0A2CBD51C0A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14" name="Text Box 704">
          <a:extLst>
            <a:ext uri="{FF2B5EF4-FFF2-40B4-BE49-F238E27FC236}">
              <a16:creationId xmlns:a16="http://schemas.microsoft.com/office/drawing/2014/main" id="{84721430-8BBE-4CA6-A5DF-9081F0B82D1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15" name="Text Box 705">
          <a:extLst>
            <a:ext uri="{FF2B5EF4-FFF2-40B4-BE49-F238E27FC236}">
              <a16:creationId xmlns:a16="http://schemas.microsoft.com/office/drawing/2014/main" id="{FCA110DF-B662-451E-9DF7-93EFF74C448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916" name="Text Box 706">
          <a:extLst>
            <a:ext uri="{FF2B5EF4-FFF2-40B4-BE49-F238E27FC236}">
              <a16:creationId xmlns:a16="http://schemas.microsoft.com/office/drawing/2014/main" id="{11B7D293-0117-4CCF-A51E-9F1F7286454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917" name="Text Box 707">
          <a:extLst>
            <a:ext uri="{FF2B5EF4-FFF2-40B4-BE49-F238E27FC236}">
              <a16:creationId xmlns:a16="http://schemas.microsoft.com/office/drawing/2014/main" id="{478C7890-B37E-4777-A4DD-F8A8A5C3267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18" name="Text Box 708">
          <a:extLst>
            <a:ext uri="{FF2B5EF4-FFF2-40B4-BE49-F238E27FC236}">
              <a16:creationId xmlns:a16="http://schemas.microsoft.com/office/drawing/2014/main" id="{18B7F545-59C2-4E2A-BA01-1647A5C2C0D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19" name="Text Box 709">
          <a:extLst>
            <a:ext uri="{FF2B5EF4-FFF2-40B4-BE49-F238E27FC236}">
              <a16:creationId xmlns:a16="http://schemas.microsoft.com/office/drawing/2014/main" id="{CCAC9783-B2EB-46AE-B162-E94FC45A0C0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920" name="Text Box 710">
          <a:extLst>
            <a:ext uri="{FF2B5EF4-FFF2-40B4-BE49-F238E27FC236}">
              <a16:creationId xmlns:a16="http://schemas.microsoft.com/office/drawing/2014/main" id="{21362545-0DEC-4C7C-944A-537A755E588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21" name="Text Box 711">
          <a:extLst>
            <a:ext uri="{FF2B5EF4-FFF2-40B4-BE49-F238E27FC236}">
              <a16:creationId xmlns:a16="http://schemas.microsoft.com/office/drawing/2014/main" id="{EC6BEB95-A808-4FB8-9480-B2B90407088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22" name="Text Box 712">
          <a:extLst>
            <a:ext uri="{FF2B5EF4-FFF2-40B4-BE49-F238E27FC236}">
              <a16:creationId xmlns:a16="http://schemas.microsoft.com/office/drawing/2014/main" id="{0A6280F4-00AA-4892-A70C-158DB9A29A4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923" name="Text Box 713">
          <a:extLst>
            <a:ext uri="{FF2B5EF4-FFF2-40B4-BE49-F238E27FC236}">
              <a16:creationId xmlns:a16="http://schemas.microsoft.com/office/drawing/2014/main" id="{FD31AB66-C36B-4F87-9BB0-8F74644E3BD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24" name="Text Box 714">
          <a:extLst>
            <a:ext uri="{FF2B5EF4-FFF2-40B4-BE49-F238E27FC236}">
              <a16:creationId xmlns:a16="http://schemas.microsoft.com/office/drawing/2014/main" id="{81C5A5C9-A658-492E-9C77-97D232BA739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25" name="Text Box 715">
          <a:extLst>
            <a:ext uri="{FF2B5EF4-FFF2-40B4-BE49-F238E27FC236}">
              <a16:creationId xmlns:a16="http://schemas.microsoft.com/office/drawing/2014/main" id="{AA98A2AF-AE91-4A9D-827E-D5DF2B63144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2926" name="Text Box 716">
          <a:extLst>
            <a:ext uri="{FF2B5EF4-FFF2-40B4-BE49-F238E27FC236}">
              <a16:creationId xmlns:a16="http://schemas.microsoft.com/office/drawing/2014/main" id="{0DC564F4-FEB4-42E9-8AD0-A2776CEE18FC}"/>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2927" name="Text Box 717">
          <a:extLst>
            <a:ext uri="{FF2B5EF4-FFF2-40B4-BE49-F238E27FC236}">
              <a16:creationId xmlns:a16="http://schemas.microsoft.com/office/drawing/2014/main" id="{0FD76445-E3E8-46B7-902C-7FE560850B7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28" name="Text Box 718">
          <a:extLst>
            <a:ext uri="{FF2B5EF4-FFF2-40B4-BE49-F238E27FC236}">
              <a16:creationId xmlns:a16="http://schemas.microsoft.com/office/drawing/2014/main" id="{CC05E396-DF6B-4470-9243-FEA0D443ED2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29" name="Text Box 719">
          <a:extLst>
            <a:ext uri="{FF2B5EF4-FFF2-40B4-BE49-F238E27FC236}">
              <a16:creationId xmlns:a16="http://schemas.microsoft.com/office/drawing/2014/main" id="{B9F8D17F-DD0D-4ED0-9F68-95278A78006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2930" name="Text Box 720">
          <a:extLst>
            <a:ext uri="{FF2B5EF4-FFF2-40B4-BE49-F238E27FC236}">
              <a16:creationId xmlns:a16="http://schemas.microsoft.com/office/drawing/2014/main" id="{1A1EE84F-786F-4327-9A7E-1AF96B193A1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31" name="Text Box 721">
          <a:extLst>
            <a:ext uri="{FF2B5EF4-FFF2-40B4-BE49-F238E27FC236}">
              <a16:creationId xmlns:a16="http://schemas.microsoft.com/office/drawing/2014/main" id="{F0C5183B-A2E4-4D6E-BCFD-3EBEF00330B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32" name="Text Box 722">
          <a:extLst>
            <a:ext uri="{FF2B5EF4-FFF2-40B4-BE49-F238E27FC236}">
              <a16:creationId xmlns:a16="http://schemas.microsoft.com/office/drawing/2014/main" id="{4E308F20-0DBC-420C-9FCE-C6217F827F8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2933" name="Text Box 723">
          <a:extLst>
            <a:ext uri="{FF2B5EF4-FFF2-40B4-BE49-F238E27FC236}">
              <a16:creationId xmlns:a16="http://schemas.microsoft.com/office/drawing/2014/main" id="{563BC1EF-2091-4E0F-9EE9-1DA0D2EF88B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2934" name="Text Box 724">
          <a:extLst>
            <a:ext uri="{FF2B5EF4-FFF2-40B4-BE49-F238E27FC236}">
              <a16:creationId xmlns:a16="http://schemas.microsoft.com/office/drawing/2014/main" id="{728B6EC6-11A5-456B-B720-C6E23ECBF61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35" name="Text Box 725">
          <a:extLst>
            <a:ext uri="{FF2B5EF4-FFF2-40B4-BE49-F238E27FC236}">
              <a16:creationId xmlns:a16="http://schemas.microsoft.com/office/drawing/2014/main" id="{DEE3A80C-3C93-4778-88DF-9DCF263D870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36" name="Text Box 726">
          <a:extLst>
            <a:ext uri="{FF2B5EF4-FFF2-40B4-BE49-F238E27FC236}">
              <a16:creationId xmlns:a16="http://schemas.microsoft.com/office/drawing/2014/main" id="{14E0BDF3-16D8-47D3-A6A7-5420AA4D5CE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2937" name="Text Box 727">
          <a:extLst>
            <a:ext uri="{FF2B5EF4-FFF2-40B4-BE49-F238E27FC236}">
              <a16:creationId xmlns:a16="http://schemas.microsoft.com/office/drawing/2014/main" id="{0DA82C3A-3E1B-4BE2-BBE7-54858FB9412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38" name="Text Box 728">
          <a:extLst>
            <a:ext uri="{FF2B5EF4-FFF2-40B4-BE49-F238E27FC236}">
              <a16:creationId xmlns:a16="http://schemas.microsoft.com/office/drawing/2014/main" id="{B7824ACF-007B-45BB-9420-12543686743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39" name="Text Box 729">
          <a:extLst>
            <a:ext uri="{FF2B5EF4-FFF2-40B4-BE49-F238E27FC236}">
              <a16:creationId xmlns:a16="http://schemas.microsoft.com/office/drawing/2014/main" id="{5C174E80-8F50-4E6C-BBD0-6BF87256A59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2940" name="Text Box 730">
          <a:extLst>
            <a:ext uri="{FF2B5EF4-FFF2-40B4-BE49-F238E27FC236}">
              <a16:creationId xmlns:a16="http://schemas.microsoft.com/office/drawing/2014/main" id="{980AC806-2C64-4DAD-B656-0DBD0876FA2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41" name="Text Box 731">
          <a:extLst>
            <a:ext uri="{FF2B5EF4-FFF2-40B4-BE49-F238E27FC236}">
              <a16:creationId xmlns:a16="http://schemas.microsoft.com/office/drawing/2014/main" id="{3B15CB51-9B42-4B80-B17C-F82A1B2CCFF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42" name="Text Box 732">
          <a:extLst>
            <a:ext uri="{FF2B5EF4-FFF2-40B4-BE49-F238E27FC236}">
              <a16:creationId xmlns:a16="http://schemas.microsoft.com/office/drawing/2014/main" id="{2CFC87CD-FAF5-446B-8183-C0CCAA4DF53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2943" name="Text Box 733">
          <a:extLst>
            <a:ext uri="{FF2B5EF4-FFF2-40B4-BE49-F238E27FC236}">
              <a16:creationId xmlns:a16="http://schemas.microsoft.com/office/drawing/2014/main" id="{7C0ADA73-5C89-429B-836C-A477EAA6AF5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2944" name="Text Box 734">
          <a:extLst>
            <a:ext uri="{FF2B5EF4-FFF2-40B4-BE49-F238E27FC236}">
              <a16:creationId xmlns:a16="http://schemas.microsoft.com/office/drawing/2014/main" id="{45874E3D-E0A8-4D5C-A3D4-D8E5B933540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45" name="Text Box 735">
          <a:extLst>
            <a:ext uri="{FF2B5EF4-FFF2-40B4-BE49-F238E27FC236}">
              <a16:creationId xmlns:a16="http://schemas.microsoft.com/office/drawing/2014/main" id="{21AC6986-56B6-426F-9408-D08CD694D41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46" name="Text Box 736">
          <a:extLst>
            <a:ext uri="{FF2B5EF4-FFF2-40B4-BE49-F238E27FC236}">
              <a16:creationId xmlns:a16="http://schemas.microsoft.com/office/drawing/2014/main" id="{6562EEB6-9801-402C-B0A7-AD4B79E0B6B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2947" name="Text Box 737">
          <a:extLst>
            <a:ext uri="{FF2B5EF4-FFF2-40B4-BE49-F238E27FC236}">
              <a16:creationId xmlns:a16="http://schemas.microsoft.com/office/drawing/2014/main" id="{FBC6855C-2FA9-4849-9665-8DE3E9798C4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48" name="Text Box 738">
          <a:extLst>
            <a:ext uri="{FF2B5EF4-FFF2-40B4-BE49-F238E27FC236}">
              <a16:creationId xmlns:a16="http://schemas.microsoft.com/office/drawing/2014/main" id="{3E0D1E28-D077-495D-8B13-5955F96551A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49" name="Text Box 739">
          <a:extLst>
            <a:ext uri="{FF2B5EF4-FFF2-40B4-BE49-F238E27FC236}">
              <a16:creationId xmlns:a16="http://schemas.microsoft.com/office/drawing/2014/main" id="{CF747A4A-F155-4C37-B8C5-E2B6F531C94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2950" name="Text Box 740">
          <a:extLst>
            <a:ext uri="{FF2B5EF4-FFF2-40B4-BE49-F238E27FC236}">
              <a16:creationId xmlns:a16="http://schemas.microsoft.com/office/drawing/2014/main" id="{41F9938E-88CA-4E24-8754-52DCE65D22F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2951" name="Text Box 741">
          <a:extLst>
            <a:ext uri="{FF2B5EF4-FFF2-40B4-BE49-F238E27FC236}">
              <a16:creationId xmlns:a16="http://schemas.microsoft.com/office/drawing/2014/main" id="{4E57FCB2-7EF4-4FBB-8A83-E65E5233AEA0}"/>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52" name="Text Box 742">
          <a:extLst>
            <a:ext uri="{FF2B5EF4-FFF2-40B4-BE49-F238E27FC236}">
              <a16:creationId xmlns:a16="http://schemas.microsoft.com/office/drawing/2014/main" id="{4A4D7A44-E296-48ED-A48B-C2DF98E8E52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53" name="Text Box 743">
          <a:extLst>
            <a:ext uri="{FF2B5EF4-FFF2-40B4-BE49-F238E27FC236}">
              <a16:creationId xmlns:a16="http://schemas.microsoft.com/office/drawing/2014/main" id="{DF5F1FFC-E45F-4E67-9946-84AAA869B06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2954" name="Text Box 744">
          <a:extLst>
            <a:ext uri="{FF2B5EF4-FFF2-40B4-BE49-F238E27FC236}">
              <a16:creationId xmlns:a16="http://schemas.microsoft.com/office/drawing/2014/main" id="{86917462-924E-49CD-B117-5A585327F41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55" name="Text Box 745">
          <a:extLst>
            <a:ext uri="{FF2B5EF4-FFF2-40B4-BE49-F238E27FC236}">
              <a16:creationId xmlns:a16="http://schemas.microsoft.com/office/drawing/2014/main" id="{7EB81897-9C64-46BD-A191-21654DBF7A6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56" name="Text Box 746">
          <a:extLst>
            <a:ext uri="{FF2B5EF4-FFF2-40B4-BE49-F238E27FC236}">
              <a16:creationId xmlns:a16="http://schemas.microsoft.com/office/drawing/2014/main" id="{A7EC8FA2-DD1B-4896-BB8C-A51DAC1A562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2957" name="Text Box 747">
          <a:extLst>
            <a:ext uri="{FF2B5EF4-FFF2-40B4-BE49-F238E27FC236}">
              <a16:creationId xmlns:a16="http://schemas.microsoft.com/office/drawing/2014/main" id="{02C302DD-8E09-49F5-9F03-BE927F7B31E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58" name="Text Box 748">
          <a:extLst>
            <a:ext uri="{FF2B5EF4-FFF2-40B4-BE49-F238E27FC236}">
              <a16:creationId xmlns:a16="http://schemas.microsoft.com/office/drawing/2014/main" id="{DD5C5608-1F0F-4F26-B36E-65B6F1AC861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59" name="Text Box 749">
          <a:extLst>
            <a:ext uri="{FF2B5EF4-FFF2-40B4-BE49-F238E27FC236}">
              <a16:creationId xmlns:a16="http://schemas.microsoft.com/office/drawing/2014/main" id="{3CADAA0E-14B8-4D3F-B9F1-7FAF9909331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2960" name="Text Box 750">
          <a:extLst>
            <a:ext uri="{FF2B5EF4-FFF2-40B4-BE49-F238E27FC236}">
              <a16:creationId xmlns:a16="http://schemas.microsoft.com/office/drawing/2014/main" id="{6ABA64B4-6E27-4C13-BCCB-E6963B1D58DC}"/>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61" name="Text Box 751">
          <a:extLst>
            <a:ext uri="{FF2B5EF4-FFF2-40B4-BE49-F238E27FC236}">
              <a16:creationId xmlns:a16="http://schemas.microsoft.com/office/drawing/2014/main" id="{32A33EBE-83AB-4289-A505-ECE0BB57780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62" name="Text Box 752">
          <a:extLst>
            <a:ext uri="{FF2B5EF4-FFF2-40B4-BE49-F238E27FC236}">
              <a16:creationId xmlns:a16="http://schemas.microsoft.com/office/drawing/2014/main" id="{E40BD497-6A79-4C9F-ABD4-498CC1259B2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2963" name="Text Box 753">
          <a:extLst>
            <a:ext uri="{FF2B5EF4-FFF2-40B4-BE49-F238E27FC236}">
              <a16:creationId xmlns:a16="http://schemas.microsoft.com/office/drawing/2014/main" id="{D2294403-DDD8-43F7-B501-0E5888C5913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64" name="Text Box 754">
          <a:extLst>
            <a:ext uri="{FF2B5EF4-FFF2-40B4-BE49-F238E27FC236}">
              <a16:creationId xmlns:a16="http://schemas.microsoft.com/office/drawing/2014/main" id="{4E9F0996-E6AC-4644-B968-41F21CA56C9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65" name="Text Box 755">
          <a:extLst>
            <a:ext uri="{FF2B5EF4-FFF2-40B4-BE49-F238E27FC236}">
              <a16:creationId xmlns:a16="http://schemas.microsoft.com/office/drawing/2014/main" id="{E27A9E5F-3EE6-4FAE-8905-D689FA8F3D4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2966" name="Text Box 756">
          <a:extLst>
            <a:ext uri="{FF2B5EF4-FFF2-40B4-BE49-F238E27FC236}">
              <a16:creationId xmlns:a16="http://schemas.microsoft.com/office/drawing/2014/main" id="{B1A10DC0-6E8D-474C-AEE9-70341FFF60F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67" name="Text Box 757">
          <a:extLst>
            <a:ext uri="{FF2B5EF4-FFF2-40B4-BE49-F238E27FC236}">
              <a16:creationId xmlns:a16="http://schemas.microsoft.com/office/drawing/2014/main" id="{B9BC5D22-58B2-4128-82EF-CEAA0B72DD5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68" name="Text Box 758">
          <a:extLst>
            <a:ext uri="{FF2B5EF4-FFF2-40B4-BE49-F238E27FC236}">
              <a16:creationId xmlns:a16="http://schemas.microsoft.com/office/drawing/2014/main" id="{A81724DD-23E1-4160-91E4-8B58709A13D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2969" name="Text Box 759">
          <a:extLst>
            <a:ext uri="{FF2B5EF4-FFF2-40B4-BE49-F238E27FC236}">
              <a16:creationId xmlns:a16="http://schemas.microsoft.com/office/drawing/2014/main" id="{ECC8C16B-6AC1-450B-AFF9-DE6C715A39E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2970" name="Text Box 760">
          <a:extLst>
            <a:ext uri="{FF2B5EF4-FFF2-40B4-BE49-F238E27FC236}">
              <a16:creationId xmlns:a16="http://schemas.microsoft.com/office/drawing/2014/main" id="{706A1FD2-8C8B-4261-89CB-1308C745A19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71" name="Text Box 761">
          <a:extLst>
            <a:ext uri="{FF2B5EF4-FFF2-40B4-BE49-F238E27FC236}">
              <a16:creationId xmlns:a16="http://schemas.microsoft.com/office/drawing/2014/main" id="{EAC5C5EE-856A-469C-93CA-D599A51BA69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72" name="Text Box 762">
          <a:extLst>
            <a:ext uri="{FF2B5EF4-FFF2-40B4-BE49-F238E27FC236}">
              <a16:creationId xmlns:a16="http://schemas.microsoft.com/office/drawing/2014/main" id="{55E5407F-8415-44FF-A2BE-A01EF0C7890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2973" name="Text Box 763">
          <a:extLst>
            <a:ext uri="{FF2B5EF4-FFF2-40B4-BE49-F238E27FC236}">
              <a16:creationId xmlns:a16="http://schemas.microsoft.com/office/drawing/2014/main" id="{B8BEECB4-30CB-48EC-938C-4F91B9CB975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74" name="Text Box 764">
          <a:extLst>
            <a:ext uri="{FF2B5EF4-FFF2-40B4-BE49-F238E27FC236}">
              <a16:creationId xmlns:a16="http://schemas.microsoft.com/office/drawing/2014/main" id="{3C2EB862-AE8F-4CB1-83DE-BEB7EE0C74B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75" name="Text Box 765">
          <a:extLst>
            <a:ext uri="{FF2B5EF4-FFF2-40B4-BE49-F238E27FC236}">
              <a16:creationId xmlns:a16="http://schemas.microsoft.com/office/drawing/2014/main" id="{39EFA690-E313-469F-B949-2C55D30B65D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2976" name="Text Box 766">
          <a:extLst>
            <a:ext uri="{FF2B5EF4-FFF2-40B4-BE49-F238E27FC236}">
              <a16:creationId xmlns:a16="http://schemas.microsoft.com/office/drawing/2014/main" id="{F3013D51-EC04-408F-8E8F-7CDACCFB2F5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77" name="Text Box 767">
          <a:extLst>
            <a:ext uri="{FF2B5EF4-FFF2-40B4-BE49-F238E27FC236}">
              <a16:creationId xmlns:a16="http://schemas.microsoft.com/office/drawing/2014/main" id="{6105175D-7296-400E-9E3D-9DDE7B8CA18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78" name="Text Box 768">
          <a:extLst>
            <a:ext uri="{FF2B5EF4-FFF2-40B4-BE49-F238E27FC236}">
              <a16:creationId xmlns:a16="http://schemas.microsoft.com/office/drawing/2014/main" id="{B4A86486-65C0-47B8-A973-4AB0D54E064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2979" name="Text Box 769">
          <a:extLst>
            <a:ext uri="{FF2B5EF4-FFF2-40B4-BE49-F238E27FC236}">
              <a16:creationId xmlns:a16="http://schemas.microsoft.com/office/drawing/2014/main" id="{935CCFEF-F2F5-474E-9C2E-B870A429798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80" name="Text Box 770">
          <a:extLst>
            <a:ext uri="{FF2B5EF4-FFF2-40B4-BE49-F238E27FC236}">
              <a16:creationId xmlns:a16="http://schemas.microsoft.com/office/drawing/2014/main" id="{2C709641-CABA-44F5-AAB9-A0E5012B93F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81" name="Text Box 771">
          <a:extLst>
            <a:ext uri="{FF2B5EF4-FFF2-40B4-BE49-F238E27FC236}">
              <a16:creationId xmlns:a16="http://schemas.microsoft.com/office/drawing/2014/main" id="{B78F26AE-1454-41EA-B58A-B9921BFD170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2982" name="Text Box 772">
          <a:extLst>
            <a:ext uri="{FF2B5EF4-FFF2-40B4-BE49-F238E27FC236}">
              <a16:creationId xmlns:a16="http://schemas.microsoft.com/office/drawing/2014/main" id="{A1BED5B6-54A5-4DF0-A06D-B96D3CC0037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83" name="Text Box 773">
          <a:extLst>
            <a:ext uri="{FF2B5EF4-FFF2-40B4-BE49-F238E27FC236}">
              <a16:creationId xmlns:a16="http://schemas.microsoft.com/office/drawing/2014/main" id="{FC1FC052-0C62-4D7B-87B2-72DCE871F3B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84" name="Text Box 774">
          <a:extLst>
            <a:ext uri="{FF2B5EF4-FFF2-40B4-BE49-F238E27FC236}">
              <a16:creationId xmlns:a16="http://schemas.microsoft.com/office/drawing/2014/main" id="{C844C390-E783-47E6-9104-D7FA12BC4B4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2985" name="Text Box 775">
          <a:extLst>
            <a:ext uri="{FF2B5EF4-FFF2-40B4-BE49-F238E27FC236}">
              <a16:creationId xmlns:a16="http://schemas.microsoft.com/office/drawing/2014/main" id="{24DE1920-1D98-4053-ADC0-63820970D983}"/>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86" name="Text Box 776">
          <a:extLst>
            <a:ext uri="{FF2B5EF4-FFF2-40B4-BE49-F238E27FC236}">
              <a16:creationId xmlns:a16="http://schemas.microsoft.com/office/drawing/2014/main" id="{E6C74BF2-24DE-4494-9DFF-C6875F4411B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87" name="Text Box 777">
          <a:extLst>
            <a:ext uri="{FF2B5EF4-FFF2-40B4-BE49-F238E27FC236}">
              <a16:creationId xmlns:a16="http://schemas.microsoft.com/office/drawing/2014/main" id="{44B62A5B-2473-4504-AD4A-936119BF322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2988" name="Text Box 778">
          <a:extLst>
            <a:ext uri="{FF2B5EF4-FFF2-40B4-BE49-F238E27FC236}">
              <a16:creationId xmlns:a16="http://schemas.microsoft.com/office/drawing/2014/main" id="{5010A729-30A3-4F86-A728-6BA296DA2DC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2989" name="Text Box 779">
          <a:extLst>
            <a:ext uri="{FF2B5EF4-FFF2-40B4-BE49-F238E27FC236}">
              <a16:creationId xmlns:a16="http://schemas.microsoft.com/office/drawing/2014/main" id="{B223826A-8082-4A45-B6E8-F1A912638911}"/>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90" name="Text Box 780">
          <a:extLst>
            <a:ext uri="{FF2B5EF4-FFF2-40B4-BE49-F238E27FC236}">
              <a16:creationId xmlns:a16="http://schemas.microsoft.com/office/drawing/2014/main" id="{65952ADC-FAB1-4886-8062-94F6CDB6366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91" name="Text Box 781">
          <a:extLst>
            <a:ext uri="{FF2B5EF4-FFF2-40B4-BE49-F238E27FC236}">
              <a16:creationId xmlns:a16="http://schemas.microsoft.com/office/drawing/2014/main" id="{4525D99C-E579-404A-9ED5-EAC399EDB7E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2992" name="Text Box 782">
          <a:extLst>
            <a:ext uri="{FF2B5EF4-FFF2-40B4-BE49-F238E27FC236}">
              <a16:creationId xmlns:a16="http://schemas.microsoft.com/office/drawing/2014/main" id="{57883F2D-B32A-435F-8BFA-0D1563BBE78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93" name="Text Box 783">
          <a:extLst>
            <a:ext uri="{FF2B5EF4-FFF2-40B4-BE49-F238E27FC236}">
              <a16:creationId xmlns:a16="http://schemas.microsoft.com/office/drawing/2014/main" id="{872A0FC8-93CE-4F00-8221-3E4AB169B72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94" name="Text Box 784">
          <a:extLst>
            <a:ext uri="{FF2B5EF4-FFF2-40B4-BE49-F238E27FC236}">
              <a16:creationId xmlns:a16="http://schemas.microsoft.com/office/drawing/2014/main" id="{81BEAA38-0218-4F0B-9EC9-1C85DB2792A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2995" name="Text Box 785">
          <a:extLst>
            <a:ext uri="{FF2B5EF4-FFF2-40B4-BE49-F238E27FC236}">
              <a16:creationId xmlns:a16="http://schemas.microsoft.com/office/drawing/2014/main" id="{CAFCAD8F-2D04-45A2-A7CA-B78165EC3B6E}"/>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96" name="Text Box 786">
          <a:extLst>
            <a:ext uri="{FF2B5EF4-FFF2-40B4-BE49-F238E27FC236}">
              <a16:creationId xmlns:a16="http://schemas.microsoft.com/office/drawing/2014/main" id="{FD690445-E48C-4A85-A6DB-13671B38243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97" name="Text Box 787">
          <a:extLst>
            <a:ext uri="{FF2B5EF4-FFF2-40B4-BE49-F238E27FC236}">
              <a16:creationId xmlns:a16="http://schemas.microsoft.com/office/drawing/2014/main" id="{E3E493D4-050B-4223-B182-BEB92FC2663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2998" name="Text Box 788">
          <a:extLst>
            <a:ext uri="{FF2B5EF4-FFF2-40B4-BE49-F238E27FC236}">
              <a16:creationId xmlns:a16="http://schemas.microsoft.com/office/drawing/2014/main" id="{4397BFA1-36FB-4570-B961-1DE73074DBE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2999" name="Text Box 789">
          <a:extLst>
            <a:ext uri="{FF2B5EF4-FFF2-40B4-BE49-F238E27FC236}">
              <a16:creationId xmlns:a16="http://schemas.microsoft.com/office/drawing/2014/main" id="{762F8CDA-11D3-4CCA-8DB5-22A4074B090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000" name="Text Box 790">
          <a:extLst>
            <a:ext uri="{FF2B5EF4-FFF2-40B4-BE49-F238E27FC236}">
              <a16:creationId xmlns:a16="http://schemas.microsoft.com/office/drawing/2014/main" id="{BDBCBA81-89FD-40B5-9D65-E58D87C43DC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001" name="Text Box 791">
          <a:extLst>
            <a:ext uri="{FF2B5EF4-FFF2-40B4-BE49-F238E27FC236}">
              <a16:creationId xmlns:a16="http://schemas.microsoft.com/office/drawing/2014/main" id="{1588A68E-7027-4955-B92F-0C1FAC0552F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002" name="Text Box 792">
          <a:extLst>
            <a:ext uri="{FF2B5EF4-FFF2-40B4-BE49-F238E27FC236}">
              <a16:creationId xmlns:a16="http://schemas.microsoft.com/office/drawing/2014/main" id="{B9B01283-6FBA-434F-A9AE-C0029A4E78A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003" name="Text Box 793">
          <a:extLst>
            <a:ext uri="{FF2B5EF4-FFF2-40B4-BE49-F238E27FC236}">
              <a16:creationId xmlns:a16="http://schemas.microsoft.com/office/drawing/2014/main" id="{7F043F3E-80D0-4420-9BB7-65C3A67A385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004" name="Text Box 794">
          <a:extLst>
            <a:ext uri="{FF2B5EF4-FFF2-40B4-BE49-F238E27FC236}">
              <a16:creationId xmlns:a16="http://schemas.microsoft.com/office/drawing/2014/main" id="{FCE95DAC-A890-4EDF-8D58-2C6E7854641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005" name="Text Box 795">
          <a:extLst>
            <a:ext uri="{FF2B5EF4-FFF2-40B4-BE49-F238E27FC236}">
              <a16:creationId xmlns:a16="http://schemas.microsoft.com/office/drawing/2014/main" id="{BCD59198-315B-4FB3-8559-B31C806B79F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006" name="Text Box 796">
          <a:extLst>
            <a:ext uri="{FF2B5EF4-FFF2-40B4-BE49-F238E27FC236}">
              <a16:creationId xmlns:a16="http://schemas.microsoft.com/office/drawing/2014/main" id="{FA92C3E9-C389-4AF9-90CC-95AF49A8CA2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007" name="Text Box 797">
          <a:extLst>
            <a:ext uri="{FF2B5EF4-FFF2-40B4-BE49-F238E27FC236}">
              <a16:creationId xmlns:a16="http://schemas.microsoft.com/office/drawing/2014/main" id="{4C588734-1036-4C60-83D4-76246F04AFCE}"/>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008" name="Text Box 798">
          <a:extLst>
            <a:ext uri="{FF2B5EF4-FFF2-40B4-BE49-F238E27FC236}">
              <a16:creationId xmlns:a16="http://schemas.microsoft.com/office/drawing/2014/main" id="{0917CCE7-162C-4AB0-99B3-31A2481AB43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009" name="Text Box 799">
          <a:extLst>
            <a:ext uri="{FF2B5EF4-FFF2-40B4-BE49-F238E27FC236}">
              <a16:creationId xmlns:a16="http://schemas.microsoft.com/office/drawing/2014/main" id="{DE15D8EC-6E9C-4527-910E-4AE8AAFCCC0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010" name="Text Box 800">
          <a:extLst>
            <a:ext uri="{FF2B5EF4-FFF2-40B4-BE49-F238E27FC236}">
              <a16:creationId xmlns:a16="http://schemas.microsoft.com/office/drawing/2014/main" id="{899372D5-3128-478A-845D-5B45D6C3C81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011" name="Text Box 801">
          <a:extLst>
            <a:ext uri="{FF2B5EF4-FFF2-40B4-BE49-F238E27FC236}">
              <a16:creationId xmlns:a16="http://schemas.microsoft.com/office/drawing/2014/main" id="{542A6862-765E-4670-9753-818BEB35F1CC}"/>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012" name="Text Box 802">
          <a:extLst>
            <a:ext uri="{FF2B5EF4-FFF2-40B4-BE49-F238E27FC236}">
              <a16:creationId xmlns:a16="http://schemas.microsoft.com/office/drawing/2014/main" id="{F286AD79-B57D-46E0-8A9D-7963067037C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013" name="Text Box 803">
          <a:extLst>
            <a:ext uri="{FF2B5EF4-FFF2-40B4-BE49-F238E27FC236}">
              <a16:creationId xmlns:a16="http://schemas.microsoft.com/office/drawing/2014/main" id="{CB657944-D2CC-4B74-947F-2454B577C2A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014" name="Text Box 804">
          <a:extLst>
            <a:ext uri="{FF2B5EF4-FFF2-40B4-BE49-F238E27FC236}">
              <a16:creationId xmlns:a16="http://schemas.microsoft.com/office/drawing/2014/main" id="{8A5ED962-C3B4-4BC6-A331-98C4EA297B2C}"/>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015" name="Text Box 805">
          <a:extLst>
            <a:ext uri="{FF2B5EF4-FFF2-40B4-BE49-F238E27FC236}">
              <a16:creationId xmlns:a16="http://schemas.microsoft.com/office/drawing/2014/main" id="{A9B13301-5E36-4539-B4F3-32B61F931CA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016" name="Text Box 806">
          <a:extLst>
            <a:ext uri="{FF2B5EF4-FFF2-40B4-BE49-F238E27FC236}">
              <a16:creationId xmlns:a16="http://schemas.microsoft.com/office/drawing/2014/main" id="{9E483DCB-9592-454A-B906-6C8C816AA8F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017" name="Text Box 807">
          <a:extLst>
            <a:ext uri="{FF2B5EF4-FFF2-40B4-BE49-F238E27FC236}">
              <a16:creationId xmlns:a16="http://schemas.microsoft.com/office/drawing/2014/main" id="{6A70DFDE-AF29-4A50-9031-701C6915CB5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018" name="Text Box 808">
          <a:extLst>
            <a:ext uri="{FF2B5EF4-FFF2-40B4-BE49-F238E27FC236}">
              <a16:creationId xmlns:a16="http://schemas.microsoft.com/office/drawing/2014/main" id="{CB1EE98F-D050-4892-933F-1DE5D07E66D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019" name="Text Box 809">
          <a:extLst>
            <a:ext uri="{FF2B5EF4-FFF2-40B4-BE49-F238E27FC236}">
              <a16:creationId xmlns:a16="http://schemas.microsoft.com/office/drawing/2014/main" id="{C50E9DEB-40CE-46E5-8698-85830DD3832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020" name="Text Box 810">
          <a:extLst>
            <a:ext uri="{FF2B5EF4-FFF2-40B4-BE49-F238E27FC236}">
              <a16:creationId xmlns:a16="http://schemas.microsoft.com/office/drawing/2014/main" id="{4D988E20-A16C-41C2-AC22-9270B1F1CFC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021" name="Text Box 811">
          <a:extLst>
            <a:ext uri="{FF2B5EF4-FFF2-40B4-BE49-F238E27FC236}">
              <a16:creationId xmlns:a16="http://schemas.microsoft.com/office/drawing/2014/main" id="{4B5FEFFB-C73E-43C7-8A05-F92E03C3C51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022" name="Text Box 812">
          <a:extLst>
            <a:ext uri="{FF2B5EF4-FFF2-40B4-BE49-F238E27FC236}">
              <a16:creationId xmlns:a16="http://schemas.microsoft.com/office/drawing/2014/main" id="{2B0E5DA9-954E-4795-855C-405FBCB926C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023" name="Text Box 813">
          <a:extLst>
            <a:ext uri="{FF2B5EF4-FFF2-40B4-BE49-F238E27FC236}">
              <a16:creationId xmlns:a16="http://schemas.microsoft.com/office/drawing/2014/main" id="{7721840F-46DB-4E9F-AACA-8B95CFB7CDF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024" name="Text Box 814">
          <a:extLst>
            <a:ext uri="{FF2B5EF4-FFF2-40B4-BE49-F238E27FC236}">
              <a16:creationId xmlns:a16="http://schemas.microsoft.com/office/drawing/2014/main" id="{7CF95896-C94F-4377-81B4-8C28F036DE4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025" name="Text Box 815">
          <a:extLst>
            <a:ext uri="{FF2B5EF4-FFF2-40B4-BE49-F238E27FC236}">
              <a16:creationId xmlns:a16="http://schemas.microsoft.com/office/drawing/2014/main" id="{B55646BB-4080-41FA-AC37-CC5F9431F0A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026" name="Text Box 816">
          <a:extLst>
            <a:ext uri="{FF2B5EF4-FFF2-40B4-BE49-F238E27FC236}">
              <a16:creationId xmlns:a16="http://schemas.microsoft.com/office/drawing/2014/main" id="{68C787B5-7E2B-428E-9076-B42B5FF65E3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027" name="Text Box 817">
          <a:extLst>
            <a:ext uri="{FF2B5EF4-FFF2-40B4-BE49-F238E27FC236}">
              <a16:creationId xmlns:a16="http://schemas.microsoft.com/office/drawing/2014/main" id="{BCE3985E-2ED2-4686-8A49-BB76D9F17BE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028" name="Text Box 818">
          <a:extLst>
            <a:ext uri="{FF2B5EF4-FFF2-40B4-BE49-F238E27FC236}">
              <a16:creationId xmlns:a16="http://schemas.microsoft.com/office/drawing/2014/main" id="{A7EFEBAF-B16E-4962-AB71-1F009C88481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029" name="Text Box 819">
          <a:extLst>
            <a:ext uri="{FF2B5EF4-FFF2-40B4-BE49-F238E27FC236}">
              <a16:creationId xmlns:a16="http://schemas.microsoft.com/office/drawing/2014/main" id="{BC16BA5E-8D2E-4A91-AFD6-49FA3584CAD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030" name="Text Box 820">
          <a:extLst>
            <a:ext uri="{FF2B5EF4-FFF2-40B4-BE49-F238E27FC236}">
              <a16:creationId xmlns:a16="http://schemas.microsoft.com/office/drawing/2014/main" id="{5F5F5C79-4B78-4ADC-BB71-CBBE54D00FE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031" name="Text Box 821">
          <a:extLst>
            <a:ext uri="{FF2B5EF4-FFF2-40B4-BE49-F238E27FC236}">
              <a16:creationId xmlns:a16="http://schemas.microsoft.com/office/drawing/2014/main" id="{08428D49-4385-447F-819E-5854FCBEC27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032" name="Text Box 822">
          <a:extLst>
            <a:ext uri="{FF2B5EF4-FFF2-40B4-BE49-F238E27FC236}">
              <a16:creationId xmlns:a16="http://schemas.microsoft.com/office/drawing/2014/main" id="{11F7CABE-3BEF-4826-BC8D-81ABDBBBF5E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033" name="Text Box 823">
          <a:extLst>
            <a:ext uri="{FF2B5EF4-FFF2-40B4-BE49-F238E27FC236}">
              <a16:creationId xmlns:a16="http://schemas.microsoft.com/office/drawing/2014/main" id="{0F0DB268-4048-4C42-8E7D-C61C7F4FE8C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034" name="Text Box 824">
          <a:extLst>
            <a:ext uri="{FF2B5EF4-FFF2-40B4-BE49-F238E27FC236}">
              <a16:creationId xmlns:a16="http://schemas.microsoft.com/office/drawing/2014/main" id="{839488B9-2DE6-49E9-B37A-082B7882749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035" name="Text Box 825">
          <a:extLst>
            <a:ext uri="{FF2B5EF4-FFF2-40B4-BE49-F238E27FC236}">
              <a16:creationId xmlns:a16="http://schemas.microsoft.com/office/drawing/2014/main" id="{3469E171-B40C-490A-AB43-628A048B58A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036" name="Text Box 826">
          <a:extLst>
            <a:ext uri="{FF2B5EF4-FFF2-40B4-BE49-F238E27FC236}">
              <a16:creationId xmlns:a16="http://schemas.microsoft.com/office/drawing/2014/main" id="{30BBF196-396E-4C96-83B6-C8564F00E24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037" name="Text Box 827">
          <a:extLst>
            <a:ext uri="{FF2B5EF4-FFF2-40B4-BE49-F238E27FC236}">
              <a16:creationId xmlns:a16="http://schemas.microsoft.com/office/drawing/2014/main" id="{9AA10DD8-2EFE-4F5E-B204-ACE0FB49654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038" name="Text Box 828">
          <a:extLst>
            <a:ext uri="{FF2B5EF4-FFF2-40B4-BE49-F238E27FC236}">
              <a16:creationId xmlns:a16="http://schemas.microsoft.com/office/drawing/2014/main" id="{2EFAE215-00A6-4E29-A12F-2747FA1F474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039" name="Text Box 829">
          <a:extLst>
            <a:ext uri="{FF2B5EF4-FFF2-40B4-BE49-F238E27FC236}">
              <a16:creationId xmlns:a16="http://schemas.microsoft.com/office/drawing/2014/main" id="{77687FC3-F86C-48A3-864C-BEC1EA29E37E}"/>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040" name="Text Box 830">
          <a:extLst>
            <a:ext uri="{FF2B5EF4-FFF2-40B4-BE49-F238E27FC236}">
              <a16:creationId xmlns:a16="http://schemas.microsoft.com/office/drawing/2014/main" id="{41B95EFA-E343-4675-8CA0-6A19953F824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041" name="Text Box 831">
          <a:extLst>
            <a:ext uri="{FF2B5EF4-FFF2-40B4-BE49-F238E27FC236}">
              <a16:creationId xmlns:a16="http://schemas.microsoft.com/office/drawing/2014/main" id="{1902421F-F1B7-4641-BCD9-83B86CF1A72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042" name="Text Box 832">
          <a:extLst>
            <a:ext uri="{FF2B5EF4-FFF2-40B4-BE49-F238E27FC236}">
              <a16:creationId xmlns:a16="http://schemas.microsoft.com/office/drawing/2014/main" id="{83FD8071-FEF2-4D07-BB4F-ABE5EC9B5AE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043" name="Text Box 833">
          <a:extLst>
            <a:ext uri="{FF2B5EF4-FFF2-40B4-BE49-F238E27FC236}">
              <a16:creationId xmlns:a16="http://schemas.microsoft.com/office/drawing/2014/main" id="{60DBEF4E-38EB-47CF-9D06-2B6AB5DB8F1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044" name="Text Box 834">
          <a:extLst>
            <a:ext uri="{FF2B5EF4-FFF2-40B4-BE49-F238E27FC236}">
              <a16:creationId xmlns:a16="http://schemas.microsoft.com/office/drawing/2014/main" id="{A9C51D14-D583-4B2D-BE0D-F13CCCA5709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045" name="Text Box 835">
          <a:extLst>
            <a:ext uri="{FF2B5EF4-FFF2-40B4-BE49-F238E27FC236}">
              <a16:creationId xmlns:a16="http://schemas.microsoft.com/office/drawing/2014/main" id="{228037BB-C260-4E5B-9BC5-D12FDC755BE9}"/>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046" name="Text Box 836">
          <a:extLst>
            <a:ext uri="{FF2B5EF4-FFF2-40B4-BE49-F238E27FC236}">
              <a16:creationId xmlns:a16="http://schemas.microsoft.com/office/drawing/2014/main" id="{496468C3-AA6D-4A71-ACED-427FBB181566}"/>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047" name="Text Box 837">
          <a:extLst>
            <a:ext uri="{FF2B5EF4-FFF2-40B4-BE49-F238E27FC236}">
              <a16:creationId xmlns:a16="http://schemas.microsoft.com/office/drawing/2014/main" id="{E3E80FA8-A456-4182-AB29-DFBE97CA9B1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048" name="Text Box 838">
          <a:extLst>
            <a:ext uri="{FF2B5EF4-FFF2-40B4-BE49-F238E27FC236}">
              <a16:creationId xmlns:a16="http://schemas.microsoft.com/office/drawing/2014/main" id="{58B94437-E1A3-4B6C-8CB2-4D58890936F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049" name="Text Box 839">
          <a:extLst>
            <a:ext uri="{FF2B5EF4-FFF2-40B4-BE49-F238E27FC236}">
              <a16:creationId xmlns:a16="http://schemas.microsoft.com/office/drawing/2014/main" id="{29E93D72-B8B5-4BF5-BCA6-AB8A747B6D8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050" name="Text Box 840">
          <a:extLst>
            <a:ext uri="{FF2B5EF4-FFF2-40B4-BE49-F238E27FC236}">
              <a16:creationId xmlns:a16="http://schemas.microsoft.com/office/drawing/2014/main" id="{BAAE00E2-E4C2-4B42-96DB-304C84B9DC6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051" name="Text Box 841">
          <a:extLst>
            <a:ext uri="{FF2B5EF4-FFF2-40B4-BE49-F238E27FC236}">
              <a16:creationId xmlns:a16="http://schemas.microsoft.com/office/drawing/2014/main" id="{24AE83DB-3628-4647-9C8E-C3CACDFCBF9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052" name="Text Box 842">
          <a:extLst>
            <a:ext uri="{FF2B5EF4-FFF2-40B4-BE49-F238E27FC236}">
              <a16:creationId xmlns:a16="http://schemas.microsoft.com/office/drawing/2014/main" id="{29A861F0-0DAE-41A0-B1D3-5D553B728C9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053" name="Text Box 843">
          <a:extLst>
            <a:ext uri="{FF2B5EF4-FFF2-40B4-BE49-F238E27FC236}">
              <a16:creationId xmlns:a16="http://schemas.microsoft.com/office/drawing/2014/main" id="{89A8D851-A4DF-4B99-9519-01D9C6A3231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054" name="Text Box 844">
          <a:extLst>
            <a:ext uri="{FF2B5EF4-FFF2-40B4-BE49-F238E27FC236}">
              <a16:creationId xmlns:a16="http://schemas.microsoft.com/office/drawing/2014/main" id="{EB2B5EDE-A20F-403F-A15D-02540A1D924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055" name="Text Box 845">
          <a:extLst>
            <a:ext uri="{FF2B5EF4-FFF2-40B4-BE49-F238E27FC236}">
              <a16:creationId xmlns:a16="http://schemas.microsoft.com/office/drawing/2014/main" id="{6E3E1043-FD6E-406A-B866-9A612689F412}"/>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056" name="Text Box 846">
          <a:extLst>
            <a:ext uri="{FF2B5EF4-FFF2-40B4-BE49-F238E27FC236}">
              <a16:creationId xmlns:a16="http://schemas.microsoft.com/office/drawing/2014/main" id="{CFD1A207-4D41-4032-881F-294C0930931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057" name="Text Box 847">
          <a:extLst>
            <a:ext uri="{FF2B5EF4-FFF2-40B4-BE49-F238E27FC236}">
              <a16:creationId xmlns:a16="http://schemas.microsoft.com/office/drawing/2014/main" id="{D335459C-A5B0-4ADA-BF0A-48D38C2184F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058" name="Text Box 848">
          <a:extLst>
            <a:ext uri="{FF2B5EF4-FFF2-40B4-BE49-F238E27FC236}">
              <a16:creationId xmlns:a16="http://schemas.microsoft.com/office/drawing/2014/main" id="{A35C39F7-2BF2-45C0-ACDE-68D4B2E1F52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059" name="Text Box 849">
          <a:extLst>
            <a:ext uri="{FF2B5EF4-FFF2-40B4-BE49-F238E27FC236}">
              <a16:creationId xmlns:a16="http://schemas.microsoft.com/office/drawing/2014/main" id="{9DC2707A-0FC1-429E-9997-E1718A58677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060" name="Text Box 850">
          <a:extLst>
            <a:ext uri="{FF2B5EF4-FFF2-40B4-BE49-F238E27FC236}">
              <a16:creationId xmlns:a16="http://schemas.microsoft.com/office/drawing/2014/main" id="{00E49EE6-4D12-445F-BAAA-867708C06BB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061" name="Text Box 851">
          <a:extLst>
            <a:ext uri="{FF2B5EF4-FFF2-40B4-BE49-F238E27FC236}">
              <a16:creationId xmlns:a16="http://schemas.microsoft.com/office/drawing/2014/main" id="{05F29387-C105-4619-A21E-AC240724D68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062" name="Text Box 852">
          <a:extLst>
            <a:ext uri="{FF2B5EF4-FFF2-40B4-BE49-F238E27FC236}">
              <a16:creationId xmlns:a16="http://schemas.microsoft.com/office/drawing/2014/main" id="{19276789-F75B-48F5-AED0-F68EB195E9A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063" name="Text Box 853">
          <a:extLst>
            <a:ext uri="{FF2B5EF4-FFF2-40B4-BE49-F238E27FC236}">
              <a16:creationId xmlns:a16="http://schemas.microsoft.com/office/drawing/2014/main" id="{0EA6CC54-1B63-44FA-8EA3-CAB82EABAD0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064" name="Text Box 854">
          <a:extLst>
            <a:ext uri="{FF2B5EF4-FFF2-40B4-BE49-F238E27FC236}">
              <a16:creationId xmlns:a16="http://schemas.microsoft.com/office/drawing/2014/main" id="{D922C0B3-9FCD-429F-AFF6-FD40C2170EC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065" name="Text Box 855">
          <a:extLst>
            <a:ext uri="{FF2B5EF4-FFF2-40B4-BE49-F238E27FC236}">
              <a16:creationId xmlns:a16="http://schemas.microsoft.com/office/drawing/2014/main" id="{A0C4DDFD-B5DE-4BCF-9819-77FBFAF4945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066" name="Text Box 856">
          <a:extLst>
            <a:ext uri="{FF2B5EF4-FFF2-40B4-BE49-F238E27FC236}">
              <a16:creationId xmlns:a16="http://schemas.microsoft.com/office/drawing/2014/main" id="{7A3A6BB1-98FB-49B0-BF37-82F8FA6D744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067" name="Text Box 857">
          <a:extLst>
            <a:ext uri="{FF2B5EF4-FFF2-40B4-BE49-F238E27FC236}">
              <a16:creationId xmlns:a16="http://schemas.microsoft.com/office/drawing/2014/main" id="{A79120FF-D3D6-4850-8390-19B090BC4D8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068" name="Text Box 858">
          <a:extLst>
            <a:ext uri="{FF2B5EF4-FFF2-40B4-BE49-F238E27FC236}">
              <a16:creationId xmlns:a16="http://schemas.microsoft.com/office/drawing/2014/main" id="{1F9EE8FE-61E5-4D18-AE43-2A042B93A96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069" name="Text Box 859">
          <a:extLst>
            <a:ext uri="{FF2B5EF4-FFF2-40B4-BE49-F238E27FC236}">
              <a16:creationId xmlns:a16="http://schemas.microsoft.com/office/drawing/2014/main" id="{BFB685F3-C3D9-46A7-85FA-F29A9C4CA2A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070" name="Text Box 860">
          <a:extLst>
            <a:ext uri="{FF2B5EF4-FFF2-40B4-BE49-F238E27FC236}">
              <a16:creationId xmlns:a16="http://schemas.microsoft.com/office/drawing/2014/main" id="{8A245F27-8357-434A-8392-A5E59EAFA00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071" name="Text Box 861">
          <a:extLst>
            <a:ext uri="{FF2B5EF4-FFF2-40B4-BE49-F238E27FC236}">
              <a16:creationId xmlns:a16="http://schemas.microsoft.com/office/drawing/2014/main" id="{F8D9CDFE-AD9E-49D9-AF39-EEE57E4B124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072" name="Text Box 862">
          <a:extLst>
            <a:ext uri="{FF2B5EF4-FFF2-40B4-BE49-F238E27FC236}">
              <a16:creationId xmlns:a16="http://schemas.microsoft.com/office/drawing/2014/main" id="{B04FD1D2-4295-44DB-B246-F56BE9157DB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073" name="Text Box 863">
          <a:extLst>
            <a:ext uri="{FF2B5EF4-FFF2-40B4-BE49-F238E27FC236}">
              <a16:creationId xmlns:a16="http://schemas.microsoft.com/office/drawing/2014/main" id="{F89D8285-F5E2-4D3A-A698-FC8B24A84D0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074" name="Text Box 864">
          <a:extLst>
            <a:ext uri="{FF2B5EF4-FFF2-40B4-BE49-F238E27FC236}">
              <a16:creationId xmlns:a16="http://schemas.microsoft.com/office/drawing/2014/main" id="{8FF0D35E-1400-44BD-A487-15684BAE8A6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075" name="Text Box 865">
          <a:extLst>
            <a:ext uri="{FF2B5EF4-FFF2-40B4-BE49-F238E27FC236}">
              <a16:creationId xmlns:a16="http://schemas.microsoft.com/office/drawing/2014/main" id="{CD80BFCE-EF82-431F-9CED-7FE8B8E7212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076" name="Text Box 866">
          <a:extLst>
            <a:ext uri="{FF2B5EF4-FFF2-40B4-BE49-F238E27FC236}">
              <a16:creationId xmlns:a16="http://schemas.microsoft.com/office/drawing/2014/main" id="{BC4BF12E-85C8-4147-A24C-EA0DEE2398E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077" name="Text Box 867">
          <a:extLst>
            <a:ext uri="{FF2B5EF4-FFF2-40B4-BE49-F238E27FC236}">
              <a16:creationId xmlns:a16="http://schemas.microsoft.com/office/drawing/2014/main" id="{B30474EB-B0DE-4875-BBCB-04571D7BC15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781050</xdr:colOff>
      <xdr:row>23</xdr:row>
      <xdr:rowOff>0</xdr:rowOff>
    </xdr:from>
    <xdr:ext cx="0" cy="38100"/>
    <xdr:sp macro="" textlink="">
      <xdr:nvSpPr>
        <xdr:cNvPr id="3078" name="Text Box 868">
          <a:extLst>
            <a:ext uri="{FF2B5EF4-FFF2-40B4-BE49-F238E27FC236}">
              <a16:creationId xmlns:a16="http://schemas.microsoft.com/office/drawing/2014/main" id="{60DD3F6F-F71C-4E5F-A3CC-5F83E8B68139}"/>
            </a:ext>
          </a:extLst>
        </xdr:cNvPr>
        <xdr:cNvSpPr txBox="1">
          <a:spLocks noChangeArrowheads="1"/>
        </xdr:cNvSpPr>
      </xdr:nvSpPr>
      <xdr:spPr bwMode="auto">
        <a:xfrm>
          <a:off x="136207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2590800</xdr:colOff>
      <xdr:row>23</xdr:row>
      <xdr:rowOff>0</xdr:rowOff>
    </xdr:from>
    <xdr:ext cx="0" cy="38100"/>
    <xdr:sp macro="" textlink="">
      <xdr:nvSpPr>
        <xdr:cNvPr id="3079" name="Text Box 869">
          <a:extLst>
            <a:ext uri="{FF2B5EF4-FFF2-40B4-BE49-F238E27FC236}">
              <a16:creationId xmlns:a16="http://schemas.microsoft.com/office/drawing/2014/main" id="{DAE93D47-7A93-4E7B-8516-37AD72B00CBE}"/>
            </a:ext>
          </a:extLst>
        </xdr:cNvPr>
        <xdr:cNvSpPr txBox="1">
          <a:spLocks noChangeArrowheads="1"/>
        </xdr:cNvSpPr>
      </xdr:nvSpPr>
      <xdr:spPr bwMode="auto">
        <a:xfrm>
          <a:off x="31718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3733800</xdr:colOff>
      <xdr:row>23</xdr:row>
      <xdr:rowOff>0</xdr:rowOff>
    </xdr:from>
    <xdr:ext cx="0" cy="38100"/>
    <xdr:sp macro="" textlink="">
      <xdr:nvSpPr>
        <xdr:cNvPr id="3080" name="Text Box 870">
          <a:extLst>
            <a:ext uri="{FF2B5EF4-FFF2-40B4-BE49-F238E27FC236}">
              <a16:creationId xmlns:a16="http://schemas.microsoft.com/office/drawing/2014/main" id="{9CC8FD18-F7E9-47B3-B7FB-3FC27041D596}"/>
            </a:ext>
          </a:extLst>
        </xdr:cNvPr>
        <xdr:cNvSpPr txBox="1">
          <a:spLocks noChangeArrowheads="1"/>
        </xdr:cNvSpPr>
      </xdr:nvSpPr>
      <xdr:spPr bwMode="auto">
        <a:xfrm>
          <a:off x="43148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081" name="Text Box 101">
          <a:extLst>
            <a:ext uri="{FF2B5EF4-FFF2-40B4-BE49-F238E27FC236}">
              <a16:creationId xmlns:a16="http://schemas.microsoft.com/office/drawing/2014/main" id="{65547123-19A5-4598-8FAA-5D863212337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082" name="Text Box 102">
          <a:extLst>
            <a:ext uri="{FF2B5EF4-FFF2-40B4-BE49-F238E27FC236}">
              <a16:creationId xmlns:a16="http://schemas.microsoft.com/office/drawing/2014/main" id="{80588BC4-1847-43B1-8886-B784FED6F5A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083" name="Text Box 103">
          <a:extLst>
            <a:ext uri="{FF2B5EF4-FFF2-40B4-BE49-F238E27FC236}">
              <a16:creationId xmlns:a16="http://schemas.microsoft.com/office/drawing/2014/main" id="{029E6CC5-2697-4B15-B384-2E9D83DDEAE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084" name="Text Box 104">
          <a:extLst>
            <a:ext uri="{FF2B5EF4-FFF2-40B4-BE49-F238E27FC236}">
              <a16:creationId xmlns:a16="http://schemas.microsoft.com/office/drawing/2014/main" id="{27188DEC-6CFB-4B44-A8A4-BFD5DDC0B43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085" name="Text Box 105">
          <a:extLst>
            <a:ext uri="{FF2B5EF4-FFF2-40B4-BE49-F238E27FC236}">
              <a16:creationId xmlns:a16="http://schemas.microsoft.com/office/drawing/2014/main" id="{5EE47B67-B16A-4143-B5AB-644ACED6AE4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086" name="Text Box 106">
          <a:extLst>
            <a:ext uri="{FF2B5EF4-FFF2-40B4-BE49-F238E27FC236}">
              <a16:creationId xmlns:a16="http://schemas.microsoft.com/office/drawing/2014/main" id="{824C787B-696C-4B89-B1E4-32BFC6BEE18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087" name="Text Box 107">
          <a:extLst>
            <a:ext uri="{FF2B5EF4-FFF2-40B4-BE49-F238E27FC236}">
              <a16:creationId xmlns:a16="http://schemas.microsoft.com/office/drawing/2014/main" id="{DCA65942-CCA9-4309-A910-2C8EB60F1EC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088" name="Text Box 108">
          <a:extLst>
            <a:ext uri="{FF2B5EF4-FFF2-40B4-BE49-F238E27FC236}">
              <a16:creationId xmlns:a16="http://schemas.microsoft.com/office/drawing/2014/main" id="{5CA64D66-E439-4B53-B2FA-BEF210B5071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089" name="Text Box 109">
          <a:extLst>
            <a:ext uri="{FF2B5EF4-FFF2-40B4-BE49-F238E27FC236}">
              <a16:creationId xmlns:a16="http://schemas.microsoft.com/office/drawing/2014/main" id="{C3ABC53D-3ACE-4335-ADF4-D1AAA3EC54D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090" name="Text Box 110">
          <a:extLst>
            <a:ext uri="{FF2B5EF4-FFF2-40B4-BE49-F238E27FC236}">
              <a16:creationId xmlns:a16="http://schemas.microsoft.com/office/drawing/2014/main" id="{C8C0943A-B87A-46A4-BA5A-5A7B3B5034B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091" name="Text Box 111">
          <a:extLst>
            <a:ext uri="{FF2B5EF4-FFF2-40B4-BE49-F238E27FC236}">
              <a16:creationId xmlns:a16="http://schemas.microsoft.com/office/drawing/2014/main" id="{9FACBAB6-4D43-48F7-BCDD-0DC2873CF59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092" name="Text Box 112">
          <a:extLst>
            <a:ext uri="{FF2B5EF4-FFF2-40B4-BE49-F238E27FC236}">
              <a16:creationId xmlns:a16="http://schemas.microsoft.com/office/drawing/2014/main" id="{2CE74FA5-4F06-4ED7-966A-6972775313A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093" name="Text Box 113">
          <a:extLst>
            <a:ext uri="{FF2B5EF4-FFF2-40B4-BE49-F238E27FC236}">
              <a16:creationId xmlns:a16="http://schemas.microsoft.com/office/drawing/2014/main" id="{5BA41B32-70D0-4AD8-9A8A-DCFCCCEFD4F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094" name="Text Box 114">
          <a:extLst>
            <a:ext uri="{FF2B5EF4-FFF2-40B4-BE49-F238E27FC236}">
              <a16:creationId xmlns:a16="http://schemas.microsoft.com/office/drawing/2014/main" id="{CB626F6C-AF94-4896-825E-1334F7B4071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095" name="Text Box 115">
          <a:extLst>
            <a:ext uri="{FF2B5EF4-FFF2-40B4-BE49-F238E27FC236}">
              <a16:creationId xmlns:a16="http://schemas.microsoft.com/office/drawing/2014/main" id="{864FBE2C-9E8F-4534-B4CD-71B25260FAB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096" name="Text Box 116">
          <a:extLst>
            <a:ext uri="{FF2B5EF4-FFF2-40B4-BE49-F238E27FC236}">
              <a16:creationId xmlns:a16="http://schemas.microsoft.com/office/drawing/2014/main" id="{650BD32C-CA7C-4A92-9632-3F6A3F81D08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097" name="Text Box 117">
          <a:extLst>
            <a:ext uri="{FF2B5EF4-FFF2-40B4-BE49-F238E27FC236}">
              <a16:creationId xmlns:a16="http://schemas.microsoft.com/office/drawing/2014/main" id="{C487ED90-BEB8-4E9A-875F-38044C47B9F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098" name="Text Box 118">
          <a:extLst>
            <a:ext uri="{FF2B5EF4-FFF2-40B4-BE49-F238E27FC236}">
              <a16:creationId xmlns:a16="http://schemas.microsoft.com/office/drawing/2014/main" id="{DE6848AC-5BF9-42EC-A695-5DFA625E5F2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099" name="Text Box 119">
          <a:extLst>
            <a:ext uri="{FF2B5EF4-FFF2-40B4-BE49-F238E27FC236}">
              <a16:creationId xmlns:a16="http://schemas.microsoft.com/office/drawing/2014/main" id="{529DE521-4374-4B1D-953E-04666B91E9F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100" name="Text Box 120">
          <a:extLst>
            <a:ext uri="{FF2B5EF4-FFF2-40B4-BE49-F238E27FC236}">
              <a16:creationId xmlns:a16="http://schemas.microsoft.com/office/drawing/2014/main" id="{DB9AD2E1-0E6F-4CF7-9BF0-7EF663A389C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101" name="Text Box 121">
          <a:extLst>
            <a:ext uri="{FF2B5EF4-FFF2-40B4-BE49-F238E27FC236}">
              <a16:creationId xmlns:a16="http://schemas.microsoft.com/office/drawing/2014/main" id="{3A8C002A-D327-441C-B0A9-F92CAF1FD9D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102" name="Text Box 122">
          <a:extLst>
            <a:ext uri="{FF2B5EF4-FFF2-40B4-BE49-F238E27FC236}">
              <a16:creationId xmlns:a16="http://schemas.microsoft.com/office/drawing/2014/main" id="{77DEA66A-9CE7-4C9E-B1BA-1BCDA5AD4A1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103" name="Text Box 123">
          <a:extLst>
            <a:ext uri="{FF2B5EF4-FFF2-40B4-BE49-F238E27FC236}">
              <a16:creationId xmlns:a16="http://schemas.microsoft.com/office/drawing/2014/main" id="{C6332AA0-4A80-4093-B105-2E54F26EF1D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104" name="Text Box 124">
          <a:extLst>
            <a:ext uri="{FF2B5EF4-FFF2-40B4-BE49-F238E27FC236}">
              <a16:creationId xmlns:a16="http://schemas.microsoft.com/office/drawing/2014/main" id="{418A6430-2C71-4834-80A3-016AD9C3B15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105" name="Text Box 125">
          <a:extLst>
            <a:ext uri="{FF2B5EF4-FFF2-40B4-BE49-F238E27FC236}">
              <a16:creationId xmlns:a16="http://schemas.microsoft.com/office/drawing/2014/main" id="{86646187-C6D1-4C25-948E-AE0DAA400DB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106" name="Text Box 126">
          <a:extLst>
            <a:ext uri="{FF2B5EF4-FFF2-40B4-BE49-F238E27FC236}">
              <a16:creationId xmlns:a16="http://schemas.microsoft.com/office/drawing/2014/main" id="{7C733627-0C9E-4156-AB5C-BC3FAF5DEBF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107" name="Text Box 127">
          <a:extLst>
            <a:ext uri="{FF2B5EF4-FFF2-40B4-BE49-F238E27FC236}">
              <a16:creationId xmlns:a16="http://schemas.microsoft.com/office/drawing/2014/main" id="{C6BFF895-0151-46D2-BACA-CC71F0AED6D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108" name="Text Box 128">
          <a:extLst>
            <a:ext uri="{FF2B5EF4-FFF2-40B4-BE49-F238E27FC236}">
              <a16:creationId xmlns:a16="http://schemas.microsoft.com/office/drawing/2014/main" id="{A8F37A98-FE4C-4718-93F3-9E45D1BD1CD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109" name="Text Box 129">
          <a:extLst>
            <a:ext uri="{FF2B5EF4-FFF2-40B4-BE49-F238E27FC236}">
              <a16:creationId xmlns:a16="http://schemas.microsoft.com/office/drawing/2014/main" id="{4944A4A2-CDCC-434B-A0D1-694019DD2B9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162204"/>
    <xdr:sp macro="" textlink="">
      <xdr:nvSpPr>
        <xdr:cNvPr id="3110" name="Text Box 130">
          <a:extLst>
            <a:ext uri="{FF2B5EF4-FFF2-40B4-BE49-F238E27FC236}">
              <a16:creationId xmlns:a16="http://schemas.microsoft.com/office/drawing/2014/main" id="{2178CFA2-059A-42BF-B6D5-516CF0355B77}"/>
            </a:ext>
          </a:extLst>
        </xdr:cNvPr>
        <xdr:cNvSpPr txBox="1">
          <a:spLocks noChangeArrowheads="1"/>
        </xdr:cNvSpPr>
      </xdr:nvSpPr>
      <xdr:spPr bwMode="auto">
        <a:xfrm>
          <a:off x="1076325" y="3438525"/>
          <a:ext cx="0" cy="162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3111" name="Text Box 131">
          <a:extLst>
            <a:ext uri="{FF2B5EF4-FFF2-40B4-BE49-F238E27FC236}">
              <a16:creationId xmlns:a16="http://schemas.microsoft.com/office/drawing/2014/main" id="{BAE28B6A-A038-4A51-80A1-98CA9EB0034A}"/>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112" name="Text Box 132">
          <a:extLst>
            <a:ext uri="{FF2B5EF4-FFF2-40B4-BE49-F238E27FC236}">
              <a16:creationId xmlns:a16="http://schemas.microsoft.com/office/drawing/2014/main" id="{8F72CD83-A4D6-48C1-B0E2-BC894F3765E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113" name="Text Box 133">
          <a:extLst>
            <a:ext uri="{FF2B5EF4-FFF2-40B4-BE49-F238E27FC236}">
              <a16:creationId xmlns:a16="http://schemas.microsoft.com/office/drawing/2014/main" id="{90311996-DD0F-465C-8740-4D8006D6BDB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114" name="Text Box 134">
          <a:extLst>
            <a:ext uri="{FF2B5EF4-FFF2-40B4-BE49-F238E27FC236}">
              <a16:creationId xmlns:a16="http://schemas.microsoft.com/office/drawing/2014/main" id="{497EA64D-227B-41B7-840F-EBA3DD222BC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115" name="Text Box 135">
          <a:extLst>
            <a:ext uri="{FF2B5EF4-FFF2-40B4-BE49-F238E27FC236}">
              <a16:creationId xmlns:a16="http://schemas.microsoft.com/office/drawing/2014/main" id="{757DE232-EC2E-4E83-A29B-A5ABA8C873A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116" name="Text Box 136">
          <a:extLst>
            <a:ext uri="{FF2B5EF4-FFF2-40B4-BE49-F238E27FC236}">
              <a16:creationId xmlns:a16="http://schemas.microsoft.com/office/drawing/2014/main" id="{EAFDA4FE-5311-41C9-8EFC-6C2D26F03F5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3117" name="Text Box 137">
          <a:extLst>
            <a:ext uri="{FF2B5EF4-FFF2-40B4-BE49-F238E27FC236}">
              <a16:creationId xmlns:a16="http://schemas.microsoft.com/office/drawing/2014/main" id="{DCBF33D9-D319-4BE8-A86A-605845F01968}"/>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118" name="Text Box 138">
          <a:extLst>
            <a:ext uri="{FF2B5EF4-FFF2-40B4-BE49-F238E27FC236}">
              <a16:creationId xmlns:a16="http://schemas.microsoft.com/office/drawing/2014/main" id="{0A132E15-9069-4095-BCA8-E611B0383E7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119" name="Text Box 139">
          <a:extLst>
            <a:ext uri="{FF2B5EF4-FFF2-40B4-BE49-F238E27FC236}">
              <a16:creationId xmlns:a16="http://schemas.microsoft.com/office/drawing/2014/main" id="{69B5A9AF-3D08-4957-B656-F092797FB71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120" name="Text Box 140">
          <a:extLst>
            <a:ext uri="{FF2B5EF4-FFF2-40B4-BE49-F238E27FC236}">
              <a16:creationId xmlns:a16="http://schemas.microsoft.com/office/drawing/2014/main" id="{14A94953-6D37-4F7E-836A-15BA077D9F4C}"/>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121" name="Text Box 141">
          <a:extLst>
            <a:ext uri="{FF2B5EF4-FFF2-40B4-BE49-F238E27FC236}">
              <a16:creationId xmlns:a16="http://schemas.microsoft.com/office/drawing/2014/main" id="{0310268B-5F71-4C78-8157-658BEAC9C14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122" name="Text Box 142">
          <a:extLst>
            <a:ext uri="{FF2B5EF4-FFF2-40B4-BE49-F238E27FC236}">
              <a16:creationId xmlns:a16="http://schemas.microsoft.com/office/drawing/2014/main" id="{602F077A-E54B-41B4-9A60-A989826791D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3123" name="Text Box 143">
          <a:extLst>
            <a:ext uri="{FF2B5EF4-FFF2-40B4-BE49-F238E27FC236}">
              <a16:creationId xmlns:a16="http://schemas.microsoft.com/office/drawing/2014/main" id="{BF6D6C73-EC43-4CA2-90F7-D9B219A7B3F7}"/>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124" name="Text Box 144">
          <a:extLst>
            <a:ext uri="{FF2B5EF4-FFF2-40B4-BE49-F238E27FC236}">
              <a16:creationId xmlns:a16="http://schemas.microsoft.com/office/drawing/2014/main" id="{C7E7D3B2-B577-4EFE-8A12-55376EFA291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125" name="Text Box 145">
          <a:extLst>
            <a:ext uri="{FF2B5EF4-FFF2-40B4-BE49-F238E27FC236}">
              <a16:creationId xmlns:a16="http://schemas.microsoft.com/office/drawing/2014/main" id="{6FCCBEF1-5839-4740-BAA7-8D1754FF0E0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126" name="Text Box 146">
          <a:extLst>
            <a:ext uri="{FF2B5EF4-FFF2-40B4-BE49-F238E27FC236}">
              <a16:creationId xmlns:a16="http://schemas.microsoft.com/office/drawing/2014/main" id="{02FCC866-B1B7-4749-9BFC-B8EAC91F645E}"/>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127" name="Text Box 147">
          <a:extLst>
            <a:ext uri="{FF2B5EF4-FFF2-40B4-BE49-F238E27FC236}">
              <a16:creationId xmlns:a16="http://schemas.microsoft.com/office/drawing/2014/main" id="{DEF3CE5B-9E93-4BC7-A524-E3D87E8990B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128" name="Text Box 148">
          <a:extLst>
            <a:ext uri="{FF2B5EF4-FFF2-40B4-BE49-F238E27FC236}">
              <a16:creationId xmlns:a16="http://schemas.microsoft.com/office/drawing/2014/main" id="{51D111D8-EEDA-46CB-AB5C-C57960572B4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129" name="Text Box 149">
          <a:extLst>
            <a:ext uri="{FF2B5EF4-FFF2-40B4-BE49-F238E27FC236}">
              <a16:creationId xmlns:a16="http://schemas.microsoft.com/office/drawing/2014/main" id="{0141FCD5-EA34-49A7-95B6-54C07A9E504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130" name="Text Box 150">
          <a:extLst>
            <a:ext uri="{FF2B5EF4-FFF2-40B4-BE49-F238E27FC236}">
              <a16:creationId xmlns:a16="http://schemas.microsoft.com/office/drawing/2014/main" id="{2D419B26-BE45-4220-8DE2-F56275EE51C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131" name="Text Box 151">
          <a:extLst>
            <a:ext uri="{FF2B5EF4-FFF2-40B4-BE49-F238E27FC236}">
              <a16:creationId xmlns:a16="http://schemas.microsoft.com/office/drawing/2014/main" id="{3DB43E70-86F5-44E6-ABAA-2D2361678E1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132" name="Text Box 152">
          <a:extLst>
            <a:ext uri="{FF2B5EF4-FFF2-40B4-BE49-F238E27FC236}">
              <a16:creationId xmlns:a16="http://schemas.microsoft.com/office/drawing/2014/main" id="{356A2335-BC3F-43DC-9E24-3B4558F046C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133" name="Text Box 153">
          <a:extLst>
            <a:ext uri="{FF2B5EF4-FFF2-40B4-BE49-F238E27FC236}">
              <a16:creationId xmlns:a16="http://schemas.microsoft.com/office/drawing/2014/main" id="{FB95A1A0-ACC2-4CDE-9DEF-F79F3748EEF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134" name="Text Box 154">
          <a:extLst>
            <a:ext uri="{FF2B5EF4-FFF2-40B4-BE49-F238E27FC236}">
              <a16:creationId xmlns:a16="http://schemas.microsoft.com/office/drawing/2014/main" id="{23576AB3-409D-4EAF-B358-20081EA229F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135" name="Text Box 155">
          <a:extLst>
            <a:ext uri="{FF2B5EF4-FFF2-40B4-BE49-F238E27FC236}">
              <a16:creationId xmlns:a16="http://schemas.microsoft.com/office/drawing/2014/main" id="{3807EA95-E9F3-4A63-9208-A866706A83E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136" name="Text Box 156">
          <a:extLst>
            <a:ext uri="{FF2B5EF4-FFF2-40B4-BE49-F238E27FC236}">
              <a16:creationId xmlns:a16="http://schemas.microsoft.com/office/drawing/2014/main" id="{C5A5A216-E9D5-4309-B6AE-0D9386A0485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137" name="Text Box 157">
          <a:extLst>
            <a:ext uri="{FF2B5EF4-FFF2-40B4-BE49-F238E27FC236}">
              <a16:creationId xmlns:a16="http://schemas.microsoft.com/office/drawing/2014/main" id="{D1C0FB35-F19B-4EA6-AE81-12FE720657F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138" name="Text Box 158">
          <a:extLst>
            <a:ext uri="{FF2B5EF4-FFF2-40B4-BE49-F238E27FC236}">
              <a16:creationId xmlns:a16="http://schemas.microsoft.com/office/drawing/2014/main" id="{4F8C5D92-476B-46D4-8ABE-E304F21942D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139" name="Text Box 159">
          <a:extLst>
            <a:ext uri="{FF2B5EF4-FFF2-40B4-BE49-F238E27FC236}">
              <a16:creationId xmlns:a16="http://schemas.microsoft.com/office/drawing/2014/main" id="{43B5A684-769A-4D4C-873B-C0A499A1B44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140" name="Text Box 160">
          <a:extLst>
            <a:ext uri="{FF2B5EF4-FFF2-40B4-BE49-F238E27FC236}">
              <a16:creationId xmlns:a16="http://schemas.microsoft.com/office/drawing/2014/main" id="{BB51EBFC-6927-4149-8891-96633C810A2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141" name="Text Box 161">
          <a:extLst>
            <a:ext uri="{FF2B5EF4-FFF2-40B4-BE49-F238E27FC236}">
              <a16:creationId xmlns:a16="http://schemas.microsoft.com/office/drawing/2014/main" id="{3D51D0A1-58F9-49AF-BCED-E8109A7B9C3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142" name="Text Box 162">
          <a:extLst>
            <a:ext uri="{FF2B5EF4-FFF2-40B4-BE49-F238E27FC236}">
              <a16:creationId xmlns:a16="http://schemas.microsoft.com/office/drawing/2014/main" id="{709C2727-3BD7-4151-BE1C-8F3A4ED7329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143" name="Text Box 163">
          <a:extLst>
            <a:ext uri="{FF2B5EF4-FFF2-40B4-BE49-F238E27FC236}">
              <a16:creationId xmlns:a16="http://schemas.microsoft.com/office/drawing/2014/main" id="{31E4B33F-683A-400C-9F12-968395E4A21C}"/>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144" name="Text Box 164">
          <a:extLst>
            <a:ext uri="{FF2B5EF4-FFF2-40B4-BE49-F238E27FC236}">
              <a16:creationId xmlns:a16="http://schemas.microsoft.com/office/drawing/2014/main" id="{31DE190C-D229-49FC-9A7B-902D03CEED7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145" name="Text Box 165">
          <a:extLst>
            <a:ext uri="{FF2B5EF4-FFF2-40B4-BE49-F238E27FC236}">
              <a16:creationId xmlns:a16="http://schemas.microsoft.com/office/drawing/2014/main" id="{E66FC0AE-1154-4DA9-97A6-A686FFB7C5A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146" name="Text Box 166">
          <a:extLst>
            <a:ext uri="{FF2B5EF4-FFF2-40B4-BE49-F238E27FC236}">
              <a16:creationId xmlns:a16="http://schemas.microsoft.com/office/drawing/2014/main" id="{0E82F501-520C-47AB-A9DB-83C2BF8F368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147" name="Text Box 167">
          <a:extLst>
            <a:ext uri="{FF2B5EF4-FFF2-40B4-BE49-F238E27FC236}">
              <a16:creationId xmlns:a16="http://schemas.microsoft.com/office/drawing/2014/main" id="{3C41B7BA-3FC2-4B53-9991-4CFC2C78B3D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148" name="Text Box 168">
          <a:extLst>
            <a:ext uri="{FF2B5EF4-FFF2-40B4-BE49-F238E27FC236}">
              <a16:creationId xmlns:a16="http://schemas.microsoft.com/office/drawing/2014/main" id="{D410CD2F-7850-4C6D-9BE5-63F257D8F08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149" name="Text Box 169">
          <a:extLst>
            <a:ext uri="{FF2B5EF4-FFF2-40B4-BE49-F238E27FC236}">
              <a16:creationId xmlns:a16="http://schemas.microsoft.com/office/drawing/2014/main" id="{99D48B88-901D-4C18-AEED-0BF3CF504EE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150" name="Text Box 170">
          <a:extLst>
            <a:ext uri="{FF2B5EF4-FFF2-40B4-BE49-F238E27FC236}">
              <a16:creationId xmlns:a16="http://schemas.microsoft.com/office/drawing/2014/main" id="{DD192C1F-FE20-40DF-9AD1-9E90AF30701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151" name="Text Box 171">
          <a:extLst>
            <a:ext uri="{FF2B5EF4-FFF2-40B4-BE49-F238E27FC236}">
              <a16:creationId xmlns:a16="http://schemas.microsoft.com/office/drawing/2014/main" id="{396EDB22-9AAC-467D-9A9B-889C3368007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152" name="Text Box 172">
          <a:extLst>
            <a:ext uri="{FF2B5EF4-FFF2-40B4-BE49-F238E27FC236}">
              <a16:creationId xmlns:a16="http://schemas.microsoft.com/office/drawing/2014/main" id="{9F1A4CF2-346F-4BA5-8104-F270DCF41B9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153" name="Text Box 173">
          <a:extLst>
            <a:ext uri="{FF2B5EF4-FFF2-40B4-BE49-F238E27FC236}">
              <a16:creationId xmlns:a16="http://schemas.microsoft.com/office/drawing/2014/main" id="{ADD1C70D-21B7-4085-8168-3F0D16C07BC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154" name="Text Box 174">
          <a:extLst>
            <a:ext uri="{FF2B5EF4-FFF2-40B4-BE49-F238E27FC236}">
              <a16:creationId xmlns:a16="http://schemas.microsoft.com/office/drawing/2014/main" id="{4F6D0C2D-355B-44CF-8449-A8CF552518B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155" name="Text Box 175">
          <a:extLst>
            <a:ext uri="{FF2B5EF4-FFF2-40B4-BE49-F238E27FC236}">
              <a16:creationId xmlns:a16="http://schemas.microsoft.com/office/drawing/2014/main" id="{8E678673-6E02-48C8-8AF5-E7986B68170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156" name="Text Box 176">
          <a:extLst>
            <a:ext uri="{FF2B5EF4-FFF2-40B4-BE49-F238E27FC236}">
              <a16:creationId xmlns:a16="http://schemas.microsoft.com/office/drawing/2014/main" id="{30CD9F39-F662-4E09-95A9-24B04F4D2E6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157" name="Text Box 177">
          <a:extLst>
            <a:ext uri="{FF2B5EF4-FFF2-40B4-BE49-F238E27FC236}">
              <a16:creationId xmlns:a16="http://schemas.microsoft.com/office/drawing/2014/main" id="{1AEDA101-E2C1-4BDB-A39D-B7A52D0646A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158" name="Text Box 178">
          <a:extLst>
            <a:ext uri="{FF2B5EF4-FFF2-40B4-BE49-F238E27FC236}">
              <a16:creationId xmlns:a16="http://schemas.microsoft.com/office/drawing/2014/main" id="{0B972C73-BC94-4EA1-81BD-44C4F97D8F7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159" name="Text Box 179">
          <a:extLst>
            <a:ext uri="{FF2B5EF4-FFF2-40B4-BE49-F238E27FC236}">
              <a16:creationId xmlns:a16="http://schemas.microsoft.com/office/drawing/2014/main" id="{FED0A0F5-967A-408E-A230-613D935B281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160" name="Text Box 180">
          <a:extLst>
            <a:ext uri="{FF2B5EF4-FFF2-40B4-BE49-F238E27FC236}">
              <a16:creationId xmlns:a16="http://schemas.microsoft.com/office/drawing/2014/main" id="{A69A3015-6F85-47EF-BC08-FCCAE47B89B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161" name="Text Box 181">
          <a:extLst>
            <a:ext uri="{FF2B5EF4-FFF2-40B4-BE49-F238E27FC236}">
              <a16:creationId xmlns:a16="http://schemas.microsoft.com/office/drawing/2014/main" id="{DDA75E52-0352-4CD7-88C2-C1E7B697EB1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162" name="Text Box 182">
          <a:extLst>
            <a:ext uri="{FF2B5EF4-FFF2-40B4-BE49-F238E27FC236}">
              <a16:creationId xmlns:a16="http://schemas.microsoft.com/office/drawing/2014/main" id="{E4B7990B-9A59-4A97-BCB9-CD9F28A05D1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163" name="Text Box 183">
          <a:extLst>
            <a:ext uri="{FF2B5EF4-FFF2-40B4-BE49-F238E27FC236}">
              <a16:creationId xmlns:a16="http://schemas.microsoft.com/office/drawing/2014/main" id="{9AB3EB37-04F7-4C82-8091-2737EFBE307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164" name="Text Box 184">
          <a:extLst>
            <a:ext uri="{FF2B5EF4-FFF2-40B4-BE49-F238E27FC236}">
              <a16:creationId xmlns:a16="http://schemas.microsoft.com/office/drawing/2014/main" id="{0ACFC7CC-14E7-4A71-8EFD-025A143DA1C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165" name="Text Box 185">
          <a:extLst>
            <a:ext uri="{FF2B5EF4-FFF2-40B4-BE49-F238E27FC236}">
              <a16:creationId xmlns:a16="http://schemas.microsoft.com/office/drawing/2014/main" id="{CD9E795E-045C-4CDF-A392-1D1D932B422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166" name="Text Box 186">
          <a:extLst>
            <a:ext uri="{FF2B5EF4-FFF2-40B4-BE49-F238E27FC236}">
              <a16:creationId xmlns:a16="http://schemas.microsoft.com/office/drawing/2014/main" id="{A81EC9B4-0B92-4BE5-A07A-BC9B2791ED2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167" name="Text Box 187">
          <a:extLst>
            <a:ext uri="{FF2B5EF4-FFF2-40B4-BE49-F238E27FC236}">
              <a16:creationId xmlns:a16="http://schemas.microsoft.com/office/drawing/2014/main" id="{D4FE0184-C207-4832-9B98-CEFC836B22B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168" name="Text Box 188">
          <a:extLst>
            <a:ext uri="{FF2B5EF4-FFF2-40B4-BE49-F238E27FC236}">
              <a16:creationId xmlns:a16="http://schemas.microsoft.com/office/drawing/2014/main" id="{C8EC7018-851E-4473-B338-1EC8238E2C0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169" name="Text Box 189">
          <a:extLst>
            <a:ext uri="{FF2B5EF4-FFF2-40B4-BE49-F238E27FC236}">
              <a16:creationId xmlns:a16="http://schemas.microsoft.com/office/drawing/2014/main" id="{23D17C6F-627E-46E2-96CB-2FD0F30AD60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170" name="Text Box 190">
          <a:extLst>
            <a:ext uri="{FF2B5EF4-FFF2-40B4-BE49-F238E27FC236}">
              <a16:creationId xmlns:a16="http://schemas.microsoft.com/office/drawing/2014/main" id="{52B5BFEC-7810-4747-B959-31986F5B485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171" name="Text Box 191">
          <a:extLst>
            <a:ext uri="{FF2B5EF4-FFF2-40B4-BE49-F238E27FC236}">
              <a16:creationId xmlns:a16="http://schemas.microsoft.com/office/drawing/2014/main" id="{19BC222C-7B90-4C31-9916-5BB4A7B4938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172" name="Text Box 192">
          <a:extLst>
            <a:ext uri="{FF2B5EF4-FFF2-40B4-BE49-F238E27FC236}">
              <a16:creationId xmlns:a16="http://schemas.microsoft.com/office/drawing/2014/main" id="{37FC88C9-937B-486F-8F30-7EF4D2D93BA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173" name="Text Box 193">
          <a:extLst>
            <a:ext uri="{FF2B5EF4-FFF2-40B4-BE49-F238E27FC236}">
              <a16:creationId xmlns:a16="http://schemas.microsoft.com/office/drawing/2014/main" id="{9DC6299C-BCCC-4B32-AA95-122C3AD880E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174" name="Text Box 194">
          <a:extLst>
            <a:ext uri="{FF2B5EF4-FFF2-40B4-BE49-F238E27FC236}">
              <a16:creationId xmlns:a16="http://schemas.microsoft.com/office/drawing/2014/main" id="{AF68688E-3322-4554-A368-FADBBC3D8B7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175" name="Text Box 195">
          <a:extLst>
            <a:ext uri="{FF2B5EF4-FFF2-40B4-BE49-F238E27FC236}">
              <a16:creationId xmlns:a16="http://schemas.microsoft.com/office/drawing/2014/main" id="{1C539A77-EBCD-4938-B021-9E88D448112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176" name="Text Box 196">
          <a:extLst>
            <a:ext uri="{FF2B5EF4-FFF2-40B4-BE49-F238E27FC236}">
              <a16:creationId xmlns:a16="http://schemas.microsoft.com/office/drawing/2014/main" id="{36D59764-25C7-4A00-9667-5FD862B7397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177" name="Text Box 197">
          <a:extLst>
            <a:ext uri="{FF2B5EF4-FFF2-40B4-BE49-F238E27FC236}">
              <a16:creationId xmlns:a16="http://schemas.microsoft.com/office/drawing/2014/main" id="{54BDEC2D-53AB-4DB3-BEA8-EBCD25DD715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178" name="Text Box 198">
          <a:extLst>
            <a:ext uri="{FF2B5EF4-FFF2-40B4-BE49-F238E27FC236}">
              <a16:creationId xmlns:a16="http://schemas.microsoft.com/office/drawing/2014/main" id="{82591DC1-5E79-4179-A568-A858E148E9C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179" name="Text Box 199">
          <a:extLst>
            <a:ext uri="{FF2B5EF4-FFF2-40B4-BE49-F238E27FC236}">
              <a16:creationId xmlns:a16="http://schemas.microsoft.com/office/drawing/2014/main" id="{AB461241-3E3B-4AC0-A0E1-82E66232AFB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180" name="Text Box 200">
          <a:extLst>
            <a:ext uri="{FF2B5EF4-FFF2-40B4-BE49-F238E27FC236}">
              <a16:creationId xmlns:a16="http://schemas.microsoft.com/office/drawing/2014/main" id="{961080D0-3917-41E3-83F3-4D28A75335C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181" name="Text Box 201">
          <a:extLst>
            <a:ext uri="{FF2B5EF4-FFF2-40B4-BE49-F238E27FC236}">
              <a16:creationId xmlns:a16="http://schemas.microsoft.com/office/drawing/2014/main" id="{5BD0F04C-3C96-4550-AFA1-C81E787618F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182" name="Text Box 202">
          <a:extLst>
            <a:ext uri="{FF2B5EF4-FFF2-40B4-BE49-F238E27FC236}">
              <a16:creationId xmlns:a16="http://schemas.microsoft.com/office/drawing/2014/main" id="{32A8DD5F-D5B1-4195-A9B9-C086CFA090C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183" name="Text Box 203">
          <a:extLst>
            <a:ext uri="{FF2B5EF4-FFF2-40B4-BE49-F238E27FC236}">
              <a16:creationId xmlns:a16="http://schemas.microsoft.com/office/drawing/2014/main" id="{0D857FC5-E295-4669-9162-F68436C7D4B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184" name="Text Box 204">
          <a:extLst>
            <a:ext uri="{FF2B5EF4-FFF2-40B4-BE49-F238E27FC236}">
              <a16:creationId xmlns:a16="http://schemas.microsoft.com/office/drawing/2014/main" id="{A67372C7-8582-4CE8-96EE-7A8F8599B25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185" name="Text Box 205">
          <a:extLst>
            <a:ext uri="{FF2B5EF4-FFF2-40B4-BE49-F238E27FC236}">
              <a16:creationId xmlns:a16="http://schemas.microsoft.com/office/drawing/2014/main" id="{4D7E4CAD-C7D6-4BA4-8091-6EB32E3E7B6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186" name="Text Box 206">
          <a:extLst>
            <a:ext uri="{FF2B5EF4-FFF2-40B4-BE49-F238E27FC236}">
              <a16:creationId xmlns:a16="http://schemas.microsoft.com/office/drawing/2014/main" id="{2C88D02D-CB4A-4448-9FBD-D957639D10A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187" name="Text Box 207">
          <a:extLst>
            <a:ext uri="{FF2B5EF4-FFF2-40B4-BE49-F238E27FC236}">
              <a16:creationId xmlns:a16="http://schemas.microsoft.com/office/drawing/2014/main" id="{0ACB0325-6FD7-494B-A200-844BB29C81C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3188" name="Text Box 208">
          <a:extLst>
            <a:ext uri="{FF2B5EF4-FFF2-40B4-BE49-F238E27FC236}">
              <a16:creationId xmlns:a16="http://schemas.microsoft.com/office/drawing/2014/main" id="{D6DA58DF-6255-47D4-B37A-87551549FA34}"/>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189" name="Text Box 209">
          <a:extLst>
            <a:ext uri="{FF2B5EF4-FFF2-40B4-BE49-F238E27FC236}">
              <a16:creationId xmlns:a16="http://schemas.microsoft.com/office/drawing/2014/main" id="{B59E24D1-8322-4675-AF6C-04EBCCDDBCB1}"/>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190" name="Text Box 210">
          <a:extLst>
            <a:ext uri="{FF2B5EF4-FFF2-40B4-BE49-F238E27FC236}">
              <a16:creationId xmlns:a16="http://schemas.microsoft.com/office/drawing/2014/main" id="{438B22F4-E4E1-4A79-8248-291CFEED72F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191" name="Text Box 211">
          <a:extLst>
            <a:ext uri="{FF2B5EF4-FFF2-40B4-BE49-F238E27FC236}">
              <a16:creationId xmlns:a16="http://schemas.microsoft.com/office/drawing/2014/main" id="{7338B53B-2B54-4D96-B50F-8FE29CF6459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192" name="Text Box 212">
          <a:extLst>
            <a:ext uri="{FF2B5EF4-FFF2-40B4-BE49-F238E27FC236}">
              <a16:creationId xmlns:a16="http://schemas.microsoft.com/office/drawing/2014/main" id="{9B3617D9-1A57-4C24-AE8D-B15DB3A5BC13}"/>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193" name="Text Box 213">
          <a:extLst>
            <a:ext uri="{FF2B5EF4-FFF2-40B4-BE49-F238E27FC236}">
              <a16:creationId xmlns:a16="http://schemas.microsoft.com/office/drawing/2014/main" id="{F9696075-2A06-4357-A5D9-739B9D268C6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194" name="Text Box 214">
          <a:extLst>
            <a:ext uri="{FF2B5EF4-FFF2-40B4-BE49-F238E27FC236}">
              <a16:creationId xmlns:a16="http://schemas.microsoft.com/office/drawing/2014/main" id="{4D949379-D393-4AB2-A5C7-18E7DC14228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195" name="Text Box 215">
          <a:extLst>
            <a:ext uri="{FF2B5EF4-FFF2-40B4-BE49-F238E27FC236}">
              <a16:creationId xmlns:a16="http://schemas.microsoft.com/office/drawing/2014/main" id="{33F85057-884B-4C46-9AE6-1547A8903BE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196" name="Text Box 216">
          <a:extLst>
            <a:ext uri="{FF2B5EF4-FFF2-40B4-BE49-F238E27FC236}">
              <a16:creationId xmlns:a16="http://schemas.microsoft.com/office/drawing/2014/main" id="{D8380E89-03D5-4668-BB99-FE52D92DAF1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197" name="Text Box 217">
          <a:extLst>
            <a:ext uri="{FF2B5EF4-FFF2-40B4-BE49-F238E27FC236}">
              <a16:creationId xmlns:a16="http://schemas.microsoft.com/office/drawing/2014/main" id="{6437817D-4517-4C24-B0C2-AD871EBFDAE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198" name="Text Box 218">
          <a:extLst>
            <a:ext uri="{FF2B5EF4-FFF2-40B4-BE49-F238E27FC236}">
              <a16:creationId xmlns:a16="http://schemas.microsoft.com/office/drawing/2014/main" id="{3ED5E55A-8259-40ED-A56B-1C28B8AAA05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199" name="Text Box 219">
          <a:extLst>
            <a:ext uri="{FF2B5EF4-FFF2-40B4-BE49-F238E27FC236}">
              <a16:creationId xmlns:a16="http://schemas.microsoft.com/office/drawing/2014/main" id="{1CD67021-D05F-4527-BD7A-1A92DD68CCD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200" name="Text Box 220">
          <a:extLst>
            <a:ext uri="{FF2B5EF4-FFF2-40B4-BE49-F238E27FC236}">
              <a16:creationId xmlns:a16="http://schemas.microsoft.com/office/drawing/2014/main" id="{A2923D4C-75B2-4673-8CB1-CF490CF08B5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201" name="Text Box 221">
          <a:extLst>
            <a:ext uri="{FF2B5EF4-FFF2-40B4-BE49-F238E27FC236}">
              <a16:creationId xmlns:a16="http://schemas.microsoft.com/office/drawing/2014/main" id="{20C98385-B6D0-461F-BAEF-4FD5A20EB89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202" name="Text Box 222">
          <a:extLst>
            <a:ext uri="{FF2B5EF4-FFF2-40B4-BE49-F238E27FC236}">
              <a16:creationId xmlns:a16="http://schemas.microsoft.com/office/drawing/2014/main" id="{3A98C6DE-A3B8-4675-B6DD-3B55F22F1D8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203" name="Text Box 223">
          <a:extLst>
            <a:ext uri="{FF2B5EF4-FFF2-40B4-BE49-F238E27FC236}">
              <a16:creationId xmlns:a16="http://schemas.microsoft.com/office/drawing/2014/main" id="{EC8B829B-8A28-48BA-946F-2728B4164FD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204" name="Text Box 224">
          <a:extLst>
            <a:ext uri="{FF2B5EF4-FFF2-40B4-BE49-F238E27FC236}">
              <a16:creationId xmlns:a16="http://schemas.microsoft.com/office/drawing/2014/main" id="{A2701E02-F8F6-42F8-9212-DB51D0E2B5E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205" name="Text Box 225">
          <a:extLst>
            <a:ext uri="{FF2B5EF4-FFF2-40B4-BE49-F238E27FC236}">
              <a16:creationId xmlns:a16="http://schemas.microsoft.com/office/drawing/2014/main" id="{AEE40330-F6E6-46DB-9061-54F9B299CEB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206" name="Text Box 226">
          <a:extLst>
            <a:ext uri="{FF2B5EF4-FFF2-40B4-BE49-F238E27FC236}">
              <a16:creationId xmlns:a16="http://schemas.microsoft.com/office/drawing/2014/main" id="{633B0788-7298-4B47-AD9B-22D6FBAC245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207" name="Text Box 227">
          <a:extLst>
            <a:ext uri="{FF2B5EF4-FFF2-40B4-BE49-F238E27FC236}">
              <a16:creationId xmlns:a16="http://schemas.microsoft.com/office/drawing/2014/main" id="{B25223E7-FBB6-4D56-BCEF-B2C3C9FC350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208" name="Text Box 228">
          <a:extLst>
            <a:ext uri="{FF2B5EF4-FFF2-40B4-BE49-F238E27FC236}">
              <a16:creationId xmlns:a16="http://schemas.microsoft.com/office/drawing/2014/main" id="{F2684720-D5AD-42C1-83CE-12727A147E5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209" name="Text Box 229">
          <a:extLst>
            <a:ext uri="{FF2B5EF4-FFF2-40B4-BE49-F238E27FC236}">
              <a16:creationId xmlns:a16="http://schemas.microsoft.com/office/drawing/2014/main" id="{D99B8922-52A0-4330-BC24-4B90C560E72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210" name="Text Box 230">
          <a:extLst>
            <a:ext uri="{FF2B5EF4-FFF2-40B4-BE49-F238E27FC236}">
              <a16:creationId xmlns:a16="http://schemas.microsoft.com/office/drawing/2014/main" id="{30CB38BE-1DD2-4F26-B13E-AF3DAB318D6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211" name="Text Box 231">
          <a:extLst>
            <a:ext uri="{FF2B5EF4-FFF2-40B4-BE49-F238E27FC236}">
              <a16:creationId xmlns:a16="http://schemas.microsoft.com/office/drawing/2014/main" id="{842A0EFF-8339-40DA-992B-BDA708C5035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212" name="Text Box 232">
          <a:extLst>
            <a:ext uri="{FF2B5EF4-FFF2-40B4-BE49-F238E27FC236}">
              <a16:creationId xmlns:a16="http://schemas.microsoft.com/office/drawing/2014/main" id="{10DA0AF8-3574-4F5A-A94B-91111132CC6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213" name="Text Box 233">
          <a:extLst>
            <a:ext uri="{FF2B5EF4-FFF2-40B4-BE49-F238E27FC236}">
              <a16:creationId xmlns:a16="http://schemas.microsoft.com/office/drawing/2014/main" id="{BA24A803-7FC7-4400-B7CC-33220251E72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214" name="Text Box 234">
          <a:extLst>
            <a:ext uri="{FF2B5EF4-FFF2-40B4-BE49-F238E27FC236}">
              <a16:creationId xmlns:a16="http://schemas.microsoft.com/office/drawing/2014/main" id="{2783A13F-34C9-4274-941A-DF7AAFF9D33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215" name="Text Box 235">
          <a:extLst>
            <a:ext uri="{FF2B5EF4-FFF2-40B4-BE49-F238E27FC236}">
              <a16:creationId xmlns:a16="http://schemas.microsoft.com/office/drawing/2014/main" id="{F99212F5-1DF0-46B6-B9B2-33119109413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216" name="Text Box 236">
          <a:extLst>
            <a:ext uri="{FF2B5EF4-FFF2-40B4-BE49-F238E27FC236}">
              <a16:creationId xmlns:a16="http://schemas.microsoft.com/office/drawing/2014/main" id="{3A490295-C79D-48D4-A985-E174DF46ABB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217" name="Text Box 237">
          <a:extLst>
            <a:ext uri="{FF2B5EF4-FFF2-40B4-BE49-F238E27FC236}">
              <a16:creationId xmlns:a16="http://schemas.microsoft.com/office/drawing/2014/main" id="{C1B44464-3251-409D-B0D0-09BE9C4C8DF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218" name="Text Box 238">
          <a:extLst>
            <a:ext uri="{FF2B5EF4-FFF2-40B4-BE49-F238E27FC236}">
              <a16:creationId xmlns:a16="http://schemas.microsoft.com/office/drawing/2014/main" id="{D58C3CE7-AD9F-42C1-A7DB-8597C7D03F8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219" name="Text Box 239">
          <a:extLst>
            <a:ext uri="{FF2B5EF4-FFF2-40B4-BE49-F238E27FC236}">
              <a16:creationId xmlns:a16="http://schemas.microsoft.com/office/drawing/2014/main" id="{F40FD44A-EB6B-48A3-A39C-C1577EC0BBB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220" name="Text Box 240">
          <a:extLst>
            <a:ext uri="{FF2B5EF4-FFF2-40B4-BE49-F238E27FC236}">
              <a16:creationId xmlns:a16="http://schemas.microsoft.com/office/drawing/2014/main" id="{BCF0C4E7-C65B-4704-A15E-2D2AACB38F2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221" name="Text Box 241">
          <a:extLst>
            <a:ext uri="{FF2B5EF4-FFF2-40B4-BE49-F238E27FC236}">
              <a16:creationId xmlns:a16="http://schemas.microsoft.com/office/drawing/2014/main" id="{E84CC837-E80D-4907-9D7D-4E2FBDC7E34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222" name="Text Box 242">
          <a:extLst>
            <a:ext uri="{FF2B5EF4-FFF2-40B4-BE49-F238E27FC236}">
              <a16:creationId xmlns:a16="http://schemas.microsoft.com/office/drawing/2014/main" id="{0DF4978E-1D19-4F23-A700-444C04AC28E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223" name="Text Box 243">
          <a:extLst>
            <a:ext uri="{FF2B5EF4-FFF2-40B4-BE49-F238E27FC236}">
              <a16:creationId xmlns:a16="http://schemas.microsoft.com/office/drawing/2014/main" id="{32C44438-5DF8-4F60-BC43-78628E492E3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224" name="Text Box 244">
          <a:extLst>
            <a:ext uri="{FF2B5EF4-FFF2-40B4-BE49-F238E27FC236}">
              <a16:creationId xmlns:a16="http://schemas.microsoft.com/office/drawing/2014/main" id="{AB872D3E-E1FA-4FC4-9A0A-117194E2F4F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225" name="Text Box 245">
          <a:extLst>
            <a:ext uri="{FF2B5EF4-FFF2-40B4-BE49-F238E27FC236}">
              <a16:creationId xmlns:a16="http://schemas.microsoft.com/office/drawing/2014/main" id="{1772DE42-43B8-47D6-AF42-8E06D90850E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226" name="Text Box 246">
          <a:extLst>
            <a:ext uri="{FF2B5EF4-FFF2-40B4-BE49-F238E27FC236}">
              <a16:creationId xmlns:a16="http://schemas.microsoft.com/office/drawing/2014/main" id="{17566365-29F5-44E2-BB5D-5D5FE670867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227" name="Text Box 247">
          <a:extLst>
            <a:ext uri="{FF2B5EF4-FFF2-40B4-BE49-F238E27FC236}">
              <a16:creationId xmlns:a16="http://schemas.microsoft.com/office/drawing/2014/main" id="{73C3EF74-C6EF-41CF-8927-302F06A29F2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228" name="Text Box 248">
          <a:extLst>
            <a:ext uri="{FF2B5EF4-FFF2-40B4-BE49-F238E27FC236}">
              <a16:creationId xmlns:a16="http://schemas.microsoft.com/office/drawing/2014/main" id="{00FBF14D-9924-4C4B-A0B9-190EEC6D96D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229" name="Text Box 249">
          <a:extLst>
            <a:ext uri="{FF2B5EF4-FFF2-40B4-BE49-F238E27FC236}">
              <a16:creationId xmlns:a16="http://schemas.microsoft.com/office/drawing/2014/main" id="{EE276BA5-9A4A-4EAE-BEDF-ED0C445E298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230" name="Text Box 250">
          <a:extLst>
            <a:ext uri="{FF2B5EF4-FFF2-40B4-BE49-F238E27FC236}">
              <a16:creationId xmlns:a16="http://schemas.microsoft.com/office/drawing/2014/main" id="{248C47C8-9A8B-4C04-B010-841CF2DD723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231" name="Text Box 251">
          <a:extLst>
            <a:ext uri="{FF2B5EF4-FFF2-40B4-BE49-F238E27FC236}">
              <a16:creationId xmlns:a16="http://schemas.microsoft.com/office/drawing/2014/main" id="{189B40B2-07AC-4F2A-8138-EB1BC29A772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232" name="Text Box 252">
          <a:extLst>
            <a:ext uri="{FF2B5EF4-FFF2-40B4-BE49-F238E27FC236}">
              <a16:creationId xmlns:a16="http://schemas.microsoft.com/office/drawing/2014/main" id="{CB0B458D-C19B-4999-B2DB-87EBEBD5E92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233" name="Text Box 253">
          <a:extLst>
            <a:ext uri="{FF2B5EF4-FFF2-40B4-BE49-F238E27FC236}">
              <a16:creationId xmlns:a16="http://schemas.microsoft.com/office/drawing/2014/main" id="{30236CD4-38F9-4079-B643-0786A64A7F4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234" name="Text Box 254">
          <a:extLst>
            <a:ext uri="{FF2B5EF4-FFF2-40B4-BE49-F238E27FC236}">
              <a16:creationId xmlns:a16="http://schemas.microsoft.com/office/drawing/2014/main" id="{40610FB9-C05B-4869-A487-AC84985598D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235" name="Text Box 255">
          <a:extLst>
            <a:ext uri="{FF2B5EF4-FFF2-40B4-BE49-F238E27FC236}">
              <a16:creationId xmlns:a16="http://schemas.microsoft.com/office/drawing/2014/main" id="{78350861-1103-42DF-BE85-31EF1C402A5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236" name="Text Box 256">
          <a:extLst>
            <a:ext uri="{FF2B5EF4-FFF2-40B4-BE49-F238E27FC236}">
              <a16:creationId xmlns:a16="http://schemas.microsoft.com/office/drawing/2014/main" id="{69A9C208-D397-4E2B-8F64-E3AC39E28AE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237" name="Text Box 257">
          <a:extLst>
            <a:ext uri="{FF2B5EF4-FFF2-40B4-BE49-F238E27FC236}">
              <a16:creationId xmlns:a16="http://schemas.microsoft.com/office/drawing/2014/main" id="{21324CB3-5B5F-4DB4-B1A7-598D604D40E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238" name="Text Box 258">
          <a:extLst>
            <a:ext uri="{FF2B5EF4-FFF2-40B4-BE49-F238E27FC236}">
              <a16:creationId xmlns:a16="http://schemas.microsoft.com/office/drawing/2014/main" id="{70A89647-8ED1-4832-A254-55F3F0B14C7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239" name="Text Box 259">
          <a:extLst>
            <a:ext uri="{FF2B5EF4-FFF2-40B4-BE49-F238E27FC236}">
              <a16:creationId xmlns:a16="http://schemas.microsoft.com/office/drawing/2014/main" id="{D96C6C4E-B733-46CB-954B-A9BCF12A006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240" name="Text Box 260">
          <a:extLst>
            <a:ext uri="{FF2B5EF4-FFF2-40B4-BE49-F238E27FC236}">
              <a16:creationId xmlns:a16="http://schemas.microsoft.com/office/drawing/2014/main" id="{70DC2444-CF05-4A01-AA11-E791F16C5AE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241" name="Text Box 261">
          <a:extLst>
            <a:ext uri="{FF2B5EF4-FFF2-40B4-BE49-F238E27FC236}">
              <a16:creationId xmlns:a16="http://schemas.microsoft.com/office/drawing/2014/main" id="{55CFA7B5-0114-49E2-A26D-51235DCDCDE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242" name="Text Box 262">
          <a:extLst>
            <a:ext uri="{FF2B5EF4-FFF2-40B4-BE49-F238E27FC236}">
              <a16:creationId xmlns:a16="http://schemas.microsoft.com/office/drawing/2014/main" id="{8ACB328E-DA36-4828-80D0-BA69710447D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243" name="Text Box 263">
          <a:extLst>
            <a:ext uri="{FF2B5EF4-FFF2-40B4-BE49-F238E27FC236}">
              <a16:creationId xmlns:a16="http://schemas.microsoft.com/office/drawing/2014/main" id="{53E548F0-A770-4DD8-ABB9-678E33F52B5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244" name="Text Box 264">
          <a:extLst>
            <a:ext uri="{FF2B5EF4-FFF2-40B4-BE49-F238E27FC236}">
              <a16:creationId xmlns:a16="http://schemas.microsoft.com/office/drawing/2014/main" id="{EE98EC01-8006-4D8F-94F5-30F15629430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245" name="Text Box 265">
          <a:extLst>
            <a:ext uri="{FF2B5EF4-FFF2-40B4-BE49-F238E27FC236}">
              <a16:creationId xmlns:a16="http://schemas.microsoft.com/office/drawing/2014/main" id="{AEBFD58C-2D5C-4D7C-9DFE-045AC455428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246" name="Text Box 266">
          <a:extLst>
            <a:ext uri="{FF2B5EF4-FFF2-40B4-BE49-F238E27FC236}">
              <a16:creationId xmlns:a16="http://schemas.microsoft.com/office/drawing/2014/main" id="{034B500F-DF09-4A4D-8B80-F383C73CB6D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247" name="Text Box 267">
          <a:extLst>
            <a:ext uri="{FF2B5EF4-FFF2-40B4-BE49-F238E27FC236}">
              <a16:creationId xmlns:a16="http://schemas.microsoft.com/office/drawing/2014/main" id="{C695D4A0-1918-49A8-9BD0-0B43F782E59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248" name="Text Box 268">
          <a:extLst>
            <a:ext uri="{FF2B5EF4-FFF2-40B4-BE49-F238E27FC236}">
              <a16:creationId xmlns:a16="http://schemas.microsoft.com/office/drawing/2014/main" id="{4373A73D-96CF-4868-BC82-DB971476620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249" name="Text Box 269">
          <a:extLst>
            <a:ext uri="{FF2B5EF4-FFF2-40B4-BE49-F238E27FC236}">
              <a16:creationId xmlns:a16="http://schemas.microsoft.com/office/drawing/2014/main" id="{E81F9841-489E-4E15-87A6-561D9FD9D1D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250" name="Text Box 270">
          <a:extLst>
            <a:ext uri="{FF2B5EF4-FFF2-40B4-BE49-F238E27FC236}">
              <a16:creationId xmlns:a16="http://schemas.microsoft.com/office/drawing/2014/main" id="{F64C041D-2F01-445E-9A2D-524D70E67DF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251" name="Text Box 271">
          <a:extLst>
            <a:ext uri="{FF2B5EF4-FFF2-40B4-BE49-F238E27FC236}">
              <a16:creationId xmlns:a16="http://schemas.microsoft.com/office/drawing/2014/main" id="{3B92A3A8-9246-4113-9A4C-0B44EDCD2155}"/>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252" name="Text Box 272">
          <a:extLst>
            <a:ext uri="{FF2B5EF4-FFF2-40B4-BE49-F238E27FC236}">
              <a16:creationId xmlns:a16="http://schemas.microsoft.com/office/drawing/2014/main" id="{62098776-1EE3-43CA-8737-2FBD51AA49A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253" name="Text Box 273">
          <a:extLst>
            <a:ext uri="{FF2B5EF4-FFF2-40B4-BE49-F238E27FC236}">
              <a16:creationId xmlns:a16="http://schemas.microsoft.com/office/drawing/2014/main" id="{62AA8479-55CA-41C3-955C-91848BEFA39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254" name="Text Box 274">
          <a:extLst>
            <a:ext uri="{FF2B5EF4-FFF2-40B4-BE49-F238E27FC236}">
              <a16:creationId xmlns:a16="http://schemas.microsoft.com/office/drawing/2014/main" id="{D7FD4E5F-93C5-405C-897B-A27CEE1361C1}"/>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255" name="Text Box 275">
          <a:extLst>
            <a:ext uri="{FF2B5EF4-FFF2-40B4-BE49-F238E27FC236}">
              <a16:creationId xmlns:a16="http://schemas.microsoft.com/office/drawing/2014/main" id="{D93C23E3-BD65-4ACF-80D5-BAD3AE42C3D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256" name="Text Box 276">
          <a:extLst>
            <a:ext uri="{FF2B5EF4-FFF2-40B4-BE49-F238E27FC236}">
              <a16:creationId xmlns:a16="http://schemas.microsoft.com/office/drawing/2014/main" id="{E9B3CB4D-D1DA-4C1D-819C-FE76C33B53E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257" name="Text Box 277">
          <a:extLst>
            <a:ext uri="{FF2B5EF4-FFF2-40B4-BE49-F238E27FC236}">
              <a16:creationId xmlns:a16="http://schemas.microsoft.com/office/drawing/2014/main" id="{75F755EF-E069-49F1-8668-56791EA76505}"/>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258" name="Text Box 278">
          <a:extLst>
            <a:ext uri="{FF2B5EF4-FFF2-40B4-BE49-F238E27FC236}">
              <a16:creationId xmlns:a16="http://schemas.microsoft.com/office/drawing/2014/main" id="{ACA2F98F-A792-48E6-9336-EFB59EF7C93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259" name="Text Box 279">
          <a:extLst>
            <a:ext uri="{FF2B5EF4-FFF2-40B4-BE49-F238E27FC236}">
              <a16:creationId xmlns:a16="http://schemas.microsoft.com/office/drawing/2014/main" id="{130D6974-8DA1-4DFD-926D-B7EB5F77052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260" name="Text Box 280">
          <a:extLst>
            <a:ext uri="{FF2B5EF4-FFF2-40B4-BE49-F238E27FC236}">
              <a16:creationId xmlns:a16="http://schemas.microsoft.com/office/drawing/2014/main" id="{949EFC23-4D6F-415A-999E-B08D132E223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261" name="Text Box 281">
          <a:extLst>
            <a:ext uri="{FF2B5EF4-FFF2-40B4-BE49-F238E27FC236}">
              <a16:creationId xmlns:a16="http://schemas.microsoft.com/office/drawing/2014/main" id="{73B856C4-E2C2-4872-B544-681EC4B1769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262" name="Text Box 282">
          <a:extLst>
            <a:ext uri="{FF2B5EF4-FFF2-40B4-BE49-F238E27FC236}">
              <a16:creationId xmlns:a16="http://schemas.microsoft.com/office/drawing/2014/main" id="{3CFA21E0-7CF2-4099-A9F8-C671E99BBED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263" name="Text Box 283">
          <a:extLst>
            <a:ext uri="{FF2B5EF4-FFF2-40B4-BE49-F238E27FC236}">
              <a16:creationId xmlns:a16="http://schemas.microsoft.com/office/drawing/2014/main" id="{66303DBD-DBA7-4405-8FB8-8B440A7114C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264" name="Text Box 284">
          <a:extLst>
            <a:ext uri="{FF2B5EF4-FFF2-40B4-BE49-F238E27FC236}">
              <a16:creationId xmlns:a16="http://schemas.microsoft.com/office/drawing/2014/main" id="{D897C74B-0E87-43C6-87CB-32B452D81AF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265" name="Text Box 285">
          <a:extLst>
            <a:ext uri="{FF2B5EF4-FFF2-40B4-BE49-F238E27FC236}">
              <a16:creationId xmlns:a16="http://schemas.microsoft.com/office/drawing/2014/main" id="{2E113027-BA0F-4B91-96B0-448698402F0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266" name="Text Box 286">
          <a:extLst>
            <a:ext uri="{FF2B5EF4-FFF2-40B4-BE49-F238E27FC236}">
              <a16:creationId xmlns:a16="http://schemas.microsoft.com/office/drawing/2014/main" id="{0ACFFBAB-4E35-4CFF-AE31-CE85A318C8D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267" name="Text Box 287">
          <a:extLst>
            <a:ext uri="{FF2B5EF4-FFF2-40B4-BE49-F238E27FC236}">
              <a16:creationId xmlns:a16="http://schemas.microsoft.com/office/drawing/2014/main" id="{A893E05F-1D59-4D39-B161-C8EBE8E85CF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268" name="Text Box 288">
          <a:extLst>
            <a:ext uri="{FF2B5EF4-FFF2-40B4-BE49-F238E27FC236}">
              <a16:creationId xmlns:a16="http://schemas.microsoft.com/office/drawing/2014/main" id="{9EA588AA-916C-4A6F-B784-92727B7E603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269" name="Text Box 289">
          <a:extLst>
            <a:ext uri="{FF2B5EF4-FFF2-40B4-BE49-F238E27FC236}">
              <a16:creationId xmlns:a16="http://schemas.microsoft.com/office/drawing/2014/main" id="{CE8A7B4C-C7A3-46C7-ACC3-3CAE7CEF1BE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270" name="Text Box 290">
          <a:extLst>
            <a:ext uri="{FF2B5EF4-FFF2-40B4-BE49-F238E27FC236}">
              <a16:creationId xmlns:a16="http://schemas.microsoft.com/office/drawing/2014/main" id="{C4DF9CA0-1017-4011-A441-091CEB3EFF2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271" name="Text Box 291">
          <a:extLst>
            <a:ext uri="{FF2B5EF4-FFF2-40B4-BE49-F238E27FC236}">
              <a16:creationId xmlns:a16="http://schemas.microsoft.com/office/drawing/2014/main" id="{BC4A33D6-DF48-455E-9392-645F9300C90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272" name="Text Box 292">
          <a:extLst>
            <a:ext uri="{FF2B5EF4-FFF2-40B4-BE49-F238E27FC236}">
              <a16:creationId xmlns:a16="http://schemas.microsoft.com/office/drawing/2014/main" id="{8AE624EC-36A2-4E75-8FD3-A8AD91E1BC4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273" name="Text Box 293">
          <a:extLst>
            <a:ext uri="{FF2B5EF4-FFF2-40B4-BE49-F238E27FC236}">
              <a16:creationId xmlns:a16="http://schemas.microsoft.com/office/drawing/2014/main" id="{79E3940F-AFFF-4AFC-8942-70753B03139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274" name="Text Box 294">
          <a:extLst>
            <a:ext uri="{FF2B5EF4-FFF2-40B4-BE49-F238E27FC236}">
              <a16:creationId xmlns:a16="http://schemas.microsoft.com/office/drawing/2014/main" id="{8EF56A75-14CC-40AC-B4F9-851BCA34C7B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275" name="Text Box 295">
          <a:extLst>
            <a:ext uri="{FF2B5EF4-FFF2-40B4-BE49-F238E27FC236}">
              <a16:creationId xmlns:a16="http://schemas.microsoft.com/office/drawing/2014/main" id="{505399B8-72F3-4098-A256-6A37B37677F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276" name="Text Box 296">
          <a:extLst>
            <a:ext uri="{FF2B5EF4-FFF2-40B4-BE49-F238E27FC236}">
              <a16:creationId xmlns:a16="http://schemas.microsoft.com/office/drawing/2014/main" id="{6CBADF98-E77F-45AE-BB55-3DEC63C8153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277" name="Text Box 297">
          <a:extLst>
            <a:ext uri="{FF2B5EF4-FFF2-40B4-BE49-F238E27FC236}">
              <a16:creationId xmlns:a16="http://schemas.microsoft.com/office/drawing/2014/main" id="{12D9B9D9-A001-4219-B912-A22FA510423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278" name="Text Box 298">
          <a:extLst>
            <a:ext uri="{FF2B5EF4-FFF2-40B4-BE49-F238E27FC236}">
              <a16:creationId xmlns:a16="http://schemas.microsoft.com/office/drawing/2014/main" id="{00ABB887-AE7F-4876-8F4E-CAE0D46AA12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279" name="Text Box 299">
          <a:extLst>
            <a:ext uri="{FF2B5EF4-FFF2-40B4-BE49-F238E27FC236}">
              <a16:creationId xmlns:a16="http://schemas.microsoft.com/office/drawing/2014/main" id="{8AE418B5-9628-44F1-BEA2-1976B2EC070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280" name="Text Box 300">
          <a:extLst>
            <a:ext uri="{FF2B5EF4-FFF2-40B4-BE49-F238E27FC236}">
              <a16:creationId xmlns:a16="http://schemas.microsoft.com/office/drawing/2014/main" id="{7141DAC8-C726-45D3-AB7B-84EAFDD8153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281" name="Text Box 301">
          <a:extLst>
            <a:ext uri="{FF2B5EF4-FFF2-40B4-BE49-F238E27FC236}">
              <a16:creationId xmlns:a16="http://schemas.microsoft.com/office/drawing/2014/main" id="{D8661C25-6CC1-4C61-B703-9C73B145D3C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282" name="Text Box 302">
          <a:extLst>
            <a:ext uri="{FF2B5EF4-FFF2-40B4-BE49-F238E27FC236}">
              <a16:creationId xmlns:a16="http://schemas.microsoft.com/office/drawing/2014/main" id="{7179369D-9CD4-474D-A452-885A6C97C7B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283" name="Text Box 303">
          <a:extLst>
            <a:ext uri="{FF2B5EF4-FFF2-40B4-BE49-F238E27FC236}">
              <a16:creationId xmlns:a16="http://schemas.microsoft.com/office/drawing/2014/main" id="{205601CF-4F5C-4A98-B192-BD42823D008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284" name="Text Box 304">
          <a:extLst>
            <a:ext uri="{FF2B5EF4-FFF2-40B4-BE49-F238E27FC236}">
              <a16:creationId xmlns:a16="http://schemas.microsoft.com/office/drawing/2014/main" id="{A6637533-23A2-433B-B0F0-50F66B71E28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285" name="Text Box 305">
          <a:extLst>
            <a:ext uri="{FF2B5EF4-FFF2-40B4-BE49-F238E27FC236}">
              <a16:creationId xmlns:a16="http://schemas.microsoft.com/office/drawing/2014/main" id="{9BFDB3BB-60C4-411D-9291-86C6A23E072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286" name="Text Box 306">
          <a:extLst>
            <a:ext uri="{FF2B5EF4-FFF2-40B4-BE49-F238E27FC236}">
              <a16:creationId xmlns:a16="http://schemas.microsoft.com/office/drawing/2014/main" id="{118C9213-F7B2-45E6-8D60-816A1E518EC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287" name="Text Box 307">
          <a:extLst>
            <a:ext uri="{FF2B5EF4-FFF2-40B4-BE49-F238E27FC236}">
              <a16:creationId xmlns:a16="http://schemas.microsoft.com/office/drawing/2014/main" id="{3823F774-AAF3-4D4C-AF94-3FF79B79688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288" name="Text Box 308">
          <a:extLst>
            <a:ext uri="{FF2B5EF4-FFF2-40B4-BE49-F238E27FC236}">
              <a16:creationId xmlns:a16="http://schemas.microsoft.com/office/drawing/2014/main" id="{E5881D7D-82A7-4281-B94F-2B12AFC9A5B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289" name="Text Box 309">
          <a:extLst>
            <a:ext uri="{FF2B5EF4-FFF2-40B4-BE49-F238E27FC236}">
              <a16:creationId xmlns:a16="http://schemas.microsoft.com/office/drawing/2014/main" id="{51AB73F9-F89C-40C7-A370-87C3BF31FB1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290" name="Text Box 310">
          <a:extLst>
            <a:ext uri="{FF2B5EF4-FFF2-40B4-BE49-F238E27FC236}">
              <a16:creationId xmlns:a16="http://schemas.microsoft.com/office/drawing/2014/main" id="{9624ED56-5DE5-430E-AD6E-A9AC990A1E2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291" name="Text Box 311">
          <a:extLst>
            <a:ext uri="{FF2B5EF4-FFF2-40B4-BE49-F238E27FC236}">
              <a16:creationId xmlns:a16="http://schemas.microsoft.com/office/drawing/2014/main" id="{570BFEF0-41CD-44A3-B321-A405B09B8EE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292" name="Text Box 312">
          <a:extLst>
            <a:ext uri="{FF2B5EF4-FFF2-40B4-BE49-F238E27FC236}">
              <a16:creationId xmlns:a16="http://schemas.microsoft.com/office/drawing/2014/main" id="{59DA493C-5FBE-47C4-8EE9-0054D847B09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293" name="Text Box 313">
          <a:extLst>
            <a:ext uri="{FF2B5EF4-FFF2-40B4-BE49-F238E27FC236}">
              <a16:creationId xmlns:a16="http://schemas.microsoft.com/office/drawing/2014/main" id="{6A33FF6D-35C0-4C5B-B136-FEB9FE5BC40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294" name="Text Box 314">
          <a:extLst>
            <a:ext uri="{FF2B5EF4-FFF2-40B4-BE49-F238E27FC236}">
              <a16:creationId xmlns:a16="http://schemas.microsoft.com/office/drawing/2014/main" id="{5FF9DBC9-555B-4DC7-AC55-813E26893B1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295" name="Text Box 315">
          <a:extLst>
            <a:ext uri="{FF2B5EF4-FFF2-40B4-BE49-F238E27FC236}">
              <a16:creationId xmlns:a16="http://schemas.microsoft.com/office/drawing/2014/main" id="{1CA81F24-7B11-4AB3-AC12-51E0BC934CB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296" name="Text Box 316">
          <a:extLst>
            <a:ext uri="{FF2B5EF4-FFF2-40B4-BE49-F238E27FC236}">
              <a16:creationId xmlns:a16="http://schemas.microsoft.com/office/drawing/2014/main" id="{DB69714E-036C-40A5-9D36-1322DEA4B19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297" name="Text Box 317">
          <a:extLst>
            <a:ext uri="{FF2B5EF4-FFF2-40B4-BE49-F238E27FC236}">
              <a16:creationId xmlns:a16="http://schemas.microsoft.com/office/drawing/2014/main" id="{4D064593-9352-4821-A199-795A445E39A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298" name="Text Box 318">
          <a:extLst>
            <a:ext uri="{FF2B5EF4-FFF2-40B4-BE49-F238E27FC236}">
              <a16:creationId xmlns:a16="http://schemas.microsoft.com/office/drawing/2014/main" id="{2EBBAE50-EC78-4883-9FB2-2C9A18B7257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299" name="Text Box 319">
          <a:extLst>
            <a:ext uri="{FF2B5EF4-FFF2-40B4-BE49-F238E27FC236}">
              <a16:creationId xmlns:a16="http://schemas.microsoft.com/office/drawing/2014/main" id="{EAEB0AE7-CC68-4BD5-8001-1B3C1483128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00" name="Text Box 320">
          <a:extLst>
            <a:ext uri="{FF2B5EF4-FFF2-40B4-BE49-F238E27FC236}">
              <a16:creationId xmlns:a16="http://schemas.microsoft.com/office/drawing/2014/main" id="{DAE77474-4516-4CE8-ABF3-C9990DD62B7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01" name="Text Box 321">
          <a:extLst>
            <a:ext uri="{FF2B5EF4-FFF2-40B4-BE49-F238E27FC236}">
              <a16:creationId xmlns:a16="http://schemas.microsoft.com/office/drawing/2014/main" id="{A839F2E9-5709-4AA5-9634-23C51945674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02" name="Text Box 322">
          <a:extLst>
            <a:ext uri="{FF2B5EF4-FFF2-40B4-BE49-F238E27FC236}">
              <a16:creationId xmlns:a16="http://schemas.microsoft.com/office/drawing/2014/main" id="{1B150B14-DEFA-4F23-B4D4-2197ECA919F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03" name="Text Box 323">
          <a:extLst>
            <a:ext uri="{FF2B5EF4-FFF2-40B4-BE49-F238E27FC236}">
              <a16:creationId xmlns:a16="http://schemas.microsoft.com/office/drawing/2014/main" id="{51BAB230-7797-44FB-824C-CFF5EB8D730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04" name="Text Box 324">
          <a:extLst>
            <a:ext uri="{FF2B5EF4-FFF2-40B4-BE49-F238E27FC236}">
              <a16:creationId xmlns:a16="http://schemas.microsoft.com/office/drawing/2014/main" id="{F69F0BBB-25E6-43F0-9B12-10BD1C662CE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05" name="Text Box 325">
          <a:extLst>
            <a:ext uri="{FF2B5EF4-FFF2-40B4-BE49-F238E27FC236}">
              <a16:creationId xmlns:a16="http://schemas.microsoft.com/office/drawing/2014/main" id="{3DDA0AC8-D43C-4CB4-9E41-9E1A0EF0D6A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06" name="Text Box 326">
          <a:extLst>
            <a:ext uri="{FF2B5EF4-FFF2-40B4-BE49-F238E27FC236}">
              <a16:creationId xmlns:a16="http://schemas.microsoft.com/office/drawing/2014/main" id="{B3587095-493E-46C6-8478-06FA72923A5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07" name="Text Box 327">
          <a:extLst>
            <a:ext uri="{FF2B5EF4-FFF2-40B4-BE49-F238E27FC236}">
              <a16:creationId xmlns:a16="http://schemas.microsoft.com/office/drawing/2014/main" id="{3A593CE7-76E2-43A2-A86C-B3325525E13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08" name="Text Box 328">
          <a:extLst>
            <a:ext uri="{FF2B5EF4-FFF2-40B4-BE49-F238E27FC236}">
              <a16:creationId xmlns:a16="http://schemas.microsoft.com/office/drawing/2014/main" id="{CD3FF05E-548A-4057-A261-2A249EB0D07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09" name="Text Box 329">
          <a:extLst>
            <a:ext uri="{FF2B5EF4-FFF2-40B4-BE49-F238E27FC236}">
              <a16:creationId xmlns:a16="http://schemas.microsoft.com/office/drawing/2014/main" id="{DD1DF650-C5BF-4B3B-AD14-054266D4596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10" name="Text Box 330">
          <a:extLst>
            <a:ext uri="{FF2B5EF4-FFF2-40B4-BE49-F238E27FC236}">
              <a16:creationId xmlns:a16="http://schemas.microsoft.com/office/drawing/2014/main" id="{B9408DFC-624B-4D73-AC47-FA1F8EF0165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11" name="Text Box 331">
          <a:extLst>
            <a:ext uri="{FF2B5EF4-FFF2-40B4-BE49-F238E27FC236}">
              <a16:creationId xmlns:a16="http://schemas.microsoft.com/office/drawing/2014/main" id="{3165EFB2-E8C2-450E-971D-3C7D5B9931D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12" name="Text Box 332">
          <a:extLst>
            <a:ext uri="{FF2B5EF4-FFF2-40B4-BE49-F238E27FC236}">
              <a16:creationId xmlns:a16="http://schemas.microsoft.com/office/drawing/2014/main" id="{C5C1B094-50EC-43A0-BF67-073BE2E10F4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13" name="Text Box 333">
          <a:extLst>
            <a:ext uri="{FF2B5EF4-FFF2-40B4-BE49-F238E27FC236}">
              <a16:creationId xmlns:a16="http://schemas.microsoft.com/office/drawing/2014/main" id="{3676AF7F-0C48-4888-9044-A6F8B336F35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14" name="Text Box 334">
          <a:extLst>
            <a:ext uri="{FF2B5EF4-FFF2-40B4-BE49-F238E27FC236}">
              <a16:creationId xmlns:a16="http://schemas.microsoft.com/office/drawing/2014/main" id="{32382D12-AD7D-4960-8F30-4F939E1CDFA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15" name="Text Box 335">
          <a:extLst>
            <a:ext uri="{FF2B5EF4-FFF2-40B4-BE49-F238E27FC236}">
              <a16:creationId xmlns:a16="http://schemas.microsoft.com/office/drawing/2014/main" id="{C090BA95-836E-4414-80D9-B394C0523D1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316" name="Text Box 336">
          <a:extLst>
            <a:ext uri="{FF2B5EF4-FFF2-40B4-BE49-F238E27FC236}">
              <a16:creationId xmlns:a16="http://schemas.microsoft.com/office/drawing/2014/main" id="{C1D03289-43C4-4F07-87E1-54B3E65AAF0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317" name="Text Box 337">
          <a:extLst>
            <a:ext uri="{FF2B5EF4-FFF2-40B4-BE49-F238E27FC236}">
              <a16:creationId xmlns:a16="http://schemas.microsoft.com/office/drawing/2014/main" id="{3ED940E7-D107-4149-92B4-08CD8DB21A8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318" name="Text Box 338">
          <a:extLst>
            <a:ext uri="{FF2B5EF4-FFF2-40B4-BE49-F238E27FC236}">
              <a16:creationId xmlns:a16="http://schemas.microsoft.com/office/drawing/2014/main" id="{DEDF793E-929A-4065-A5CF-CE0DC70A211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319" name="Text Box 339">
          <a:extLst>
            <a:ext uri="{FF2B5EF4-FFF2-40B4-BE49-F238E27FC236}">
              <a16:creationId xmlns:a16="http://schemas.microsoft.com/office/drawing/2014/main" id="{8EBE877B-34E4-4E40-8163-63472237384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320" name="Text Box 340">
          <a:extLst>
            <a:ext uri="{FF2B5EF4-FFF2-40B4-BE49-F238E27FC236}">
              <a16:creationId xmlns:a16="http://schemas.microsoft.com/office/drawing/2014/main" id="{47BD177C-54FE-4E17-ACA3-F61E789D24F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321" name="Text Box 341">
          <a:extLst>
            <a:ext uri="{FF2B5EF4-FFF2-40B4-BE49-F238E27FC236}">
              <a16:creationId xmlns:a16="http://schemas.microsoft.com/office/drawing/2014/main" id="{ED1CED87-996C-459C-BF7D-B92720BBA90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322" name="Text Box 342">
          <a:extLst>
            <a:ext uri="{FF2B5EF4-FFF2-40B4-BE49-F238E27FC236}">
              <a16:creationId xmlns:a16="http://schemas.microsoft.com/office/drawing/2014/main" id="{75261E83-DCF2-4912-B204-EE5495A6177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323" name="Text Box 343">
          <a:extLst>
            <a:ext uri="{FF2B5EF4-FFF2-40B4-BE49-F238E27FC236}">
              <a16:creationId xmlns:a16="http://schemas.microsoft.com/office/drawing/2014/main" id="{0C1942EC-4E56-4C63-87B9-998AA99B8E9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324" name="Text Box 344">
          <a:extLst>
            <a:ext uri="{FF2B5EF4-FFF2-40B4-BE49-F238E27FC236}">
              <a16:creationId xmlns:a16="http://schemas.microsoft.com/office/drawing/2014/main" id="{3CA04522-8474-46CE-8B7A-B7C68361179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325" name="Text Box 345">
          <a:extLst>
            <a:ext uri="{FF2B5EF4-FFF2-40B4-BE49-F238E27FC236}">
              <a16:creationId xmlns:a16="http://schemas.microsoft.com/office/drawing/2014/main" id="{9FB0660F-4F4D-4F1B-B58A-C15F60AA7A0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26" name="Text Box 346">
          <a:extLst>
            <a:ext uri="{FF2B5EF4-FFF2-40B4-BE49-F238E27FC236}">
              <a16:creationId xmlns:a16="http://schemas.microsoft.com/office/drawing/2014/main" id="{6F2B469B-52C6-45FD-9143-5D65C1C0329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27" name="Text Box 347">
          <a:extLst>
            <a:ext uri="{FF2B5EF4-FFF2-40B4-BE49-F238E27FC236}">
              <a16:creationId xmlns:a16="http://schemas.microsoft.com/office/drawing/2014/main" id="{1A8B42DE-BA19-41EE-8805-B41473DE518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28" name="Text Box 348">
          <a:extLst>
            <a:ext uri="{FF2B5EF4-FFF2-40B4-BE49-F238E27FC236}">
              <a16:creationId xmlns:a16="http://schemas.microsoft.com/office/drawing/2014/main" id="{023DAC1D-CA99-4228-985B-8126514C5FE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29" name="Text Box 349">
          <a:extLst>
            <a:ext uri="{FF2B5EF4-FFF2-40B4-BE49-F238E27FC236}">
              <a16:creationId xmlns:a16="http://schemas.microsoft.com/office/drawing/2014/main" id="{28D910C7-86CA-4602-9BAB-7C9ABC66ED2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30" name="Text Box 350">
          <a:extLst>
            <a:ext uri="{FF2B5EF4-FFF2-40B4-BE49-F238E27FC236}">
              <a16:creationId xmlns:a16="http://schemas.microsoft.com/office/drawing/2014/main" id="{D6C6E459-34D9-4143-B315-FC204E626EC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31" name="Text Box 351">
          <a:extLst>
            <a:ext uri="{FF2B5EF4-FFF2-40B4-BE49-F238E27FC236}">
              <a16:creationId xmlns:a16="http://schemas.microsoft.com/office/drawing/2014/main" id="{B0B390A4-215C-4E8A-8D2A-BFA9DE38A58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32" name="Text Box 352">
          <a:extLst>
            <a:ext uri="{FF2B5EF4-FFF2-40B4-BE49-F238E27FC236}">
              <a16:creationId xmlns:a16="http://schemas.microsoft.com/office/drawing/2014/main" id="{028EC9EC-9A68-4567-90F3-E8A11C712AF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33" name="Text Box 353">
          <a:extLst>
            <a:ext uri="{FF2B5EF4-FFF2-40B4-BE49-F238E27FC236}">
              <a16:creationId xmlns:a16="http://schemas.microsoft.com/office/drawing/2014/main" id="{A156765D-A2CE-4E37-992B-4B4A0585645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34" name="Text Box 354">
          <a:extLst>
            <a:ext uri="{FF2B5EF4-FFF2-40B4-BE49-F238E27FC236}">
              <a16:creationId xmlns:a16="http://schemas.microsoft.com/office/drawing/2014/main" id="{1D99B842-DC9A-4CAE-9A96-A16CF8AD65C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35" name="Text Box 355">
          <a:extLst>
            <a:ext uri="{FF2B5EF4-FFF2-40B4-BE49-F238E27FC236}">
              <a16:creationId xmlns:a16="http://schemas.microsoft.com/office/drawing/2014/main" id="{5F44DF5B-7F35-4709-ADB4-75B43D1B83C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36" name="Text Box 356">
          <a:extLst>
            <a:ext uri="{FF2B5EF4-FFF2-40B4-BE49-F238E27FC236}">
              <a16:creationId xmlns:a16="http://schemas.microsoft.com/office/drawing/2014/main" id="{827328B0-E07E-4961-88F5-18195570E81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37" name="Text Box 357">
          <a:extLst>
            <a:ext uri="{FF2B5EF4-FFF2-40B4-BE49-F238E27FC236}">
              <a16:creationId xmlns:a16="http://schemas.microsoft.com/office/drawing/2014/main" id="{36A6D414-9D7B-41F6-A6AE-4ECF84C5460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38" name="Text Box 358">
          <a:extLst>
            <a:ext uri="{FF2B5EF4-FFF2-40B4-BE49-F238E27FC236}">
              <a16:creationId xmlns:a16="http://schemas.microsoft.com/office/drawing/2014/main" id="{6E6CA473-13DB-48B8-8E1D-1F31E28F140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39" name="Text Box 359">
          <a:extLst>
            <a:ext uri="{FF2B5EF4-FFF2-40B4-BE49-F238E27FC236}">
              <a16:creationId xmlns:a16="http://schemas.microsoft.com/office/drawing/2014/main" id="{075CBB4D-1694-4879-BACA-7C180DF21E2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40" name="Text Box 360">
          <a:extLst>
            <a:ext uri="{FF2B5EF4-FFF2-40B4-BE49-F238E27FC236}">
              <a16:creationId xmlns:a16="http://schemas.microsoft.com/office/drawing/2014/main" id="{B0A50C95-576F-433A-96C9-EB5B2FAC0D7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41" name="Text Box 361">
          <a:extLst>
            <a:ext uri="{FF2B5EF4-FFF2-40B4-BE49-F238E27FC236}">
              <a16:creationId xmlns:a16="http://schemas.microsoft.com/office/drawing/2014/main" id="{1899A5A0-8592-4847-9148-6E5AD9EC747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42" name="Text Box 362">
          <a:extLst>
            <a:ext uri="{FF2B5EF4-FFF2-40B4-BE49-F238E27FC236}">
              <a16:creationId xmlns:a16="http://schemas.microsoft.com/office/drawing/2014/main" id="{F4FB8C4B-BAA5-4E0F-B2D0-0FD2071C065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43" name="Text Box 363">
          <a:extLst>
            <a:ext uri="{FF2B5EF4-FFF2-40B4-BE49-F238E27FC236}">
              <a16:creationId xmlns:a16="http://schemas.microsoft.com/office/drawing/2014/main" id="{7DDB81CA-8FF7-4DA0-B8C8-3E0DE127875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44" name="Text Box 364">
          <a:extLst>
            <a:ext uri="{FF2B5EF4-FFF2-40B4-BE49-F238E27FC236}">
              <a16:creationId xmlns:a16="http://schemas.microsoft.com/office/drawing/2014/main" id="{C495B6B2-6A74-4C64-AA9C-40163BC320B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45" name="Text Box 365">
          <a:extLst>
            <a:ext uri="{FF2B5EF4-FFF2-40B4-BE49-F238E27FC236}">
              <a16:creationId xmlns:a16="http://schemas.microsoft.com/office/drawing/2014/main" id="{27B82020-1657-4328-8B15-C2BC6FA33AA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46" name="Text Box 366">
          <a:extLst>
            <a:ext uri="{FF2B5EF4-FFF2-40B4-BE49-F238E27FC236}">
              <a16:creationId xmlns:a16="http://schemas.microsoft.com/office/drawing/2014/main" id="{F6040F22-E0A6-4C59-AE93-78DEB9A7745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47" name="Text Box 367">
          <a:extLst>
            <a:ext uri="{FF2B5EF4-FFF2-40B4-BE49-F238E27FC236}">
              <a16:creationId xmlns:a16="http://schemas.microsoft.com/office/drawing/2014/main" id="{AE44FDFC-B721-4060-8A65-C5A6B951603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48" name="Text Box 368">
          <a:extLst>
            <a:ext uri="{FF2B5EF4-FFF2-40B4-BE49-F238E27FC236}">
              <a16:creationId xmlns:a16="http://schemas.microsoft.com/office/drawing/2014/main" id="{4265E15D-CDD7-4FEE-94F2-475FFE904B2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49" name="Text Box 369">
          <a:extLst>
            <a:ext uri="{FF2B5EF4-FFF2-40B4-BE49-F238E27FC236}">
              <a16:creationId xmlns:a16="http://schemas.microsoft.com/office/drawing/2014/main" id="{BA7CF37F-0972-47DC-9B4D-14DDF6547E3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50" name="Text Box 370">
          <a:extLst>
            <a:ext uri="{FF2B5EF4-FFF2-40B4-BE49-F238E27FC236}">
              <a16:creationId xmlns:a16="http://schemas.microsoft.com/office/drawing/2014/main" id="{493E8FDF-97AF-46A3-92CA-1E0C627F77E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51" name="Text Box 371">
          <a:extLst>
            <a:ext uri="{FF2B5EF4-FFF2-40B4-BE49-F238E27FC236}">
              <a16:creationId xmlns:a16="http://schemas.microsoft.com/office/drawing/2014/main" id="{9503D853-490B-4799-8EBB-8BF22F6052E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52" name="Text Box 372">
          <a:extLst>
            <a:ext uri="{FF2B5EF4-FFF2-40B4-BE49-F238E27FC236}">
              <a16:creationId xmlns:a16="http://schemas.microsoft.com/office/drawing/2014/main" id="{87ECD591-9E9F-4799-BC7F-F2E44A751BF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353" name="Text Box 373">
          <a:extLst>
            <a:ext uri="{FF2B5EF4-FFF2-40B4-BE49-F238E27FC236}">
              <a16:creationId xmlns:a16="http://schemas.microsoft.com/office/drawing/2014/main" id="{F2500F95-503B-4351-BDDC-2F6633ECBDF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3354" name="Text Box 374">
          <a:extLst>
            <a:ext uri="{FF2B5EF4-FFF2-40B4-BE49-F238E27FC236}">
              <a16:creationId xmlns:a16="http://schemas.microsoft.com/office/drawing/2014/main" id="{D163BC4D-23D8-4D8E-94F0-75994C12377A}"/>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355" name="Text Box 375">
          <a:extLst>
            <a:ext uri="{FF2B5EF4-FFF2-40B4-BE49-F238E27FC236}">
              <a16:creationId xmlns:a16="http://schemas.microsoft.com/office/drawing/2014/main" id="{DC0FC516-9CEB-4D19-86E8-D62E4ACE2B0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356" name="Text Box 376">
          <a:extLst>
            <a:ext uri="{FF2B5EF4-FFF2-40B4-BE49-F238E27FC236}">
              <a16:creationId xmlns:a16="http://schemas.microsoft.com/office/drawing/2014/main" id="{0B3820E1-041D-4C3D-A6CE-B81DFCFE6E6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3357" name="Text Box 377">
          <a:extLst>
            <a:ext uri="{FF2B5EF4-FFF2-40B4-BE49-F238E27FC236}">
              <a16:creationId xmlns:a16="http://schemas.microsoft.com/office/drawing/2014/main" id="{EE76CB96-4045-4645-A89A-F6E7E681DB86}"/>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358" name="Text Box 378">
          <a:extLst>
            <a:ext uri="{FF2B5EF4-FFF2-40B4-BE49-F238E27FC236}">
              <a16:creationId xmlns:a16="http://schemas.microsoft.com/office/drawing/2014/main" id="{83F924BE-99B3-4A8E-AB83-9A3B8198BF8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359" name="Text Box 379">
          <a:extLst>
            <a:ext uri="{FF2B5EF4-FFF2-40B4-BE49-F238E27FC236}">
              <a16:creationId xmlns:a16="http://schemas.microsoft.com/office/drawing/2014/main" id="{6B605AC9-9353-4436-A8FB-B46DC95CB3F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3360" name="Text Box 380">
          <a:extLst>
            <a:ext uri="{FF2B5EF4-FFF2-40B4-BE49-F238E27FC236}">
              <a16:creationId xmlns:a16="http://schemas.microsoft.com/office/drawing/2014/main" id="{310F1B42-AE4B-4D8C-90CA-DA67146F94B4}"/>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361" name="Text Box 381">
          <a:extLst>
            <a:ext uri="{FF2B5EF4-FFF2-40B4-BE49-F238E27FC236}">
              <a16:creationId xmlns:a16="http://schemas.microsoft.com/office/drawing/2014/main" id="{B15B8D6A-D492-471F-B310-340B2B855B0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362" name="Text Box 382">
          <a:extLst>
            <a:ext uri="{FF2B5EF4-FFF2-40B4-BE49-F238E27FC236}">
              <a16:creationId xmlns:a16="http://schemas.microsoft.com/office/drawing/2014/main" id="{FA033CE1-1500-43AE-B50A-D6BE9AB5DD8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63" name="Text Box 383">
          <a:extLst>
            <a:ext uri="{FF2B5EF4-FFF2-40B4-BE49-F238E27FC236}">
              <a16:creationId xmlns:a16="http://schemas.microsoft.com/office/drawing/2014/main" id="{535431FF-6C97-4E6F-A530-3DD788D3585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64" name="Text Box 384">
          <a:extLst>
            <a:ext uri="{FF2B5EF4-FFF2-40B4-BE49-F238E27FC236}">
              <a16:creationId xmlns:a16="http://schemas.microsoft.com/office/drawing/2014/main" id="{9C478055-A3F7-47D4-93B7-40A7B8B1BD5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65" name="Text Box 385">
          <a:extLst>
            <a:ext uri="{FF2B5EF4-FFF2-40B4-BE49-F238E27FC236}">
              <a16:creationId xmlns:a16="http://schemas.microsoft.com/office/drawing/2014/main" id="{0A574D14-298F-485E-B769-4C8990418DA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66" name="Text Box 386">
          <a:extLst>
            <a:ext uri="{FF2B5EF4-FFF2-40B4-BE49-F238E27FC236}">
              <a16:creationId xmlns:a16="http://schemas.microsoft.com/office/drawing/2014/main" id="{75150D7D-5AAF-4EE3-946B-B17044A730B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67" name="Text Box 387">
          <a:extLst>
            <a:ext uri="{FF2B5EF4-FFF2-40B4-BE49-F238E27FC236}">
              <a16:creationId xmlns:a16="http://schemas.microsoft.com/office/drawing/2014/main" id="{A4DB3015-78E0-4C9D-8C73-671F0ACEFE5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68" name="Text Box 388">
          <a:extLst>
            <a:ext uri="{FF2B5EF4-FFF2-40B4-BE49-F238E27FC236}">
              <a16:creationId xmlns:a16="http://schemas.microsoft.com/office/drawing/2014/main" id="{A7B14095-1B45-4B9E-B46D-9DC70A93348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69" name="Text Box 389">
          <a:extLst>
            <a:ext uri="{FF2B5EF4-FFF2-40B4-BE49-F238E27FC236}">
              <a16:creationId xmlns:a16="http://schemas.microsoft.com/office/drawing/2014/main" id="{C10658AE-20B2-4C75-AA08-8935EF08EF3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70" name="Text Box 390">
          <a:extLst>
            <a:ext uri="{FF2B5EF4-FFF2-40B4-BE49-F238E27FC236}">
              <a16:creationId xmlns:a16="http://schemas.microsoft.com/office/drawing/2014/main" id="{E08F728F-55D1-4110-BB7A-487B8F73E4B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71" name="Text Box 391">
          <a:extLst>
            <a:ext uri="{FF2B5EF4-FFF2-40B4-BE49-F238E27FC236}">
              <a16:creationId xmlns:a16="http://schemas.microsoft.com/office/drawing/2014/main" id="{06B2F2BC-EC70-4F88-8EBA-CAD4EEC2EF8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72" name="Text Box 392">
          <a:extLst>
            <a:ext uri="{FF2B5EF4-FFF2-40B4-BE49-F238E27FC236}">
              <a16:creationId xmlns:a16="http://schemas.microsoft.com/office/drawing/2014/main" id="{34EBE75C-540E-4688-B4D5-1B58D1D3430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73" name="Text Box 393">
          <a:extLst>
            <a:ext uri="{FF2B5EF4-FFF2-40B4-BE49-F238E27FC236}">
              <a16:creationId xmlns:a16="http://schemas.microsoft.com/office/drawing/2014/main" id="{AD4C9FAA-76C8-414B-8F40-3BDE9E33EC3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74" name="Text Box 394">
          <a:extLst>
            <a:ext uri="{FF2B5EF4-FFF2-40B4-BE49-F238E27FC236}">
              <a16:creationId xmlns:a16="http://schemas.microsoft.com/office/drawing/2014/main" id="{541DAF56-DBE6-4083-995E-54B373BDD4A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75" name="Text Box 395">
          <a:extLst>
            <a:ext uri="{FF2B5EF4-FFF2-40B4-BE49-F238E27FC236}">
              <a16:creationId xmlns:a16="http://schemas.microsoft.com/office/drawing/2014/main" id="{48CA63AC-937C-4446-8D07-7CACAC9AADA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76" name="Text Box 396">
          <a:extLst>
            <a:ext uri="{FF2B5EF4-FFF2-40B4-BE49-F238E27FC236}">
              <a16:creationId xmlns:a16="http://schemas.microsoft.com/office/drawing/2014/main" id="{B6E5E652-B37D-4F94-8E0B-A81CAEAB277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77" name="Text Box 397">
          <a:extLst>
            <a:ext uri="{FF2B5EF4-FFF2-40B4-BE49-F238E27FC236}">
              <a16:creationId xmlns:a16="http://schemas.microsoft.com/office/drawing/2014/main" id="{21D148FB-E12C-431C-BDAE-4B166867E46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78" name="Text Box 398">
          <a:extLst>
            <a:ext uri="{FF2B5EF4-FFF2-40B4-BE49-F238E27FC236}">
              <a16:creationId xmlns:a16="http://schemas.microsoft.com/office/drawing/2014/main" id="{9F1B1269-4F1D-4B9C-826B-76DE0D78DFC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79" name="Text Box 399">
          <a:extLst>
            <a:ext uri="{FF2B5EF4-FFF2-40B4-BE49-F238E27FC236}">
              <a16:creationId xmlns:a16="http://schemas.microsoft.com/office/drawing/2014/main" id="{674DB232-15DF-4AD3-8971-F59E593D5D2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80" name="Text Box 400">
          <a:extLst>
            <a:ext uri="{FF2B5EF4-FFF2-40B4-BE49-F238E27FC236}">
              <a16:creationId xmlns:a16="http://schemas.microsoft.com/office/drawing/2014/main" id="{207801CB-8FC5-45CA-A69A-A9AD5B22EB4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81" name="Text Box 401">
          <a:extLst>
            <a:ext uri="{FF2B5EF4-FFF2-40B4-BE49-F238E27FC236}">
              <a16:creationId xmlns:a16="http://schemas.microsoft.com/office/drawing/2014/main" id="{C5A4A33E-95E8-4706-A166-736E66FDC64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82" name="Text Box 402">
          <a:extLst>
            <a:ext uri="{FF2B5EF4-FFF2-40B4-BE49-F238E27FC236}">
              <a16:creationId xmlns:a16="http://schemas.microsoft.com/office/drawing/2014/main" id="{0CDFDD2F-0137-4418-A0F6-3CF1D753799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83" name="Text Box 403">
          <a:extLst>
            <a:ext uri="{FF2B5EF4-FFF2-40B4-BE49-F238E27FC236}">
              <a16:creationId xmlns:a16="http://schemas.microsoft.com/office/drawing/2014/main" id="{77BDE243-AD2C-47A9-B4C9-6C98D2D1B7A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84" name="Text Box 404">
          <a:extLst>
            <a:ext uri="{FF2B5EF4-FFF2-40B4-BE49-F238E27FC236}">
              <a16:creationId xmlns:a16="http://schemas.microsoft.com/office/drawing/2014/main" id="{A0B1EC56-2F4B-48A2-A442-FC9F7E32455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85" name="Text Box 405">
          <a:extLst>
            <a:ext uri="{FF2B5EF4-FFF2-40B4-BE49-F238E27FC236}">
              <a16:creationId xmlns:a16="http://schemas.microsoft.com/office/drawing/2014/main" id="{B165C718-E3DF-4C27-8982-D27B22B2A24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86" name="Text Box 406">
          <a:extLst>
            <a:ext uri="{FF2B5EF4-FFF2-40B4-BE49-F238E27FC236}">
              <a16:creationId xmlns:a16="http://schemas.microsoft.com/office/drawing/2014/main" id="{541F9FF1-C070-4951-802B-2A16251CAB3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87" name="Text Box 407">
          <a:extLst>
            <a:ext uri="{FF2B5EF4-FFF2-40B4-BE49-F238E27FC236}">
              <a16:creationId xmlns:a16="http://schemas.microsoft.com/office/drawing/2014/main" id="{4F4EEC65-E9A3-4BD5-9FEA-094D0925746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88" name="Text Box 408">
          <a:extLst>
            <a:ext uri="{FF2B5EF4-FFF2-40B4-BE49-F238E27FC236}">
              <a16:creationId xmlns:a16="http://schemas.microsoft.com/office/drawing/2014/main" id="{F80F700A-75F1-48E2-8D70-9F276A15177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389" name="Text Box 409">
          <a:extLst>
            <a:ext uri="{FF2B5EF4-FFF2-40B4-BE49-F238E27FC236}">
              <a16:creationId xmlns:a16="http://schemas.microsoft.com/office/drawing/2014/main" id="{70F77756-54DB-4AB5-ADCA-DC6D9944EDD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3390" name="Text Box 410">
          <a:extLst>
            <a:ext uri="{FF2B5EF4-FFF2-40B4-BE49-F238E27FC236}">
              <a16:creationId xmlns:a16="http://schemas.microsoft.com/office/drawing/2014/main" id="{C5B155D1-A7D5-48C6-800A-C33B8D88C02D}"/>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7"/>
    <xdr:sp macro="" textlink="">
      <xdr:nvSpPr>
        <xdr:cNvPr id="3391" name="Text Box 411">
          <a:extLst>
            <a:ext uri="{FF2B5EF4-FFF2-40B4-BE49-F238E27FC236}">
              <a16:creationId xmlns:a16="http://schemas.microsoft.com/office/drawing/2014/main" id="{38332359-0FAF-44DF-8E11-685EA4A06067}"/>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392" name="Text Box 412">
          <a:extLst>
            <a:ext uri="{FF2B5EF4-FFF2-40B4-BE49-F238E27FC236}">
              <a16:creationId xmlns:a16="http://schemas.microsoft.com/office/drawing/2014/main" id="{D4C4AE88-FEC0-4F85-84F3-4FBE90D1F00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393" name="Text Box 413">
          <a:extLst>
            <a:ext uri="{FF2B5EF4-FFF2-40B4-BE49-F238E27FC236}">
              <a16:creationId xmlns:a16="http://schemas.microsoft.com/office/drawing/2014/main" id="{EDD56FD5-4BD0-44FE-9048-268D5F2BB70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7"/>
    <xdr:sp macro="" textlink="">
      <xdr:nvSpPr>
        <xdr:cNvPr id="3394" name="Text Box 414">
          <a:extLst>
            <a:ext uri="{FF2B5EF4-FFF2-40B4-BE49-F238E27FC236}">
              <a16:creationId xmlns:a16="http://schemas.microsoft.com/office/drawing/2014/main" id="{9D51DD52-25C1-4B00-8788-FED1E90B716A}"/>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395" name="Text Box 415">
          <a:extLst>
            <a:ext uri="{FF2B5EF4-FFF2-40B4-BE49-F238E27FC236}">
              <a16:creationId xmlns:a16="http://schemas.microsoft.com/office/drawing/2014/main" id="{7BF427CE-7962-485C-91AA-6D93CB7E660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396" name="Text Box 416">
          <a:extLst>
            <a:ext uri="{FF2B5EF4-FFF2-40B4-BE49-F238E27FC236}">
              <a16:creationId xmlns:a16="http://schemas.microsoft.com/office/drawing/2014/main" id="{7B9C1E4E-BC55-4EC1-9D42-15F8073E7B4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7"/>
    <xdr:sp macro="" textlink="">
      <xdr:nvSpPr>
        <xdr:cNvPr id="3397" name="Text Box 417">
          <a:extLst>
            <a:ext uri="{FF2B5EF4-FFF2-40B4-BE49-F238E27FC236}">
              <a16:creationId xmlns:a16="http://schemas.microsoft.com/office/drawing/2014/main" id="{7FD8707D-7F41-4B95-A1BC-9A5BC3D9557D}"/>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398" name="Text Box 418">
          <a:extLst>
            <a:ext uri="{FF2B5EF4-FFF2-40B4-BE49-F238E27FC236}">
              <a16:creationId xmlns:a16="http://schemas.microsoft.com/office/drawing/2014/main" id="{2B2E441C-7D90-4E10-A65D-922B93ED1D3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399" name="Text Box 419">
          <a:extLst>
            <a:ext uri="{FF2B5EF4-FFF2-40B4-BE49-F238E27FC236}">
              <a16:creationId xmlns:a16="http://schemas.microsoft.com/office/drawing/2014/main" id="{CC0F4C7E-8086-4CB9-A519-F948B8C5A33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400" name="Text Box 420">
          <a:extLst>
            <a:ext uri="{FF2B5EF4-FFF2-40B4-BE49-F238E27FC236}">
              <a16:creationId xmlns:a16="http://schemas.microsoft.com/office/drawing/2014/main" id="{CD594865-D250-457F-8375-1AFB71E02EE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401" name="Text Box 421">
          <a:extLst>
            <a:ext uri="{FF2B5EF4-FFF2-40B4-BE49-F238E27FC236}">
              <a16:creationId xmlns:a16="http://schemas.microsoft.com/office/drawing/2014/main" id="{C2FAF099-FAF4-401F-87CE-5350913489D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402" name="Text Box 422">
          <a:extLst>
            <a:ext uri="{FF2B5EF4-FFF2-40B4-BE49-F238E27FC236}">
              <a16:creationId xmlns:a16="http://schemas.microsoft.com/office/drawing/2014/main" id="{89496D46-1846-45B5-A417-1ACDA0ECDB0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403" name="Text Box 423">
          <a:extLst>
            <a:ext uri="{FF2B5EF4-FFF2-40B4-BE49-F238E27FC236}">
              <a16:creationId xmlns:a16="http://schemas.microsoft.com/office/drawing/2014/main" id="{E89142DD-3C18-4AFE-A498-E5F460671F2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404" name="Text Box 424">
          <a:extLst>
            <a:ext uri="{FF2B5EF4-FFF2-40B4-BE49-F238E27FC236}">
              <a16:creationId xmlns:a16="http://schemas.microsoft.com/office/drawing/2014/main" id="{1636A279-6233-4574-A174-6A149E2EC6E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405" name="Text Box 425">
          <a:extLst>
            <a:ext uri="{FF2B5EF4-FFF2-40B4-BE49-F238E27FC236}">
              <a16:creationId xmlns:a16="http://schemas.microsoft.com/office/drawing/2014/main" id="{EBEE1503-76C3-4B3B-BBB4-16AC9C1EC29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406" name="Text Box 426">
          <a:extLst>
            <a:ext uri="{FF2B5EF4-FFF2-40B4-BE49-F238E27FC236}">
              <a16:creationId xmlns:a16="http://schemas.microsoft.com/office/drawing/2014/main" id="{8770AF0A-9D27-4B6E-8568-C8DFBA0445D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407" name="Text Box 427">
          <a:extLst>
            <a:ext uri="{FF2B5EF4-FFF2-40B4-BE49-F238E27FC236}">
              <a16:creationId xmlns:a16="http://schemas.microsoft.com/office/drawing/2014/main" id="{C83A0814-08A0-4742-8BF1-5B87DFEF309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408" name="Text Box 428">
          <a:extLst>
            <a:ext uri="{FF2B5EF4-FFF2-40B4-BE49-F238E27FC236}">
              <a16:creationId xmlns:a16="http://schemas.microsoft.com/office/drawing/2014/main" id="{1BF465B0-6965-4149-B858-4760503AE12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409" name="Text Box 429">
          <a:extLst>
            <a:ext uri="{FF2B5EF4-FFF2-40B4-BE49-F238E27FC236}">
              <a16:creationId xmlns:a16="http://schemas.microsoft.com/office/drawing/2014/main" id="{9AEBA329-A4E6-4D65-99A7-C8AF9D23D41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410" name="Text Box 430">
          <a:extLst>
            <a:ext uri="{FF2B5EF4-FFF2-40B4-BE49-F238E27FC236}">
              <a16:creationId xmlns:a16="http://schemas.microsoft.com/office/drawing/2014/main" id="{3BC94310-80EA-4720-9BF0-663AD95E9BF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411" name="Text Box 431">
          <a:extLst>
            <a:ext uri="{FF2B5EF4-FFF2-40B4-BE49-F238E27FC236}">
              <a16:creationId xmlns:a16="http://schemas.microsoft.com/office/drawing/2014/main" id="{E9A36D53-DDD3-4C1C-97B9-9D5262642F5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412" name="Text Box 432">
          <a:extLst>
            <a:ext uri="{FF2B5EF4-FFF2-40B4-BE49-F238E27FC236}">
              <a16:creationId xmlns:a16="http://schemas.microsoft.com/office/drawing/2014/main" id="{1C8F522C-4210-427C-B8A4-ABCF4F608D2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413" name="Text Box 433">
          <a:extLst>
            <a:ext uri="{FF2B5EF4-FFF2-40B4-BE49-F238E27FC236}">
              <a16:creationId xmlns:a16="http://schemas.microsoft.com/office/drawing/2014/main" id="{FA2D03C2-9CD1-483C-BD2F-C3076E88C22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414" name="Text Box 434">
          <a:extLst>
            <a:ext uri="{FF2B5EF4-FFF2-40B4-BE49-F238E27FC236}">
              <a16:creationId xmlns:a16="http://schemas.microsoft.com/office/drawing/2014/main" id="{B29253EC-1B13-4496-AAEB-DC01FAA587D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415" name="Text Box 435">
          <a:extLst>
            <a:ext uri="{FF2B5EF4-FFF2-40B4-BE49-F238E27FC236}">
              <a16:creationId xmlns:a16="http://schemas.microsoft.com/office/drawing/2014/main" id="{FE6AE77C-9DDF-44B7-941E-52AA446EEF1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416" name="Text Box 436">
          <a:extLst>
            <a:ext uri="{FF2B5EF4-FFF2-40B4-BE49-F238E27FC236}">
              <a16:creationId xmlns:a16="http://schemas.microsoft.com/office/drawing/2014/main" id="{4DDFE577-8234-46C3-B16E-9B8866F19EB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417" name="Text Box 437">
          <a:extLst>
            <a:ext uri="{FF2B5EF4-FFF2-40B4-BE49-F238E27FC236}">
              <a16:creationId xmlns:a16="http://schemas.microsoft.com/office/drawing/2014/main" id="{8D2D1DB6-2F17-4F8A-8C5C-574A31B14C4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418" name="Text Box 438">
          <a:extLst>
            <a:ext uri="{FF2B5EF4-FFF2-40B4-BE49-F238E27FC236}">
              <a16:creationId xmlns:a16="http://schemas.microsoft.com/office/drawing/2014/main" id="{45F9A879-4692-4A21-BE2B-D2367B0F492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419" name="Text Box 439">
          <a:extLst>
            <a:ext uri="{FF2B5EF4-FFF2-40B4-BE49-F238E27FC236}">
              <a16:creationId xmlns:a16="http://schemas.microsoft.com/office/drawing/2014/main" id="{48AE4219-3ACC-488E-B7F9-2F4A5042A59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420" name="Text Box 440">
          <a:extLst>
            <a:ext uri="{FF2B5EF4-FFF2-40B4-BE49-F238E27FC236}">
              <a16:creationId xmlns:a16="http://schemas.microsoft.com/office/drawing/2014/main" id="{4488269D-54CC-4C63-B949-3A30A2FF65B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421" name="Text Box 441">
          <a:extLst>
            <a:ext uri="{FF2B5EF4-FFF2-40B4-BE49-F238E27FC236}">
              <a16:creationId xmlns:a16="http://schemas.microsoft.com/office/drawing/2014/main" id="{3AEBF35F-5489-4B84-B525-87F8B71B536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422" name="Text Box 442">
          <a:extLst>
            <a:ext uri="{FF2B5EF4-FFF2-40B4-BE49-F238E27FC236}">
              <a16:creationId xmlns:a16="http://schemas.microsoft.com/office/drawing/2014/main" id="{BB84A7B1-FEBF-4444-992C-984117CF82F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423" name="Text Box 443">
          <a:extLst>
            <a:ext uri="{FF2B5EF4-FFF2-40B4-BE49-F238E27FC236}">
              <a16:creationId xmlns:a16="http://schemas.microsoft.com/office/drawing/2014/main" id="{260DB13F-833F-4F6A-BA3C-6CE16F3407E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424" name="Text Box 444">
          <a:extLst>
            <a:ext uri="{FF2B5EF4-FFF2-40B4-BE49-F238E27FC236}">
              <a16:creationId xmlns:a16="http://schemas.microsoft.com/office/drawing/2014/main" id="{7C700492-669C-4502-8230-CE6B0DDB28F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425" name="Text Box 445">
          <a:extLst>
            <a:ext uri="{FF2B5EF4-FFF2-40B4-BE49-F238E27FC236}">
              <a16:creationId xmlns:a16="http://schemas.microsoft.com/office/drawing/2014/main" id="{67AA1FD8-3639-45BA-9035-54C6C3CF58D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426" name="Text Box 446">
          <a:extLst>
            <a:ext uri="{FF2B5EF4-FFF2-40B4-BE49-F238E27FC236}">
              <a16:creationId xmlns:a16="http://schemas.microsoft.com/office/drawing/2014/main" id="{167FA7BF-5DC7-47B3-BED9-6C11255C4CC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7"/>
    <xdr:sp macro="" textlink="">
      <xdr:nvSpPr>
        <xdr:cNvPr id="3427" name="Text Box 447">
          <a:extLst>
            <a:ext uri="{FF2B5EF4-FFF2-40B4-BE49-F238E27FC236}">
              <a16:creationId xmlns:a16="http://schemas.microsoft.com/office/drawing/2014/main" id="{1DE42AC9-5285-4776-9C49-289DB5B992E2}"/>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428" name="Text Box 448">
          <a:extLst>
            <a:ext uri="{FF2B5EF4-FFF2-40B4-BE49-F238E27FC236}">
              <a16:creationId xmlns:a16="http://schemas.microsoft.com/office/drawing/2014/main" id="{70357D81-D9ED-43AB-A0B9-2C71D397DF5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429" name="Text Box 449">
          <a:extLst>
            <a:ext uri="{FF2B5EF4-FFF2-40B4-BE49-F238E27FC236}">
              <a16:creationId xmlns:a16="http://schemas.microsoft.com/office/drawing/2014/main" id="{CD7CCEAF-1763-4009-B48B-5D9BD1C1045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430" name="Text Box 450">
          <a:extLst>
            <a:ext uri="{FF2B5EF4-FFF2-40B4-BE49-F238E27FC236}">
              <a16:creationId xmlns:a16="http://schemas.microsoft.com/office/drawing/2014/main" id="{7F0A3BDA-6C29-4B00-9ED7-2DC7ED70F2F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431" name="Text Box 451">
          <a:extLst>
            <a:ext uri="{FF2B5EF4-FFF2-40B4-BE49-F238E27FC236}">
              <a16:creationId xmlns:a16="http://schemas.microsoft.com/office/drawing/2014/main" id="{63CCAEB7-2FAB-4452-AC09-F30A6D2D592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432" name="Text Box 452">
          <a:extLst>
            <a:ext uri="{FF2B5EF4-FFF2-40B4-BE49-F238E27FC236}">
              <a16:creationId xmlns:a16="http://schemas.microsoft.com/office/drawing/2014/main" id="{CB7C2075-B251-4A0B-AEFC-E9147A07358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433" name="Text Box 453">
          <a:extLst>
            <a:ext uri="{FF2B5EF4-FFF2-40B4-BE49-F238E27FC236}">
              <a16:creationId xmlns:a16="http://schemas.microsoft.com/office/drawing/2014/main" id="{F5F3BF94-D047-4E63-AEF7-24FEFDEE2B9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434" name="Text Box 454">
          <a:extLst>
            <a:ext uri="{FF2B5EF4-FFF2-40B4-BE49-F238E27FC236}">
              <a16:creationId xmlns:a16="http://schemas.microsoft.com/office/drawing/2014/main" id="{1D3362B7-8123-4BA5-8C0F-B25B56F6DC1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435" name="Text Box 455">
          <a:extLst>
            <a:ext uri="{FF2B5EF4-FFF2-40B4-BE49-F238E27FC236}">
              <a16:creationId xmlns:a16="http://schemas.microsoft.com/office/drawing/2014/main" id="{B0126819-7C92-479A-92CC-1C73F16C56D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436" name="Text Box 456">
          <a:extLst>
            <a:ext uri="{FF2B5EF4-FFF2-40B4-BE49-F238E27FC236}">
              <a16:creationId xmlns:a16="http://schemas.microsoft.com/office/drawing/2014/main" id="{D3E283B3-1C5C-4E2C-B391-610DD29BE27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437" name="Text Box 457">
          <a:extLst>
            <a:ext uri="{FF2B5EF4-FFF2-40B4-BE49-F238E27FC236}">
              <a16:creationId xmlns:a16="http://schemas.microsoft.com/office/drawing/2014/main" id="{929C8855-CA83-4CF6-83EF-99AB9C9F37A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438" name="Text Box 458">
          <a:extLst>
            <a:ext uri="{FF2B5EF4-FFF2-40B4-BE49-F238E27FC236}">
              <a16:creationId xmlns:a16="http://schemas.microsoft.com/office/drawing/2014/main" id="{FA935897-DA5F-453B-A8C4-3F29A1B8B0A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439" name="Text Box 459">
          <a:extLst>
            <a:ext uri="{FF2B5EF4-FFF2-40B4-BE49-F238E27FC236}">
              <a16:creationId xmlns:a16="http://schemas.microsoft.com/office/drawing/2014/main" id="{4A1C66F7-FBA5-4BFB-8430-18AE56B21CE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440" name="Text Box 460">
          <a:extLst>
            <a:ext uri="{FF2B5EF4-FFF2-40B4-BE49-F238E27FC236}">
              <a16:creationId xmlns:a16="http://schemas.microsoft.com/office/drawing/2014/main" id="{9721DFCE-2823-422E-A666-29C2CCC9E66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441" name="Text Box 461">
          <a:extLst>
            <a:ext uri="{FF2B5EF4-FFF2-40B4-BE49-F238E27FC236}">
              <a16:creationId xmlns:a16="http://schemas.microsoft.com/office/drawing/2014/main" id="{E9B91DFC-F058-44AC-A0C5-F391D8E94E4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442" name="Text Box 462">
          <a:extLst>
            <a:ext uri="{FF2B5EF4-FFF2-40B4-BE49-F238E27FC236}">
              <a16:creationId xmlns:a16="http://schemas.microsoft.com/office/drawing/2014/main" id="{6F374C88-6785-4DCC-AF79-5FF643AACC1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443" name="Text Box 463">
          <a:extLst>
            <a:ext uri="{FF2B5EF4-FFF2-40B4-BE49-F238E27FC236}">
              <a16:creationId xmlns:a16="http://schemas.microsoft.com/office/drawing/2014/main" id="{7C53F6AA-1E2A-4696-B4F4-A5458A7F82E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444" name="Text Box 464">
          <a:extLst>
            <a:ext uri="{FF2B5EF4-FFF2-40B4-BE49-F238E27FC236}">
              <a16:creationId xmlns:a16="http://schemas.microsoft.com/office/drawing/2014/main" id="{B3337ABD-AF16-4E71-B15C-9BA4506A3EF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445" name="Text Box 465">
          <a:extLst>
            <a:ext uri="{FF2B5EF4-FFF2-40B4-BE49-F238E27FC236}">
              <a16:creationId xmlns:a16="http://schemas.microsoft.com/office/drawing/2014/main" id="{5139A0D7-3BA1-4128-BC9E-CB21E5250A0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446" name="Text Box 466">
          <a:extLst>
            <a:ext uri="{FF2B5EF4-FFF2-40B4-BE49-F238E27FC236}">
              <a16:creationId xmlns:a16="http://schemas.microsoft.com/office/drawing/2014/main" id="{C3C3A07B-F2D6-4507-9DB8-8F3263E4183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447" name="Text Box 467">
          <a:extLst>
            <a:ext uri="{FF2B5EF4-FFF2-40B4-BE49-F238E27FC236}">
              <a16:creationId xmlns:a16="http://schemas.microsoft.com/office/drawing/2014/main" id="{9BFF7D51-1579-441D-97D7-F80BE1E9941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448" name="Text Box 468">
          <a:extLst>
            <a:ext uri="{FF2B5EF4-FFF2-40B4-BE49-F238E27FC236}">
              <a16:creationId xmlns:a16="http://schemas.microsoft.com/office/drawing/2014/main" id="{CAF98614-ACF4-40D3-919C-084EBAB3BD2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449" name="Text Box 469">
          <a:extLst>
            <a:ext uri="{FF2B5EF4-FFF2-40B4-BE49-F238E27FC236}">
              <a16:creationId xmlns:a16="http://schemas.microsoft.com/office/drawing/2014/main" id="{BA28D78A-00BB-4835-9F29-E1ECA330839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450" name="Text Box 470">
          <a:extLst>
            <a:ext uri="{FF2B5EF4-FFF2-40B4-BE49-F238E27FC236}">
              <a16:creationId xmlns:a16="http://schemas.microsoft.com/office/drawing/2014/main" id="{04ADC869-ADE7-4977-B365-4597FC4E7841}"/>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451" name="Text Box 471">
          <a:extLst>
            <a:ext uri="{FF2B5EF4-FFF2-40B4-BE49-F238E27FC236}">
              <a16:creationId xmlns:a16="http://schemas.microsoft.com/office/drawing/2014/main" id="{DF24C7E6-EB1D-47AD-A3B0-89D7B70B8FF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452" name="Text Box 472">
          <a:extLst>
            <a:ext uri="{FF2B5EF4-FFF2-40B4-BE49-F238E27FC236}">
              <a16:creationId xmlns:a16="http://schemas.microsoft.com/office/drawing/2014/main" id="{F4DB25AB-7E67-4877-BA26-12B5CC71FFF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453" name="Text Box 473">
          <a:extLst>
            <a:ext uri="{FF2B5EF4-FFF2-40B4-BE49-F238E27FC236}">
              <a16:creationId xmlns:a16="http://schemas.microsoft.com/office/drawing/2014/main" id="{80B33FE2-197D-48F4-8485-BDD44739D5B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454" name="Text Box 474">
          <a:extLst>
            <a:ext uri="{FF2B5EF4-FFF2-40B4-BE49-F238E27FC236}">
              <a16:creationId xmlns:a16="http://schemas.microsoft.com/office/drawing/2014/main" id="{05794367-0659-41A3-8EF1-A7DDC034171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455" name="Text Box 475">
          <a:extLst>
            <a:ext uri="{FF2B5EF4-FFF2-40B4-BE49-F238E27FC236}">
              <a16:creationId xmlns:a16="http://schemas.microsoft.com/office/drawing/2014/main" id="{760E36DB-BC8B-438F-A70F-1EBB5ADCF47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456" name="Text Box 476">
          <a:extLst>
            <a:ext uri="{FF2B5EF4-FFF2-40B4-BE49-F238E27FC236}">
              <a16:creationId xmlns:a16="http://schemas.microsoft.com/office/drawing/2014/main" id="{A2DFA2B8-D26D-4D3C-AAAF-4636C968DD2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457" name="Text Box 477">
          <a:extLst>
            <a:ext uri="{FF2B5EF4-FFF2-40B4-BE49-F238E27FC236}">
              <a16:creationId xmlns:a16="http://schemas.microsoft.com/office/drawing/2014/main" id="{C722FC7E-571F-4770-950A-51DB7EEDECB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458" name="Text Box 478">
          <a:extLst>
            <a:ext uri="{FF2B5EF4-FFF2-40B4-BE49-F238E27FC236}">
              <a16:creationId xmlns:a16="http://schemas.microsoft.com/office/drawing/2014/main" id="{1A0AB705-4815-4E21-A45E-F4C8FEC6206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7"/>
    <xdr:sp macro="" textlink="">
      <xdr:nvSpPr>
        <xdr:cNvPr id="3459" name="Text Box 479">
          <a:extLst>
            <a:ext uri="{FF2B5EF4-FFF2-40B4-BE49-F238E27FC236}">
              <a16:creationId xmlns:a16="http://schemas.microsoft.com/office/drawing/2014/main" id="{8E2032D6-FF9E-4E55-8289-C9CA26B1E27B}"/>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460" name="Text Box 480">
          <a:extLst>
            <a:ext uri="{FF2B5EF4-FFF2-40B4-BE49-F238E27FC236}">
              <a16:creationId xmlns:a16="http://schemas.microsoft.com/office/drawing/2014/main" id="{E0725A49-598F-4E3C-AC91-AB0A03E8D47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461" name="Text Box 481">
          <a:extLst>
            <a:ext uri="{FF2B5EF4-FFF2-40B4-BE49-F238E27FC236}">
              <a16:creationId xmlns:a16="http://schemas.microsoft.com/office/drawing/2014/main" id="{18926C48-C5D9-4213-82DE-3D5EA1FC3F0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7"/>
    <xdr:sp macro="" textlink="">
      <xdr:nvSpPr>
        <xdr:cNvPr id="3462" name="Text Box 482">
          <a:extLst>
            <a:ext uri="{FF2B5EF4-FFF2-40B4-BE49-F238E27FC236}">
              <a16:creationId xmlns:a16="http://schemas.microsoft.com/office/drawing/2014/main" id="{AA8F2605-38F2-44AD-A3EB-1B0533956FC4}"/>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463" name="Text Box 483">
          <a:extLst>
            <a:ext uri="{FF2B5EF4-FFF2-40B4-BE49-F238E27FC236}">
              <a16:creationId xmlns:a16="http://schemas.microsoft.com/office/drawing/2014/main" id="{6FC829BC-CED6-4FB4-BFEC-653A4EC3E17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464" name="Text Box 484">
          <a:extLst>
            <a:ext uri="{FF2B5EF4-FFF2-40B4-BE49-F238E27FC236}">
              <a16:creationId xmlns:a16="http://schemas.microsoft.com/office/drawing/2014/main" id="{A1F817DD-1DCE-4FE5-A1DE-25F9F115123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7"/>
    <xdr:sp macro="" textlink="">
      <xdr:nvSpPr>
        <xdr:cNvPr id="3465" name="Text Box 485">
          <a:extLst>
            <a:ext uri="{FF2B5EF4-FFF2-40B4-BE49-F238E27FC236}">
              <a16:creationId xmlns:a16="http://schemas.microsoft.com/office/drawing/2014/main" id="{2D72E0D6-B4B2-4BDC-9BAA-4603B5581CA7}"/>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7"/>
    <xdr:sp macro="" textlink="">
      <xdr:nvSpPr>
        <xdr:cNvPr id="3466" name="Text Box 486">
          <a:extLst>
            <a:ext uri="{FF2B5EF4-FFF2-40B4-BE49-F238E27FC236}">
              <a16:creationId xmlns:a16="http://schemas.microsoft.com/office/drawing/2014/main" id="{ED44FD83-E9C8-4C53-A286-0AF72A579502}"/>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467" name="Text Box 487">
          <a:extLst>
            <a:ext uri="{FF2B5EF4-FFF2-40B4-BE49-F238E27FC236}">
              <a16:creationId xmlns:a16="http://schemas.microsoft.com/office/drawing/2014/main" id="{3AC35BD9-AF51-4DEA-93BD-819E52BE22B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468" name="Text Box 488">
          <a:extLst>
            <a:ext uri="{FF2B5EF4-FFF2-40B4-BE49-F238E27FC236}">
              <a16:creationId xmlns:a16="http://schemas.microsoft.com/office/drawing/2014/main" id="{BABCFE54-DC2D-4140-91B7-B10C70E1930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7"/>
    <xdr:sp macro="" textlink="">
      <xdr:nvSpPr>
        <xdr:cNvPr id="3469" name="Text Box 489">
          <a:extLst>
            <a:ext uri="{FF2B5EF4-FFF2-40B4-BE49-F238E27FC236}">
              <a16:creationId xmlns:a16="http://schemas.microsoft.com/office/drawing/2014/main" id="{7B92951F-F2B1-4404-9C6E-0B563B859956}"/>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470" name="Text Box 490">
          <a:extLst>
            <a:ext uri="{FF2B5EF4-FFF2-40B4-BE49-F238E27FC236}">
              <a16:creationId xmlns:a16="http://schemas.microsoft.com/office/drawing/2014/main" id="{73B236B9-8B6E-44AC-9FFB-FF62618B1E0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471" name="Text Box 491">
          <a:extLst>
            <a:ext uri="{FF2B5EF4-FFF2-40B4-BE49-F238E27FC236}">
              <a16:creationId xmlns:a16="http://schemas.microsoft.com/office/drawing/2014/main" id="{3DD784BF-A332-4E15-8A74-E1D596EFF82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7"/>
    <xdr:sp macro="" textlink="">
      <xdr:nvSpPr>
        <xdr:cNvPr id="3472" name="Text Box 492">
          <a:extLst>
            <a:ext uri="{FF2B5EF4-FFF2-40B4-BE49-F238E27FC236}">
              <a16:creationId xmlns:a16="http://schemas.microsoft.com/office/drawing/2014/main" id="{FED17B0B-948C-4097-B3D5-DDC64F80D467}"/>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473" name="Text Box 493">
          <a:extLst>
            <a:ext uri="{FF2B5EF4-FFF2-40B4-BE49-F238E27FC236}">
              <a16:creationId xmlns:a16="http://schemas.microsoft.com/office/drawing/2014/main" id="{C2FDEF25-2170-4FC9-8DD1-62CE7B0EDD7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474" name="Text Box 494">
          <a:extLst>
            <a:ext uri="{FF2B5EF4-FFF2-40B4-BE49-F238E27FC236}">
              <a16:creationId xmlns:a16="http://schemas.microsoft.com/office/drawing/2014/main" id="{862D8F70-AC72-4C94-A278-D600F9E5FFE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7"/>
    <xdr:sp macro="" textlink="">
      <xdr:nvSpPr>
        <xdr:cNvPr id="3475" name="Text Box 495">
          <a:extLst>
            <a:ext uri="{FF2B5EF4-FFF2-40B4-BE49-F238E27FC236}">
              <a16:creationId xmlns:a16="http://schemas.microsoft.com/office/drawing/2014/main" id="{BE1543DE-7444-45D5-AA6F-27FD12667BCF}"/>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7"/>
    <xdr:sp macro="" textlink="">
      <xdr:nvSpPr>
        <xdr:cNvPr id="3476" name="Text Box 496">
          <a:extLst>
            <a:ext uri="{FF2B5EF4-FFF2-40B4-BE49-F238E27FC236}">
              <a16:creationId xmlns:a16="http://schemas.microsoft.com/office/drawing/2014/main" id="{997B1247-0505-4E67-A2CF-C5014AE24663}"/>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477" name="Text Box 497">
          <a:extLst>
            <a:ext uri="{FF2B5EF4-FFF2-40B4-BE49-F238E27FC236}">
              <a16:creationId xmlns:a16="http://schemas.microsoft.com/office/drawing/2014/main" id="{B60AD27C-25E9-4C94-AB68-FCCB7E8AFAC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478" name="Text Box 498">
          <a:extLst>
            <a:ext uri="{FF2B5EF4-FFF2-40B4-BE49-F238E27FC236}">
              <a16:creationId xmlns:a16="http://schemas.microsoft.com/office/drawing/2014/main" id="{79BF204D-1F6F-42F2-A847-F8251D37F70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7"/>
    <xdr:sp macro="" textlink="">
      <xdr:nvSpPr>
        <xdr:cNvPr id="3479" name="Text Box 499">
          <a:extLst>
            <a:ext uri="{FF2B5EF4-FFF2-40B4-BE49-F238E27FC236}">
              <a16:creationId xmlns:a16="http://schemas.microsoft.com/office/drawing/2014/main" id="{E58DDD87-5942-491E-8600-6C26F34C7C36}"/>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480" name="Text Box 500">
          <a:extLst>
            <a:ext uri="{FF2B5EF4-FFF2-40B4-BE49-F238E27FC236}">
              <a16:creationId xmlns:a16="http://schemas.microsoft.com/office/drawing/2014/main" id="{EE12F743-513B-4B87-BE8B-99D3F903A65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481" name="Text Box 501">
          <a:extLst>
            <a:ext uri="{FF2B5EF4-FFF2-40B4-BE49-F238E27FC236}">
              <a16:creationId xmlns:a16="http://schemas.microsoft.com/office/drawing/2014/main" id="{5AA04EA9-20E9-4E52-8270-77CA5C899FA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7"/>
    <xdr:sp macro="" textlink="">
      <xdr:nvSpPr>
        <xdr:cNvPr id="3482" name="Text Box 502">
          <a:extLst>
            <a:ext uri="{FF2B5EF4-FFF2-40B4-BE49-F238E27FC236}">
              <a16:creationId xmlns:a16="http://schemas.microsoft.com/office/drawing/2014/main" id="{9717D942-2E66-48B3-9EAF-C2E08FDBB64C}"/>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483" name="Text Box 503">
          <a:extLst>
            <a:ext uri="{FF2B5EF4-FFF2-40B4-BE49-F238E27FC236}">
              <a16:creationId xmlns:a16="http://schemas.microsoft.com/office/drawing/2014/main" id="{D0BCDE69-6474-44EF-BDCB-0F3EF7EB242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484" name="Text Box 504">
          <a:extLst>
            <a:ext uri="{FF2B5EF4-FFF2-40B4-BE49-F238E27FC236}">
              <a16:creationId xmlns:a16="http://schemas.microsoft.com/office/drawing/2014/main" id="{B8BC4065-36E0-4D27-A23C-DD73C25EB4E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7"/>
    <xdr:sp macro="" textlink="">
      <xdr:nvSpPr>
        <xdr:cNvPr id="3485" name="Text Box 505">
          <a:extLst>
            <a:ext uri="{FF2B5EF4-FFF2-40B4-BE49-F238E27FC236}">
              <a16:creationId xmlns:a16="http://schemas.microsoft.com/office/drawing/2014/main" id="{D536DA36-7EC8-4F6D-A69E-9E93CE72ECB2}"/>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486" name="Text Box 506">
          <a:extLst>
            <a:ext uri="{FF2B5EF4-FFF2-40B4-BE49-F238E27FC236}">
              <a16:creationId xmlns:a16="http://schemas.microsoft.com/office/drawing/2014/main" id="{E0F725EF-9FA0-4265-882A-64256D12276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487" name="Text Box 507">
          <a:extLst>
            <a:ext uri="{FF2B5EF4-FFF2-40B4-BE49-F238E27FC236}">
              <a16:creationId xmlns:a16="http://schemas.microsoft.com/office/drawing/2014/main" id="{2C299254-2690-437C-9B0B-0D24C18C4A3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488" name="Text Box 508">
          <a:extLst>
            <a:ext uri="{FF2B5EF4-FFF2-40B4-BE49-F238E27FC236}">
              <a16:creationId xmlns:a16="http://schemas.microsoft.com/office/drawing/2014/main" id="{C0E0B9C9-5AD2-4FB2-8D36-788A7D18CE9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489" name="Text Box 509">
          <a:extLst>
            <a:ext uri="{FF2B5EF4-FFF2-40B4-BE49-F238E27FC236}">
              <a16:creationId xmlns:a16="http://schemas.microsoft.com/office/drawing/2014/main" id="{C4A5DBEC-B661-414E-A0EF-D1F71BCACA9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490" name="Text Box 510">
          <a:extLst>
            <a:ext uri="{FF2B5EF4-FFF2-40B4-BE49-F238E27FC236}">
              <a16:creationId xmlns:a16="http://schemas.microsoft.com/office/drawing/2014/main" id="{8169392D-D61A-4449-AC0A-F5753877046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491" name="Text Box 511">
          <a:extLst>
            <a:ext uri="{FF2B5EF4-FFF2-40B4-BE49-F238E27FC236}">
              <a16:creationId xmlns:a16="http://schemas.microsoft.com/office/drawing/2014/main" id="{DF5708D7-B5A3-4F4B-87F8-1C1EF5F952A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492" name="Text Box 512">
          <a:extLst>
            <a:ext uri="{FF2B5EF4-FFF2-40B4-BE49-F238E27FC236}">
              <a16:creationId xmlns:a16="http://schemas.microsoft.com/office/drawing/2014/main" id="{6123F4EA-2AC0-498A-835A-EEB28239572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493" name="Text Box 513">
          <a:extLst>
            <a:ext uri="{FF2B5EF4-FFF2-40B4-BE49-F238E27FC236}">
              <a16:creationId xmlns:a16="http://schemas.microsoft.com/office/drawing/2014/main" id="{B5193280-7F8F-44D9-A99B-68A9E83C63B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494" name="Text Box 514">
          <a:extLst>
            <a:ext uri="{FF2B5EF4-FFF2-40B4-BE49-F238E27FC236}">
              <a16:creationId xmlns:a16="http://schemas.microsoft.com/office/drawing/2014/main" id="{229ECBBD-5BD7-4F36-B74D-F47F01816A2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495" name="Text Box 515">
          <a:extLst>
            <a:ext uri="{FF2B5EF4-FFF2-40B4-BE49-F238E27FC236}">
              <a16:creationId xmlns:a16="http://schemas.microsoft.com/office/drawing/2014/main" id="{DDFA781F-2AA2-4E96-A43D-753E75EA8A4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496" name="Text Box 516">
          <a:extLst>
            <a:ext uri="{FF2B5EF4-FFF2-40B4-BE49-F238E27FC236}">
              <a16:creationId xmlns:a16="http://schemas.microsoft.com/office/drawing/2014/main" id="{E3095ED4-8648-4F9F-B3B7-32E20813C83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497" name="Text Box 517">
          <a:extLst>
            <a:ext uri="{FF2B5EF4-FFF2-40B4-BE49-F238E27FC236}">
              <a16:creationId xmlns:a16="http://schemas.microsoft.com/office/drawing/2014/main" id="{C18D0D2E-8727-4E1E-84E9-71A2807BAF0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498" name="Text Box 518">
          <a:extLst>
            <a:ext uri="{FF2B5EF4-FFF2-40B4-BE49-F238E27FC236}">
              <a16:creationId xmlns:a16="http://schemas.microsoft.com/office/drawing/2014/main" id="{1E98C6D7-E457-43FF-B397-A9E3C12766A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499" name="Text Box 519">
          <a:extLst>
            <a:ext uri="{FF2B5EF4-FFF2-40B4-BE49-F238E27FC236}">
              <a16:creationId xmlns:a16="http://schemas.microsoft.com/office/drawing/2014/main" id="{89C180E7-1089-401A-B967-F992D4AF70F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00" name="Text Box 520">
          <a:extLst>
            <a:ext uri="{FF2B5EF4-FFF2-40B4-BE49-F238E27FC236}">
              <a16:creationId xmlns:a16="http://schemas.microsoft.com/office/drawing/2014/main" id="{57D06AE2-E3A8-4668-B919-767E9044F14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501" name="Text Box 521">
          <a:extLst>
            <a:ext uri="{FF2B5EF4-FFF2-40B4-BE49-F238E27FC236}">
              <a16:creationId xmlns:a16="http://schemas.microsoft.com/office/drawing/2014/main" id="{AF1473FF-7DCA-40A5-BE85-1EA169E37EF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02" name="Text Box 522">
          <a:extLst>
            <a:ext uri="{FF2B5EF4-FFF2-40B4-BE49-F238E27FC236}">
              <a16:creationId xmlns:a16="http://schemas.microsoft.com/office/drawing/2014/main" id="{A5D6CB21-C22E-48F6-A77B-FBE9F4D711A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03" name="Text Box 523">
          <a:extLst>
            <a:ext uri="{FF2B5EF4-FFF2-40B4-BE49-F238E27FC236}">
              <a16:creationId xmlns:a16="http://schemas.microsoft.com/office/drawing/2014/main" id="{DFC7A742-D6B0-4515-9417-C1050C5487A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504" name="Text Box 524">
          <a:extLst>
            <a:ext uri="{FF2B5EF4-FFF2-40B4-BE49-F238E27FC236}">
              <a16:creationId xmlns:a16="http://schemas.microsoft.com/office/drawing/2014/main" id="{BEEB57AD-3F03-450E-BE4A-FE5C4399DFB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505" name="Text Box 525">
          <a:extLst>
            <a:ext uri="{FF2B5EF4-FFF2-40B4-BE49-F238E27FC236}">
              <a16:creationId xmlns:a16="http://schemas.microsoft.com/office/drawing/2014/main" id="{6506378A-3422-4255-94E4-E6FADCE737C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06" name="Text Box 526">
          <a:extLst>
            <a:ext uri="{FF2B5EF4-FFF2-40B4-BE49-F238E27FC236}">
              <a16:creationId xmlns:a16="http://schemas.microsoft.com/office/drawing/2014/main" id="{A2E9D846-54AB-4766-8168-3B344B5FA9D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07" name="Text Box 527">
          <a:extLst>
            <a:ext uri="{FF2B5EF4-FFF2-40B4-BE49-F238E27FC236}">
              <a16:creationId xmlns:a16="http://schemas.microsoft.com/office/drawing/2014/main" id="{82AD4CB7-9F3E-4E02-83E1-8FAC6B3ABAB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508" name="Text Box 528">
          <a:extLst>
            <a:ext uri="{FF2B5EF4-FFF2-40B4-BE49-F238E27FC236}">
              <a16:creationId xmlns:a16="http://schemas.microsoft.com/office/drawing/2014/main" id="{A3C8849A-022B-4812-A1B6-DE6FF9C14BB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09" name="Text Box 529">
          <a:extLst>
            <a:ext uri="{FF2B5EF4-FFF2-40B4-BE49-F238E27FC236}">
              <a16:creationId xmlns:a16="http://schemas.microsoft.com/office/drawing/2014/main" id="{353EDF03-79A3-43DE-8450-0D13F9187D0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10" name="Text Box 530">
          <a:extLst>
            <a:ext uri="{FF2B5EF4-FFF2-40B4-BE49-F238E27FC236}">
              <a16:creationId xmlns:a16="http://schemas.microsoft.com/office/drawing/2014/main" id="{23E43332-4A84-459D-A27F-D494A5B772C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511" name="Text Box 531">
          <a:extLst>
            <a:ext uri="{FF2B5EF4-FFF2-40B4-BE49-F238E27FC236}">
              <a16:creationId xmlns:a16="http://schemas.microsoft.com/office/drawing/2014/main" id="{16E9CF80-7C6E-46AE-8461-CAE3C7BF795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12" name="Text Box 532">
          <a:extLst>
            <a:ext uri="{FF2B5EF4-FFF2-40B4-BE49-F238E27FC236}">
              <a16:creationId xmlns:a16="http://schemas.microsoft.com/office/drawing/2014/main" id="{57E30853-2A01-4BA6-A42A-DFA9CEED478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13" name="Text Box 533">
          <a:extLst>
            <a:ext uri="{FF2B5EF4-FFF2-40B4-BE49-F238E27FC236}">
              <a16:creationId xmlns:a16="http://schemas.microsoft.com/office/drawing/2014/main" id="{C6CA4D35-A03F-4E96-9701-CFF369C6614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514" name="Text Box 534">
          <a:extLst>
            <a:ext uri="{FF2B5EF4-FFF2-40B4-BE49-F238E27FC236}">
              <a16:creationId xmlns:a16="http://schemas.microsoft.com/office/drawing/2014/main" id="{1328B335-AED5-4B87-99F6-9E833CFADF1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515" name="Text Box 535">
          <a:extLst>
            <a:ext uri="{FF2B5EF4-FFF2-40B4-BE49-F238E27FC236}">
              <a16:creationId xmlns:a16="http://schemas.microsoft.com/office/drawing/2014/main" id="{E2F56E6A-3896-4066-8B87-D9C4D1AB2EE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16" name="Text Box 536">
          <a:extLst>
            <a:ext uri="{FF2B5EF4-FFF2-40B4-BE49-F238E27FC236}">
              <a16:creationId xmlns:a16="http://schemas.microsoft.com/office/drawing/2014/main" id="{81693165-241F-44D3-A6BC-235CC2B1F64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17" name="Text Box 537">
          <a:extLst>
            <a:ext uri="{FF2B5EF4-FFF2-40B4-BE49-F238E27FC236}">
              <a16:creationId xmlns:a16="http://schemas.microsoft.com/office/drawing/2014/main" id="{69B0BF34-801D-4419-8B01-461463B2698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518" name="Text Box 538">
          <a:extLst>
            <a:ext uri="{FF2B5EF4-FFF2-40B4-BE49-F238E27FC236}">
              <a16:creationId xmlns:a16="http://schemas.microsoft.com/office/drawing/2014/main" id="{15563144-5F2B-4419-A66E-03F566B8359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19" name="Text Box 539">
          <a:extLst>
            <a:ext uri="{FF2B5EF4-FFF2-40B4-BE49-F238E27FC236}">
              <a16:creationId xmlns:a16="http://schemas.microsoft.com/office/drawing/2014/main" id="{46A7D0CA-E809-4ADB-B196-9878A2A44B2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20" name="Text Box 540">
          <a:extLst>
            <a:ext uri="{FF2B5EF4-FFF2-40B4-BE49-F238E27FC236}">
              <a16:creationId xmlns:a16="http://schemas.microsoft.com/office/drawing/2014/main" id="{B645F551-4596-4EC9-AB06-9A10ABD9FAE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521" name="Text Box 541">
          <a:extLst>
            <a:ext uri="{FF2B5EF4-FFF2-40B4-BE49-F238E27FC236}">
              <a16:creationId xmlns:a16="http://schemas.microsoft.com/office/drawing/2014/main" id="{8D4ECAC2-6478-493C-A137-BB18C86EEEAC}"/>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22" name="Text Box 542">
          <a:extLst>
            <a:ext uri="{FF2B5EF4-FFF2-40B4-BE49-F238E27FC236}">
              <a16:creationId xmlns:a16="http://schemas.microsoft.com/office/drawing/2014/main" id="{74C56D77-403C-43F0-989A-75DD74511F1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23" name="Text Box 543">
          <a:extLst>
            <a:ext uri="{FF2B5EF4-FFF2-40B4-BE49-F238E27FC236}">
              <a16:creationId xmlns:a16="http://schemas.microsoft.com/office/drawing/2014/main" id="{D235A929-BA0D-47CC-BFAB-68DD54FB496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524" name="Text Box 544">
          <a:extLst>
            <a:ext uri="{FF2B5EF4-FFF2-40B4-BE49-F238E27FC236}">
              <a16:creationId xmlns:a16="http://schemas.microsoft.com/office/drawing/2014/main" id="{3FAAA75E-7F26-47C8-B8DD-9D4B37D85A1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25" name="Text Box 545">
          <a:extLst>
            <a:ext uri="{FF2B5EF4-FFF2-40B4-BE49-F238E27FC236}">
              <a16:creationId xmlns:a16="http://schemas.microsoft.com/office/drawing/2014/main" id="{B9723493-DF13-4F70-BD7D-36AC5CCE8EE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26" name="Text Box 546">
          <a:extLst>
            <a:ext uri="{FF2B5EF4-FFF2-40B4-BE49-F238E27FC236}">
              <a16:creationId xmlns:a16="http://schemas.microsoft.com/office/drawing/2014/main" id="{02A6128C-1223-46A6-92F7-C49331AC993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527" name="Text Box 547">
          <a:extLst>
            <a:ext uri="{FF2B5EF4-FFF2-40B4-BE49-F238E27FC236}">
              <a16:creationId xmlns:a16="http://schemas.microsoft.com/office/drawing/2014/main" id="{B022EC93-AF22-42E7-A0BA-77ECAF684A9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28" name="Text Box 548">
          <a:extLst>
            <a:ext uri="{FF2B5EF4-FFF2-40B4-BE49-F238E27FC236}">
              <a16:creationId xmlns:a16="http://schemas.microsoft.com/office/drawing/2014/main" id="{8D18EE9D-0D09-435C-AB21-9C6A509F3C6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29" name="Text Box 549">
          <a:extLst>
            <a:ext uri="{FF2B5EF4-FFF2-40B4-BE49-F238E27FC236}">
              <a16:creationId xmlns:a16="http://schemas.microsoft.com/office/drawing/2014/main" id="{923F5865-BA81-44F0-B775-966EF5AB9FA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530" name="Text Box 550">
          <a:extLst>
            <a:ext uri="{FF2B5EF4-FFF2-40B4-BE49-F238E27FC236}">
              <a16:creationId xmlns:a16="http://schemas.microsoft.com/office/drawing/2014/main" id="{797F5C25-DF5C-4C45-A74C-587B2142F02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531" name="Text Box 551">
          <a:extLst>
            <a:ext uri="{FF2B5EF4-FFF2-40B4-BE49-F238E27FC236}">
              <a16:creationId xmlns:a16="http://schemas.microsoft.com/office/drawing/2014/main" id="{E512051B-130F-4922-906E-34301B7551D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32" name="Text Box 552">
          <a:extLst>
            <a:ext uri="{FF2B5EF4-FFF2-40B4-BE49-F238E27FC236}">
              <a16:creationId xmlns:a16="http://schemas.microsoft.com/office/drawing/2014/main" id="{2C8C2C24-72D3-4BD3-BE94-FD477D69966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33" name="Text Box 553">
          <a:extLst>
            <a:ext uri="{FF2B5EF4-FFF2-40B4-BE49-F238E27FC236}">
              <a16:creationId xmlns:a16="http://schemas.microsoft.com/office/drawing/2014/main" id="{1CDAFD4B-6432-4389-A570-38B817275DD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534" name="Text Box 554">
          <a:extLst>
            <a:ext uri="{FF2B5EF4-FFF2-40B4-BE49-F238E27FC236}">
              <a16:creationId xmlns:a16="http://schemas.microsoft.com/office/drawing/2014/main" id="{A41DDD2B-2ED0-4C0A-9469-607EF0B9529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35" name="Text Box 555">
          <a:extLst>
            <a:ext uri="{FF2B5EF4-FFF2-40B4-BE49-F238E27FC236}">
              <a16:creationId xmlns:a16="http://schemas.microsoft.com/office/drawing/2014/main" id="{E62EFEC4-B45C-456E-AB40-379432ABA8D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36" name="Text Box 556">
          <a:extLst>
            <a:ext uri="{FF2B5EF4-FFF2-40B4-BE49-F238E27FC236}">
              <a16:creationId xmlns:a16="http://schemas.microsoft.com/office/drawing/2014/main" id="{EDFD045F-BB7D-4097-84A3-0D6109FDACF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537" name="Text Box 557">
          <a:extLst>
            <a:ext uri="{FF2B5EF4-FFF2-40B4-BE49-F238E27FC236}">
              <a16:creationId xmlns:a16="http://schemas.microsoft.com/office/drawing/2014/main" id="{2AF7C2AF-9F7D-4262-926E-1A29F38DCF3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38" name="Text Box 558">
          <a:extLst>
            <a:ext uri="{FF2B5EF4-FFF2-40B4-BE49-F238E27FC236}">
              <a16:creationId xmlns:a16="http://schemas.microsoft.com/office/drawing/2014/main" id="{744D9DD2-37EF-44EA-AD84-2612854A17B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39" name="Text Box 559">
          <a:extLst>
            <a:ext uri="{FF2B5EF4-FFF2-40B4-BE49-F238E27FC236}">
              <a16:creationId xmlns:a16="http://schemas.microsoft.com/office/drawing/2014/main" id="{4A7012F6-8856-415D-99CA-B4BE7EC292D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540" name="Text Box 560">
          <a:extLst>
            <a:ext uri="{FF2B5EF4-FFF2-40B4-BE49-F238E27FC236}">
              <a16:creationId xmlns:a16="http://schemas.microsoft.com/office/drawing/2014/main" id="{A9819E45-497E-4369-97BF-F1AF20160CE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541" name="Text Box 561">
          <a:extLst>
            <a:ext uri="{FF2B5EF4-FFF2-40B4-BE49-F238E27FC236}">
              <a16:creationId xmlns:a16="http://schemas.microsoft.com/office/drawing/2014/main" id="{A22FD52D-80B8-459D-A114-BA05CBE5229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42" name="Text Box 562">
          <a:extLst>
            <a:ext uri="{FF2B5EF4-FFF2-40B4-BE49-F238E27FC236}">
              <a16:creationId xmlns:a16="http://schemas.microsoft.com/office/drawing/2014/main" id="{E57A107C-3998-462E-8795-DFBF176CB05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43" name="Text Box 563">
          <a:extLst>
            <a:ext uri="{FF2B5EF4-FFF2-40B4-BE49-F238E27FC236}">
              <a16:creationId xmlns:a16="http://schemas.microsoft.com/office/drawing/2014/main" id="{A8279A14-6D7A-4F5D-BE8A-977E948FD8A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544" name="Text Box 564">
          <a:extLst>
            <a:ext uri="{FF2B5EF4-FFF2-40B4-BE49-F238E27FC236}">
              <a16:creationId xmlns:a16="http://schemas.microsoft.com/office/drawing/2014/main" id="{F6EC8A9A-587E-4CE2-9327-35BFD95CA50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45" name="Text Box 565">
          <a:extLst>
            <a:ext uri="{FF2B5EF4-FFF2-40B4-BE49-F238E27FC236}">
              <a16:creationId xmlns:a16="http://schemas.microsoft.com/office/drawing/2014/main" id="{20E57939-4405-43E6-82C1-C2B112EE449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46" name="Text Box 566">
          <a:extLst>
            <a:ext uri="{FF2B5EF4-FFF2-40B4-BE49-F238E27FC236}">
              <a16:creationId xmlns:a16="http://schemas.microsoft.com/office/drawing/2014/main" id="{8B9CB670-2362-4F57-840D-9FC1BFA8025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547" name="Text Box 567">
          <a:extLst>
            <a:ext uri="{FF2B5EF4-FFF2-40B4-BE49-F238E27FC236}">
              <a16:creationId xmlns:a16="http://schemas.microsoft.com/office/drawing/2014/main" id="{36B53CED-2B11-40B6-9F32-5E323EC20E5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48" name="Text Box 568">
          <a:extLst>
            <a:ext uri="{FF2B5EF4-FFF2-40B4-BE49-F238E27FC236}">
              <a16:creationId xmlns:a16="http://schemas.microsoft.com/office/drawing/2014/main" id="{658438AF-7BB1-4FD5-94E6-ADDC9939EFB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49" name="Text Box 569">
          <a:extLst>
            <a:ext uri="{FF2B5EF4-FFF2-40B4-BE49-F238E27FC236}">
              <a16:creationId xmlns:a16="http://schemas.microsoft.com/office/drawing/2014/main" id="{73FA1ABA-FFED-4943-888E-0AD70B24668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550" name="Text Box 570">
          <a:extLst>
            <a:ext uri="{FF2B5EF4-FFF2-40B4-BE49-F238E27FC236}">
              <a16:creationId xmlns:a16="http://schemas.microsoft.com/office/drawing/2014/main" id="{04676BB4-45EF-4B1D-B159-9F83CEA2122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551" name="Text Box 571">
          <a:extLst>
            <a:ext uri="{FF2B5EF4-FFF2-40B4-BE49-F238E27FC236}">
              <a16:creationId xmlns:a16="http://schemas.microsoft.com/office/drawing/2014/main" id="{7CFB8CD9-0446-4D06-A739-2F9DA0CE98D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52" name="Text Box 572">
          <a:extLst>
            <a:ext uri="{FF2B5EF4-FFF2-40B4-BE49-F238E27FC236}">
              <a16:creationId xmlns:a16="http://schemas.microsoft.com/office/drawing/2014/main" id="{A3A708F4-E593-4386-830A-6C6C1400549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53" name="Text Box 573">
          <a:extLst>
            <a:ext uri="{FF2B5EF4-FFF2-40B4-BE49-F238E27FC236}">
              <a16:creationId xmlns:a16="http://schemas.microsoft.com/office/drawing/2014/main" id="{A9E096C8-D61C-4442-B20A-6B6DDB65468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554" name="Text Box 574">
          <a:extLst>
            <a:ext uri="{FF2B5EF4-FFF2-40B4-BE49-F238E27FC236}">
              <a16:creationId xmlns:a16="http://schemas.microsoft.com/office/drawing/2014/main" id="{14B3C58A-C085-4E6A-92B1-35F25D396E1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55" name="Text Box 575">
          <a:extLst>
            <a:ext uri="{FF2B5EF4-FFF2-40B4-BE49-F238E27FC236}">
              <a16:creationId xmlns:a16="http://schemas.microsoft.com/office/drawing/2014/main" id="{E12A2ADE-B5DE-4460-BA9A-7D98CA11432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56" name="Text Box 576">
          <a:extLst>
            <a:ext uri="{FF2B5EF4-FFF2-40B4-BE49-F238E27FC236}">
              <a16:creationId xmlns:a16="http://schemas.microsoft.com/office/drawing/2014/main" id="{09BA9048-93FA-4EC1-B343-FB85BC0F5B4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557" name="Text Box 577">
          <a:extLst>
            <a:ext uri="{FF2B5EF4-FFF2-40B4-BE49-F238E27FC236}">
              <a16:creationId xmlns:a16="http://schemas.microsoft.com/office/drawing/2014/main" id="{DDBC14A9-5533-4449-833F-313C732BEB9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58" name="Text Box 578">
          <a:extLst>
            <a:ext uri="{FF2B5EF4-FFF2-40B4-BE49-F238E27FC236}">
              <a16:creationId xmlns:a16="http://schemas.microsoft.com/office/drawing/2014/main" id="{C767A6ED-4CC6-48DF-8628-C4D31B6B523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59" name="Text Box 579">
          <a:extLst>
            <a:ext uri="{FF2B5EF4-FFF2-40B4-BE49-F238E27FC236}">
              <a16:creationId xmlns:a16="http://schemas.microsoft.com/office/drawing/2014/main" id="{8471009E-C2D1-46C9-97D9-0E0E098C604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560" name="Text Box 580">
          <a:extLst>
            <a:ext uri="{FF2B5EF4-FFF2-40B4-BE49-F238E27FC236}">
              <a16:creationId xmlns:a16="http://schemas.microsoft.com/office/drawing/2014/main" id="{6A48F381-0CD6-400F-8E5E-2C51203591E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61" name="Text Box 581">
          <a:extLst>
            <a:ext uri="{FF2B5EF4-FFF2-40B4-BE49-F238E27FC236}">
              <a16:creationId xmlns:a16="http://schemas.microsoft.com/office/drawing/2014/main" id="{83CD7F47-8B45-4F96-8756-D6523C7FC2C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62" name="Text Box 582">
          <a:extLst>
            <a:ext uri="{FF2B5EF4-FFF2-40B4-BE49-F238E27FC236}">
              <a16:creationId xmlns:a16="http://schemas.microsoft.com/office/drawing/2014/main" id="{A40CF369-BA38-4967-8691-2B01AE389CB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563" name="Text Box 583">
          <a:extLst>
            <a:ext uri="{FF2B5EF4-FFF2-40B4-BE49-F238E27FC236}">
              <a16:creationId xmlns:a16="http://schemas.microsoft.com/office/drawing/2014/main" id="{09BD55EB-A42C-498D-8BBA-A04E666FA01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64" name="Text Box 584">
          <a:extLst>
            <a:ext uri="{FF2B5EF4-FFF2-40B4-BE49-F238E27FC236}">
              <a16:creationId xmlns:a16="http://schemas.microsoft.com/office/drawing/2014/main" id="{BC2A5BCC-3252-401D-B8CB-A4FFAC05DA7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65" name="Text Box 585">
          <a:extLst>
            <a:ext uri="{FF2B5EF4-FFF2-40B4-BE49-F238E27FC236}">
              <a16:creationId xmlns:a16="http://schemas.microsoft.com/office/drawing/2014/main" id="{87042418-63BA-4AD5-9101-95E3F5D0169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566" name="Text Box 586">
          <a:extLst>
            <a:ext uri="{FF2B5EF4-FFF2-40B4-BE49-F238E27FC236}">
              <a16:creationId xmlns:a16="http://schemas.microsoft.com/office/drawing/2014/main" id="{1F99E773-A022-4F03-9F3F-B392029B886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567" name="Text Box 587">
          <a:extLst>
            <a:ext uri="{FF2B5EF4-FFF2-40B4-BE49-F238E27FC236}">
              <a16:creationId xmlns:a16="http://schemas.microsoft.com/office/drawing/2014/main" id="{D362C0B0-7A56-4BDA-9D7D-3C2143F178D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68" name="Text Box 588">
          <a:extLst>
            <a:ext uri="{FF2B5EF4-FFF2-40B4-BE49-F238E27FC236}">
              <a16:creationId xmlns:a16="http://schemas.microsoft.com/office/drawing/2014/main" id="{0F364DAC-8202-4BF3-A7B1-3BE7426A6BC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69" name="Text Box 589">
          <a:extLst>
            <a:ext uri="{FF2B5EF4-FFF2-40B4-BE49-F238E27FC236}">
              <a16:creationId xmlns:a16="http://schemas.microsoft.com/office/drawing/2014/main" id="{BA4C85B0-5152-40D9-92EF-9BDE35A6015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570" name="Text Box 590">
          <a:extLst>
            <a:ext uri="{FF2B5EF4-FFF2-40B4-BE49-F238E27FC236}">
              <a16:creationId xmlns:a16="http://schemas.microsoft.com/office/drawing/2014/main" id="{8D5CF3F3-F43C-4147-9C4F-444148694DE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71" name="Text Box 591">
          <a:extLst>
            <a:ext uri="{FF2B5EF4-FFF2-40B4-BE49-F238E27FC236}">
              <a16:creationId xmlns:a16="http://schemas.microsoft.com/office/drawing/2014/main" id="{BC0F90A0-E09E-48D6-8B0F-FB24F528EF2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72" name="Text Box 592">
          <a:extLst>
            <a:ext uri="{FF2B5EF4-FFF2-40B4-BE49-F238E27FC236}">
              <a16:creationId xmlns:a16="http://schemas.microsoft.com/office/drawing/2014/main" id="{E7C68B4C-D394-45D4-B78C-A85AEE32987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573" name="Text Box 593">
          <a:extLst>
            <a:ext uri="{FF2B5EF4-FFF2-40B4-BE49-F238E27FC236}">
              <a16:creationId xmlns:a16="http://schemas.microsoft.com/office/drawing/2014/main" id="{4F78F3AE-802F-4845-8103-C80FC75EAF6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74" name="Text Box 594">
          <a:extLst>
            <a:ext uri="{FF2B5EF4-FFF2-40B4-BE49-F238E27FC236}">
              <a16:creationId xmlns:a16="http://schemas.microsoft.com/office/drawing/2014/main" id="{8F284430-FF0C-43C5-9214-447B0CD7D76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75" name="Text Box 595">
          <a:extLst>
            <a:ext uri="{FF2B5EF4-FFF2-40B4-BE49-F238E27FC236}">
              <a16:creationId xmlns:a16="http://schemas.microsoft.com/office/drawing/2014/main" id="{DDFC5AB9-8C9D-4472-ADA7-5A2E2840E90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576" name="Text Box 596">
          <a:extLst>
            <a:ext uri="{FF2B5EF4-FFF2-40B4-BE49-F238E27FC236}">
              <a16:creationId xmlns:a16="http://schemas.microsoft.com/office/drawing/2014/main" id="{BADD20DF-CD60-4446-A307-C6C070FA982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577" name="Text Box 597">
          <a:extLst>
            <a:ext uri="{FF2B5EF4-FFF2-40B4-BE49-F238E27FC236}">
              <a16:creationId xmlns:a16="http://schemas.microsoft.com/office/drawing/2014/main" id="{BA0BCEA9-CDC8-4AA9-8D79-615B8659C18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78" name="Text Box 598">
          <a:extLst>
            <a:ext uri="{FF2B5EF4-FFF2-40B4-BE49-F238E27FC236}">
              <a16:creationId xmlns:a16="http://schemas.microsoft.com/office/drawing/2014/main" id="{0EB84CAC-5A09-46B6-90A5-E7886A67590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79" name="Text Box 599">
          <a:extLst>
            <a:ext uri="{FF2B5EF4-FFF2-40B4-BE49-F238E27FC236}">
              <a16:creationId xmlns:a16="http://schemas.microsoft.com/office/drawing/2014/main" id="{594362E5-8EA0-4B59-95BA-D407CAFF8A8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580" name="Text Box 600">
          <a:extLst>
            <a:ext uri="{FF2B5EF4-FFF2-40B4-BE49-F238E27FC236}">
              <a16:creationId xmlns:a16="http://schemas.microsoft.com/office/drawing/2014/main" id="{854C76DF-56A0-4A0D-A525-689E3B15530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81" name="Text Box 601">
          <a:extLst>
            <a:ext uri="{FF2B5EF4-FFF2-40B4-BE49-F238E27FC236}">
              <a16:creationId xmlns:a16="http://schemas.microsoft.com/office/drawing/2014/main" id="{CFBBF82D-8E5D-4858-87E4-00997BA4D40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82" name="Text Box 602">
          <a:extLst>
            <a:ext uri="{FF2B5EF4-FFF2-40B4-BE49-F238E27FC236}">
              <a16:creationId xmlns:a16="http://schemas.microsoft.com/office/drawing/2014/main" id="{F8C536D0-7FAB-465F-9966-CCA0A656B55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583" name="Text Box 603">
          <a:extLst>
            <a:ext uri="{FF2B5EF4-FFF2-40B4-BE49-F238E27FC236}">
              <a16:creationId xmlns:a16="http://schemas.microsoft.com/office/drawing/2014/main" id="{5CADFED3-5A50-4439-AA90-04CA05970FB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84" name="Text Box 604">
          <a:extLst>
            <a:ext uri="{FF2B5EF4-FFF2-40B4-BE49-F238E27FC236}">
              <a16:creationId xmlns:a16="http://schemas.microsoft.com/office/drawing/2014/main" id="{D8EF0DD9-614F-4843-994E-3639EE0B48D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85" name="Text Box 605">
          <a:extLst>
            <a:ext uri="{FF2B5EF4-FFF2-40B4-BE49-F238E27FC236}">
              <a16:creationId xmlns:a16="http://schemas.microsoft.com/office/drawing/2014/main" id="{DE18E03E-E2A4-4F7A-BD05-CC31192F7A6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586" name="Text Box 606">
          <a:extLst>
            <a:ext uri="{FF2B5EF4-FFF2-40B4-BE49-F238E27FC236}">
              <a16:creationId xmlns:a16="http://schemas.microsoft.com/office/drawing/2014/main" id="{2A2520EA-3840-487C-A722-53D4C302746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3587" name="Text Box 607">
          <a:extLst>
            <a:ext uri="{FF2B5EF4-FFF2-40B4-BE49-F238E27FC236}">
              <a16:creationId xmlns:a16="http://schemas.microsoft.com/office/drawing/2014/main" id="{0F3A6D46-6728-43AE-8B29-A21E3DCC01D2}"/>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88" name="Text Box 608">
          <a:extLst>
            <a:ext uri="{FF2B5EF4-FFF2-40B4-BE49-F238E27FC236}">
              <a16:creationId xmlns:a16="http://schemas.microsoft.com/office/drawing/2014/main" id="{83EDAC4D-0354-4691-ABAD-6DFC9491704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89" name="Text Box 609">
          <a:extLst>
            <a:ext uri="{FF2B5EF4-FFF2-40B4-BE49-F238E27FC236}">
              <a16:creationId xmlns:a16="http://schemas.microsoft.com/office/drawing/2014/main" id="{9D1D129C-02CF-45F9-8B83-5F6FF1F19B6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3590" name="Text Box 610">
          <a:extLst>
            <a:ext uri="{FF2B5EF4-FFF2-40B4-BE49-F238E27FC236}">
              <a16:creationId xmlns:a16="http://schemas.microsoft.com/office/drawing/2014/main" id="{E6239493-D7C8-4832-BD29-1BB434973F8D}"/>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91" name="Text Box 611">
          <a:extLst>
            <a:ext uri="{FF2B5EF4-FFF2-40B4-BE49-F238E27FC236}">
              <a16:creationId xmlns:a16="http://schemas.microsoft.com/office/drawing/2014/main" id="{1FA3A455-9677-4D25-A3EE-46C8EB6C593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92" name="Text Box 612">
          <a:extLst>
            <a:ext uri="{FF2B5EF4-FFF2-40B4-BE49-F238E27FC236}">
              <a16:creationId xmlns:a16="http://schemas.microsoft.com/office/drawing/2014/main" id="{C2AB0D7A-F940-40AD-898D-21BA679FA6B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3593" name="Text Box 613">
          <a:extLst>
            <a:ext uri="{FF2B5EF4-FFF2-40B4-BE49-F238E27FC236}">
              <a16:creationId xmlns:a16="http://schemas.microsoft.com/office/drawing/2014/main" id="{617CF515-1147-462B-B013-0B8C0DDB219E}"/>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94" name="Text Box 614">
          <a:extLst>
            <a:ext uri="{FF2B5EF4-FFF2-40B4-BE49-F238E27FC236}">
              <a16:creationId xmlns:a16="http://schemas.microsoft.com/office/drawing/2014/main" id="{43609E84-9450-460C-A1EB-47447B6CA92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95" name="Text Box 615">
          <a:extLst>
            <a:ext uri="{FF2B5EF4-FFF2-40B4-BE49-F238E27FC236}">
              <a16:creationId xmlns:a16="http://schemas.microsoft.com/office/drawing/2014/main" id="{2BEF35ED-96A8-4C22-95FB-2FB8578B339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3596" name="Text Box 616">
          <a:extLst>
            <a:ext uri="{FF2B5EF4-FFF2-40B4-BE49-F238E27FC236}">
              <a16:creationId xmlns:a16="http://schemas.microsoft.com/office/drawing/2014/main" id="{29CEEED6-FDC9-4187-889A-1DBEFECADAE5}"/>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97" name="Text Box 617">
          <a:extLst>
            <a:ext uri="{FF2B5EF4-FFF2-40B4-BE49-F238E27FC236}">
              <a16:creationId xmlns:a16="http://schemas.microsoft.com/office/drawing/2014/main" id="{D08598C5-4B19-4A9A-8B5B-A2E7F85B793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598" name="Text Box 618">
          <a:extLst>
            <a:ext uri="{FF2B5EF4-FFF2-40B4-BE49-F238E27FC236}">
              <a16:creationId xmlns:a16="http://schemas.microsoft.com/office/drawing/2014/main" id="{CD50234D-6060-41B8-8376-AEC6B38F5CE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3599" name="Text Box 619">
          <a:extLst>
            <a:ext uri="{FF2B5EF4-FFF2-40B4-BE49-F238E27FC236}">
              <a16:creationId xmlns:a16="http://schemas.microsoft.com/office/drawing/2014/main" id="{7DDB64AD-8A95-4086-B343-2D35BA53D5C0}"/>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00" name="Text Box 620">
          <a:extLst>
            <a:ext uri="{FF2B5EF4-FFF2-40B4-BE49-F238E27FC236}">
              <a16:creationId xmlns:a16="http://schemas.microsoft.com/office/drawing/2014/main" id="{C79144D8-3AA4-4118-8747-68AB8D43FFA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01" name="Text Box 621">
          <a:extLst>
            <a:ext uri="{FF2B5EF4-FFF2-40B4-BE49-F238E27FC236}">
              <a16:creationId xmlns:a16="http://schemas.microsoft.com/office/drawing/2014/main" id="{FD3BC55C-724C-49E4-A8FE-2294AFF624C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3602" name="Text Box 622">
          <a:extLst>
            <a:ext uri="{FF2B5EF4-FFF2-40B4-BE49-F238E27FC236}">
              <a16:creationId xmlns:a16="http://schemas.microsoft.com/office/drawing/2014/main" id="{A38A33B6-62C0-4EF8-A8A6-665DC0E5D717}"/>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3603" name="Text Box 623">
          <a:extLst>
            <a:ext uri="{FF2B5EF4-FFF2-40B4-BE49-F238E27FC236}">
              <a16:creationId xmlns:a16="http://schemas.microsoft.com/office/drawing/2014/main" id="{2E4587E1-BAFC-4B5F-A70A-AF14455E6D37}"/>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04" name="Text Box 624">
          <a:extLst>
            <a:ext uri="{FF2B5EF4-FFF2-40B4-BE49-F238E27FC236}">
              <a16:creationId xmlns:a16="http://schemas.microsoft.com/office/drawing/2014/main" id="{BB07711D-3453-458D-BFCA-2A6774449DB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05" name="Text Box 625">
          <a:extLst>
            <a:ext uri="{FF2B5EF4-FFF2-40B4-BE49-F238E27FC236}">
              <a16:creationId xmlns:a16="http://schemas.microsoft.com/office/drawing/2014/main" id="{48AB88BA-1923-49CB-9AC5-7121205FF55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3606" name="Text Box 626">
          <a:extLst>
            <a:ext uri="{FF2B5EF4-FFF2-40B4-BE49-F238E27FC236}">
              <a16:creationId xmlns:a16="http://schemas.microsoft.com/office/drawing/2014/main" id="{692E1E06-62F6-4667-8EA9-5EBEBD9136E7}"/>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07" name="Text Box 627">
          <a:extLst>
            <a:ext uri="{FF2B5EF4-FFF2-40B4-BE49-F238E27FC236}">
              <a16:creationId xmlns:a16="http://schemas.microsoft.com/office/drawing/2014/main" id="{5EC5CA74-91E5-4625-A87A-B84A05FD071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08" name="Text Box 628">
          <a:extLst>
            <a:ext uri="{FF2B5EF4-FFF2-40B4-BE49-F238E27FC236}">
              <a16:creationId xmlns:a16="http://schemas.microsoft.com/office/drawing/2014/main" id="{089B5219-D9FB-4F85-8D66-1A53696817E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3609" name="Text Box 629">
          <a:extLst>
            <a:ext uri="{FF2B5EF4-FFF2-40B4-BE49-F238E27FC236}">
              <a16:creationId xmlns:a16="http://schemas.microsoft.com/office/drawing/2014/main" id="{87DFD30C-B8A3-4DA4-860D-0688A5579838}"/>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10" name="Text Box 630">
          <a:extLst>
            <a:ext uri="{FF2B5EF4-FFF2-40B4-BE49-F238E27FC236}">
              <a16:creationId xmlns:a16="http://schemas.microsoft.com/office/drawing/2014/main" id="{30DAFEAC-916E-45DD-A8C4-A1A3F043224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11" name="Text Box 631">
          <a:extLst>
            <a:ext uri="{FF2B5EF4-FFF2-40B4-BE49-F238E27FC236}">
              <a16:creationId xmlns:a16="http://schemas.microsoft.com/office/drawing/2014/main" id="{164B4882-C9A7-49C4-AD49-ADAE2B479B3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3612" name="Text Box 632">
          <a:extLst>
            <a:ext uri="{FF2B5EF4-FFF2-40B4-BE49-F238E27FC236}">
              <a16:creationId xmlns:a16="http://schemas.microsoft.com/office/drawing/2014/main" id="{23D5E037-B300-4D58-8751-E9C412D005CB}"/>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3613" name="Text Box 633">
          <a:extLst>
            <a:ext uri="{FF2B5EF4-FFF2-40B4-BE49-F238E27FC236}">
              <a16:creationId xmlns:a16="http://schemas.microsoft.com/office/drawing/2014/main" id="{C17F4D6B-AEDE-4A6B-A4F0-86D3DB7021BC}"/>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14" name="Text Box 634">
          <a:extLst>
            <a:ext uri="{FF2B5EF4-FFF2-40B4-BE49-F238E27FC236}">
              <a16:creationId xmlns:a16="http://schemas.microsoft.com/office/drawing/2014/main" id="{FB459286-3BF3-4D78-9DFD-E7BC4095416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15" name="Text Box 635">
          <a:extLst>
            <a:ext uri="{FF2B5EF4-FFF2-40B4-BE49-F238E27FC236}">
              <a16:creationId xmlns:a16="http://schemas.microsoft.com/office/drawing/2014/main" id="{59C90500-E1B7-4ACE-8C6A-2C627BF2216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3616" name="Text Box 636">
          <a:extLst>
            <a:ext uri="{FF2B5EF4-FFF2-40B4-BE49-F238E27FC236}">
              <a16:creationId xmlns:a16="http://schemas.microsoft.com/office/drawing/2014/main" id="{557B509A-F099-49A6-B427-038A8CC1542B}"/>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17" name="Text Box 637">
          <a:extLst>
            <a:ext uri="{FF2B5EF4-FFF2-40B4-BE49-F238E27FC236}">
              <a16:creationId xmlns:a16="http://schemas.microsoft.com/office/drawing/2014/main" id="{93B5696B-70BF-4B17-84B9-D5510E3CB8B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18" name="Text Box 638">
          <a:extLst>
            <a:ext uri="{FF2B5EF4-FFF2-40B4-BE49-F238E27FC236}">
              <a16:creationId xmlns:a16="http://schemas.microsoft.com/office/drawing/2014/main" id="{6BF87561-2B11-4551-ADCC-CFE19CEEF50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3619" name="Text Box 639">
          <a:extLst>
            <a:ext uri="{FF2B5EF4-FFF2-40B4-BE49-F238E27FC236}">
              <a16:creationId xmlns:a16="http://schemas.microsoft.com/office/drawing/2014/main" id="{6472B738-4842-4148-970B-46262D8AC55C}"/>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20" name="Text Box 640">
          <a:extLst>
            <a:ext uri="{FF2B5EF4-FFF2-40B4-BE49-F238E27FC236}">
              <a16:creationId xmlns:a16="http://schemas.microsoft.com/office/drawing/2014/main" id="{9EB4CBD1-37C1-4D4E-B121-4098E175B61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21" name="Text Box 641">
          <a:extLst>
            <a:ext uri="{FF2B5EF4-FFF2-40B4-BE49-F238E27FC236}">
              <a16:creationId xmlns:a16="http://schemas.microsoft.com/office/drawing/2014/main" id="{01616318-754A-413C-84DC-930B72A73B9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3622" name="Text Box 642">
          <a:extLst>
            <a:ext uri="{FF2B5EF4-FFF2-40B4-BE49-F238E27FC236}">
              <a16:creationId xmlns:a16="http://schemas.microsoft.com/office/drawing/2014/main" id="{2E72C7B4-6D0C-44A8-B62E-87A397C05345}"/>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23" name="Text Box 643">
          <a:extLst>
            <a:ext uri="{FF2B5EF4-FFF2-40B4-BE49-F238E27FC236}">
              <a16:creationId xmlns:a16="http://schemas.microsoft.com/office/drawing/2014/main" id="{CFEA4FFA-CC3B-4D7B-B320-59FD43B231D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24" name="Text Box 644">
          <a:extLst>
            <a:ext uri="{FF2B5EF4-FFF2-40B4-BE49-F238E27FC236}">
              <a16:creationId xmlns:a16="http://schemas.microsoft.com/office/drawing/2014/main" id="{63B4176A-DAD0-4B43-9FE1-A06ACC8F303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625" name="Text Box 645">
          <a:extLst>
            <a:ext uri="{FF2B5EF4-FFF2-40B4-BE49-F238E27FC236}">
              <a16:creationId xmlns:a16="http://schemas.microsoft.com/office/drawing/2014/main" id="{2FACE556-EEC0-49EF-BE4E-6DC30842173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26" name="Text Box 646">
          <a:extLst>
            <a:ext uri="{FF2B5EF4-FFF2-40B4-BE49-F238E27FC236}">
              <a16:creationId xmlns:a16="http://schemas.microsoft.com/office/drawing/2014/main" id="{AAE21CB7-0571-483C-820D-04E60E06503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27" name="Text Box 647">
          <a:extLst>
            <a:ext uri="{FF2B5EF4-FFF2-40B4-BE49-F238E27FC236}">
              <a16:creationId xmlns:a16="http://schemas.microsoft.com/office/drawing/2014/main" id="{7F046202-4905-4EEB-985B-A6135449AF0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628" name="Text Box 648">
          <a:extLst>
            <a:ext uri="{FF2B5EF4-FFF2-40B4-BE49-F238E27FC236}">
              <a16:creationId xmlns:a16="http://schemas.microsoft.com/office/drawing/2014/main" id="{277596D4-E58F-462C-9273-49CF8B2DB6C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29" name="Text Box 649">
          <a:extLst>
            <a:ext uri="{FF2B5EF4-FFF2-40B4-BE49-F238E27FC236}">
              <a16:creationId xmlns:a16="http://schemas.microsoft.com/office/drawing/2014/main" id="{D12AB132-D9A2-4EDC-AD78-B49B43F2711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30" name="Text Box 650">
          <a:extLst>
            <a:ext uri="{FF2B5EF4-FFF2-40B4-BE49-F238E27FC236}">
              <a16:creationId xmlns:a16="http://schemas.microsoft.com/office/drawing/2014/main" id="{8AD75F7F-04B6-4E92-8677-B906E4FA372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631" name="Text Box 651">
          <a:extLst>
            <a:ext uri="{FF2B5EF4-FFF2-40B4-BE49-F238E27FC236}">
              <a16:creationId xmlns:a16="http://schemas.microsoft.com/office/drawing/2014/main" id="{FADAADA5-DA20-4EB1-BC8F-34E91F57232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632" name="Text Box 652">
          <a:extLst>
            <a:ext uri="{FF2B5EF4-FFF2-40B4-BE49-F238E27FC236}">
              <a16:creationId xmlns:a16="http://schemas.microsoft.com/office/drawing/2014/main" id="{50CA9F51-1AFA-403D-9A01-E7B65944FCB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33" name="Text Box 653">
          <a:extLst>
            <a:ext uri="{FF2B5EF4-FFF2-40B4-BE49-F238E27FC236}">
              <a16:creationId xmlns:a16="http://schemas.microsoft.com/office/drawing/2014/main" id="{F466DF90-61BF-46E2-BC3F-54D2E7B15B6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34" name="Text Box 654">
          <a:extLst>
            <a:ext uri="{FF2B5EF4-FFF2-40B4-BE49-F238E27FC236}">
              <a16:creationId xmlns:a16="http://schemas.microsoft.com/office/drawing/2014/main" id="{4275DDF9-954C-4820-B41C-2E3755B68C5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635" name="Text Box 655">
          <a:extLst>
            <a:ext uri="{FF2B5EF4-FFF2-40B4-BE49-F238E27FC236}">
              <a16:creationId xmlns:a16="http://schemas.microsoft.com/office/drawing/2014/main" id="{BAAFC765-0362-4773-9174-FB19E86E0E8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36" name="Text Box 656">
          <a:extLst>
            <a:ext uri="{FF2B5EF4-FFF2-40B4-BE49-F238E27FC236}">
              <a16:creationId xmlns:a16="http://schemas.microsoft.com/office/drawing/2014/main" id="{C98AED16-7C7A-47E4-9BE1-60FC8F2B837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37" name="Text Box 657">
          <a:extLst>
            <a:ext uri="{FF2B5EF4-FFF2-40B4-BE49-F238E27FC236}">
              <a16:creationId xmlns:a16="http://schemas.microsoft.com/office/drawing/2014/main" id="{F5EE36E4-F8B0-4297-B938-4A0510DB8A3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638" name="Text Box 658">
          <a:extLst>
            <a:ext uri="{FF2B5EF4-FFF2-40B4-BE49-F238E27FC236}">
              <a16:creationId xmlns:a16="http://schemas.microsoft.com/office/drawing/2014/main" id="{893DD944-0924-41F6-B7CC-FCF070CF698C}"/>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39" name="Text Box 659">
          <a:extLst>
            <a:ext uri="{FF2B5EF4-FFF2-40B4-BE49-F238E27FC236}">
              <a16:creationId xmlns:a16="http://schemas.microsoft.com/office/drawing/2014/main" id="{5772B81E-A8DC-48C3-A0A7-3ED3C97862C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40" name="Text Box 660">
          <a:extLst>
            <a:ext uri="{FF2B5EF4-FFF2-40B4-BE49-F238E27FC236}">
              <a16:creationId xmlns:a16="http://schemas.microsoft.com/office/drawing/2014/main" id="{561FBC79-76B7-4757-929C-963D6503F6D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641" name="Text Box 661">
          <a:extLst>
            <a:ext uri="{FF2B5EF4-FFF2-40B4-BE49-F238E27FC236}">
              <a16:creationId xmlns:a16="http://schemas.microsoft.com/office/drawing/2014/main" id="{32E08FC0-E2BF-4B56-92E0-6DE98501B98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42" name="Text Box 662">
          <a:extLst>
            <a:ext uri="{FF2B5EF4-FFF2-40B4-BE49-F238E27FC236}">
              <a16:creationId xmlns:a16="http://schemas.microsoft.com/office/drawing/2014/main" id="{5270B032-4BC2-446D-B8AB-3BD074CA975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43" name="Text Box 663">
          <a:extLst>
            <a:ext uri="{FF2B5EF4-FFF2-40B4-BE49-F238E27FC236}">
              <a16:creationId xmlns:a16="http://schemas.microsoft.com/office/drawing/2014/main" id="{5B2B1E78-B801-47C9-93E2-030348ECE22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644" name="Text Box 664">
          <a:extLst>
            <a:ext uri="{FF2B5EF4-FFF2-40B4-BE49-F238E27FC236}">
              <a16:creationId xmlns:a16="http://schemas.microsoft.com/office/drawing/2014/main" id="{1DEA2404-AA3D-4003-9B85-57C3E87C056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45" name="Text Box 665">
          <a:extLst>
            <a:ext uri="{FF2B5EF4-FFF2-40B4-BE49-F238E27FC236}">
              <a16:creationId xmlns:a16="http://schemas.microsoft.com/office/drawing/2014/main" id="{19B80AEA-4546-4DA4-AE5E-F513A7F8186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46" name="Text Box 666">
          <a:extLst>
            <a:ext uri="{FF2B5EF4-FFF2-40B4-BE49-F238E27FC236}">
              <a16:creationId xmlns:a16="http://schemas.microsoft.com/office/drawing/2014/main" id="{C7855DA3-CBA8-417B-B7E2-6947072983F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647" name="Text Box 667">
          <a:extLst>
            <a:ext uri="{FF2B5EF4-FFF2-40B4-BE49-F238E27FC236}">
              <a16:creationId xmlns:a16="http://schemas.microsoft.com/office/drawing/2014/main" id="{B7489038-38F9-4BB2-8046-A8D895453FE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48" name="Text Box 668">
          <a:extLst>
            <a:ext uri="{FF2B5EF4-FFF2-40B4-BE49-F238E27FC236}">
              <a16:creationId xmlns:a16="http://schemas.microsoft.com/office/drawing/2014/main" id="{269B08EE-6961-41BD-80B0-B1CD132FCD8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49" name="Text Box 669">
          <a:extLst>
            <a:ext uri="{FF2B5EF4-FFF2-40B4-BE49-F238E27FC236}">
              <a16:creationId xmlns:a16="http://schemas.microsoft.com/office/drawing/2014/main" id="{440EC284-E5E1-467A-9B45-1FE104F5EBD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650" name="Text Box 670">
          <a:extLst>
            <a:ext uri="{FF2B5EF4-FFF2-40B4-BE49-F238E27FC236}">
              <a16:creationId xmlns:a16="http://schemas.microsoft.com/office/drawing/2014/main" id="{90D38ED5-64FA-49B2-853A-06A2B8ED3D8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651" name="Text Box 671">
          <a:extLst>
            <a:ext uri="{FF2B5EF4-FFF2-40B4-BE49-F238E27FC236}">
              <a16:creationId xmlns:a16="http://schemas.microsoft.com/office/drawing/2014/main" id="{22E101E5-F56D-4E3A-8201-4695D23A2BC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52" name="Text Box 672">
          <a:extLst>
            <a:ext uri="{FF2B5EF4-FFF2-40B4-BE49-F238E27FC236}">
              <a16:creationId xmlns:a16="http://schemas.microsoft.com/office/drawing/2014/main" id="{F9B02FE5-F007-40F6-8774-009B808C157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53" name="Text Box 673">
          <a:extLst>
            <a:ext uri="{FF2B5EF4-FFF2-40B4-BE49-F238E27FC236}">
              <a16:creationId xmlns:a16="http://schemas.microsoft.com/office/drawing/2014/main" id="{A183FE56-E2A9-4736-835C-ACC344B047C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654" name="Text Box 674">
          <a:extLst>
            <a:ext uri="{FF2B5EF4-FFF2-40B4-BE49-F238E27FC236}">
              <a16:creationId xmlns:a16="http://schemas.microsoft.com/office/drawing/2014/main" id="{32AE172A-6877-4F1F-AFFA-9461187BF781}"/>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55" name="Text Box 675">
          <a:extLst>
            <a:ext uri="{FF2B5EF4-FFF2-40B4-BE49-F238E27FC236}">
              <a16:creationId xmlns:a16="http://schemas.microsoft.com/office/drawing/2014/main" id="{23B4F389-6E42-44E4-B8F5-E6C2E12B784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56" name="Text Box 676">
          <a:extLst>
            <a:ext uri="{FF2B5EF4-FFF2-40B4-BE49-F238E27FC236}">
              <a16:creationId xmlns:a16="http://schemas.microsoft.com/office/drawing/2014/main" id="{0B792F92-EF23-4644-8B45-C114704C300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657" name="Text Box 677">
          <a:extLst>
            <a:ext uri="{FF2B5EF4-FFF2-40B4-BE49-F238E27FC236}">
              <a16:creationId xmlns:a16="http://schemas.microsoft.com/office/drawing/2014/main" id="{B99578DB-AFF5-4938-9889-0C91C1102C2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58" name="Text Box 678">
          <a:extLst>
            <a:ext uri="{FF2B5EF4-FFF2-40B4-BE49-F238E27FC236}">
              <a16:creationId xmlns:a16="http://schemas.microsoft.com/office/drawing/2014/main" id="{1AC27C8B-FA3D-4BF0-869A-AF71116EAF9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59" name="Text Box 679">
          <a:extLst>
            <a:ext uri="{FF2B5EF4-FFF2-40B4-BE49-F238E27FC236}">
              <a16:creationId xmlns:a16="http://schemas.microsoft.com/office/drawing/2014/main" id="{8158F5AA-4621-4073-9522-9187F01F7A8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660" name="Text Box 680">
          <a:extLst>
            <a:ext uri="{FF2B5EF4-FFF2-40B4-BE49-F238E27FC236}">
              <a16:creationId xmlns:a16="http://schemas.microsoft.com/office/drawing/2014/main" id="{D7677B0F-C3D9-4630-9F2B-CE1C1783C12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61" name="Text Box 681">
          <a:extLst>
            <a:ext uri="{FF2B5EF4-FFF2-40B4-BE49-F238E27FC236}">
              <a16:creationId xmlns:a16="http://schemas.microsoft.com/office/drawing/2014/main" id="{9EA0586B-7619-4EC0-ABE0-0B638F0E2B8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62" name="Text Box 682">
          <a:extLst>
            <a:ext uri="{FF2B5EF4-FFF2-40B4-BE49-F238E27FC236}">
              <a16:creationId xmlns:a16="http://schemas.microsoft.com/office/drawing/2014/main" id="{3F630A03-B0B7-4FE3-B2D4-2FD1790C815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663" name="Text Box 683">
          <a:extLst>
            <a:ext uri="{FF2B5EF4-FFF2-40B4-BE49-F238E27FC236}">
              <a16:creationId xmlns:a16="http://schemas.microsoft.com/office/drawing/2014/main" id="{026B16F2-F6CB-493F-A3FE-8094B61F583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64" name="Text Box 684">
          <a:extLst>
            <a:ext uri="{FF2B5EF4-FFF2-40B4-BE49-F238E27FC236}">
              <a16:creationId xmlns:a16="http://schemas.microsoft.com/office/drawing/2014/main" id="{9F798ED6-37FE-4E38-BD86-F76C343F8D6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65" name="Text Box 685">
          <a:extLst>
            <a:ext uri="{FF2B5EF4-FFF2-40B4-BE49-F238E27FC236}">
              <a16:creationId xmlns:a16="http://schemas.microsoft.com/office/drawing/2014/main" id="{C91D0107-FF1E-431E-B43E-203CB8F78E0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666" name="Text Box 686">
          <a:extLst>
            <a:ext uri="{FF2B5EF4-FFF2-40B4-BE49-F238E27FC236}">
              <a16:creationId xmlns:a16="http://schemas.microsoft.com/office/drawing/2014/main" id="{55226EB2-317D-4D8E-8A0F-6C00A6C9497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67" name="Text Box 687">
          <a:extLst>
            <a:ext uri="{FF2B5EF4-FFF2-40B4-BE49-F238E27FC236}">
              <a16:creationId xmlns:a16="http://schemas.microsoft.com/office/drawing/2014/main" id="{713E9ECD-2185-4465-92DD-7590D4B525C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68" name="Text Box 688">
          <a:extLst>
            <a:ext uri="{FF2B5EF4-FFF2-40B4-BE49-F238E27FC236}">
              <a16:creationId xmlns:a16="http://schemas.microsoft.com/office/drawing/2014/main" id="{38465CF6-1EF4-468F-97E4-F9E800F036B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669" name="Text Box 689">
          <a:extLst>
            <a:ext uri="{FF2B5EF4-FFF2-40B4-BE49-F238E27FC236}">
              <a16:creationId xmlns:a16="http://schemas.microsoft.com/office/drawing/2014/main" id="{3D5E3F35-2236-44B1-BEA6-157D3C81D1E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670" name="Text Box 690">
          <a:extLst>
            <a:ext uri="{FF2B5EF4-FFF2-40B4-BE49-F238E27FC236}">
              <a16:creationId xmlns:a16="http://schemas.microsoft.com/office/drawing/2014/main" id="{A97B8EE6-8951-448E-BF7A-6AA32CD6A61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71" name="Text Box 691">
          <a:extLst>
            <a:ext uri="{FF2B5EF4-FFF2-40B4-BE49-F238E27FC236}">
              <a16:creationId xmlns:a16="http://schemas.microsoft.com/office/drawing/2014/main" id="{A89D2039-4595-4E8B-857E-9ED71C3DB7E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72" name="Text Box 692">
          <a:extLst>
            <a:ext uri="{FF2B5EF4-FFF2-40B4-BE49-F238E27FC236}">
              <a16:creationId xmlns:a16="http://schemas.microsoft.com/office/drawing/2014/main" id="{4E2FFFA0-CEF4-42D6-A7E3-0321EEA484C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673" name="Text Box 693">
          <a:extLst>
            <a:ext uri="{FF2B5EF4-FFF2-40B4-BE49-F238E27FC236}">
              <a16:creationId xmlns:a16="http://schemas.microsoft.com/office/drawing/2014/main" id="{19926108-FAE3-4DDE-A55C-46B86F167BFC}"/>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74" name="Text Box 694">
          <a:extLst>
            <a:ext uri="{FF2B5EF4-FFF2-40B4-BE49-F238E27FC236}">
              <a16:creationId xmlns:a16="http://schemas.microsoft.com/office/drawing/2014/main" id="{BABAD108-7EEE-4A4D-B369-3DB42426562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75" name="Text Box 695">
          <a:extLst>
            <a:ext uri="{FF2B5EF4-FFF2-40B4-BE49-F238E27FC236}">
              <a16:creationId xmlns:a16="http://schemas.microsoft.com/office/drawing/2014/main" id="{D4B9E070-7B05-42E8-8C76-7D75A1C32C4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676" name="Text Box 696">
          <a:extLst>
            <a:ext uri="{FF2B5EF4-FFF2-40B4-BE49-F238E27FC236}">
              <a16:creationId xmlns:a16="http://schemas.microsoft.com/office/drawing/2014/main" id="{610FDBCE-2A0D-4624-BF4D-0DA8914C5B7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77" name="Text Box 697">
          <a:extLst>
            <a:ext uri="{FF2B5EF4-FFF2-40B4-BE49-F238E27FC236}">
              <a16:creationId xmlns:a16="http://schemas.microsoft.com/office/drawing/2014/main" id="{7E156194-0FD7-4B3E-8CC5-688D655DAB4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78" name="Text Box 698">
          <a:extLst>
            <a:ext uri="{FF2B5EF4-FFF2-40B4-BE49-F238E27FC236}">
              <a16:creationId xmlns:a16="http://schemas.microsoft.com/office/drawing/2014/main" id="{FAEDCE10-7E5A-425E-91AD-7FE009AB55A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679" name="Text Box 699">
          <a:extLst>
            <a:ext uri="{FF2B5EF4-FFF2-40B4-BE49-F238E27FC236}">
              <a16:creationId xmlns:a16="http://schemas.microsoft.com/office/drawing/2014/main" id="{C9DA727C-C0F5-49D2-91AA-9F4F9282130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680" name="Text Box 700">
          <a:extLst>
            <a:ext uri="{FF2B5EF4-FFF2-40B4-BE49-F238E27FC236}">
              <a16:creationId xmlns:a16="http://schemas.microsoft.com/office/drawing/2014/main" id="{733C757A-3687-4A38-8B37-832D958D2ED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81" name="Text Box 701">
          <a:extLst>
            <a:ext uri="{FF2B5EF4-FFF2-40B4-BE49-F238E27FC236}">
              <a16:creationId xmlns:a16="http://schemas.microsoft.com/office/drawing/2014/main" id="{C7328A88-EB4B-433C-9145-C39C287E2A4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82" name="Text Box 702">
          <a:extLst>
            <a:ext uri="{FF2B5EF4-FFF2-40B4-BE49-F238E27FC236}">
              <a16:creationId xmlns:a16="http://schemas.microsoft.com/office/drawing/2014/main" id="{78B4A769-AE35-4319-B70F-1542C92E123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683" name="Text Box 703">
          <a:extLst>
            <a:ext uri="{FF2B5EF4-FFF2-40B4-BE49-F238E27FC236}">
              <a16:creationId xmlns:a16="http://schemas.microsoft.com/office/drawing/2014/main" id="{289A67DC-043E-475B-8CD9-578F4B5DC93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84" name="Text Box 704">
          <a:extLst>
            <a:ext uri="{FF2B5EF4-FFF2-40B4-BE49-F238E27FC236}">
              <a16:creationId xmlns:a16="http://schemas.microsoft.com/office/drawing/2014/main" id="{5CA72CF2-D164-4362-B7FA-0E52FEFEB58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85" name="Text Box 705">
          <a:extLst>
            <a:ext uri="{FF2B5EF4-FFF2-40B4-BE49-F238E27FC236}">
              <a16:creationId xmlns:a16="http://schemas.microsoft.com/office/drawing/2014/main" id="{B7D39A27-59E0-4328-8E59-517CCB2EC7C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686" name="Text Box 706">
          <a:extLst>
            <a:ext uri="{FF2B5EF4-FFF2-40B4-BE49-F238E27FC236}">
              <a16:creationId xmlns:a16="http://schemas.microsoft.com/office/drawing/2014/main" id="{EB2BE4C8-3D82-45F7-9337-12ECAB7C1F9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687" name="Text Box 707">
          <a:extLst>
            <a:ext uri="{FF2B5EF4-FFF2-40B4-BE49-F238E27FC236}">
              <a16:creationId xmlns:a16="http://schemas.microsoft.com/office/drawing/2014/main" id="{0846AD8A-9495-4522-BB3B-050536CF505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88" name="Text Box 708">
          <a:extLst>
            <a:ext uri="{FF2B5EF4-FFF2-40B4-BE49-F238E27FC236}">
              <a16:creationId xmlns:a16="http://schemas.microsoft.com/office/drawing/2014/main" id="{E0744887-70BC-4AC1-8381-BB02F0B4953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89" name="Text Box 709">
          <a:extLst>
            <a:ext uri="{FF2B5EF4-FFF2-40B4-BE49-F238E27FC236}">
              <a16:creationId xmlns:a16="http://schemas.microsoft.com/office/drawing/2014/main" id="{9BAFAFC8-10EA-4216-A7EA-57F0D521C38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690" name="Text Box 710">
          <a:extLst>
            <a:ext uri="{FF2B5EF4-FFF2-40B4-BE49-F238E27FC236}">
              <a16:creationId xmlns:a16="http://schemas.microsoft.com/office/drawing/2014/main" id="{F15B498D-C515-437B-8073-666F2913416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91" name="Text Box 711">
          <a:extLst>
            <a:ext uri="{FF2B5EF4-FFF2-40B4-BE49-F238E27FC236}">
              <a16:creationId xmlns:a16="http://schemas.microsoft.com/office/drawing/2014/main" id="{931962B3-912A-41DF-ACE4-A0C2849EC1E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92" name="Text Box 712">
          <a:extLst>
            <a:ext uri="{FF2B5EF4-FFF2-40B4-BE49-F238E27FC236}">
              <a16:creationId xmlns:a16="http://schemas.microsoft.com/office/drawing/2014/main" id="{43AC6517-C573-4A8A-957F-A990A99177D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693" name="Text Box 713">
          <a:extLst>
            <a:ext uri="{FF2B5EF4-FFF2-40B4-BE49-F238E27FC236}">
              <a16:creationId xmlns:a16="http://schemas.microsoft.com/office/drawing/2014/main" id="{D1D8BB27-88E6-4400-A321-3B2C2368D2D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94" name="Text Box 714">
          <a:extLst>
            <a:ext uri="{FF2B5EF4-FFF2-40B4-BE49-F238E27FC236}">
              <a16:creationId xmlns:a16="http://schemas.microsoft.com/office/drawing/2014/main" id="{6B50F17F-478C-4EEC-8D71-80CB5A8E660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95" name="Text Box 715">
          <a:extLst>
            <a:ext uri="{FF2B5EF4-FFF2-40B4-BE49-F238E27FC236}">
              <a16:creationId xmlns:a16="http://schemas.microsoft.com/office/drawing/2014/main" id="{432C76BE-42E9-4C0E-9A1D-916B28A4AF6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696" name="Text Box 716">
          <a:extLst>
            <a:ext uri="{FF2B5EF4-FFF2-40B4-BE49-F238E27FC236}">
              <a16:creationId xmlns:a16="http://schemas.microsoft.com/office/drawing/2014/main" id="{1355271B-F90A-4451-AA12-243D230E2E0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697" name="Text Box 717">
          <a:extLst>
            <a:ext uri="{FF2B5EF4-FFF2-40B4-BE49-F238E27FC236}">
              <a16:creationId xmlns:a16="http://schemas.microsoft.com/office/drawing/2014/main" id="{86ADC7A2-690C-4D78-B189-B0873DF3CCB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98" name="Text Box 718">
          <a:extLst>
            <a:ext uri="{FF2B5EF4-FFF2-40B4-BE49-F238E27FC236}">
              <a16:creationId xmlns:a16="http://schemas.microsoft.com/office/drawing/2014/main" id="{822B6FA2-E9FC-4C5A-9D74-59F3F60FC46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699" name="Text Box 719">
          <a:extLst>
            <a:ext uri="{FF2B5EF4-FFF2-40B4-BE49-F238E27FC236}">
              <a16:creationId xmlns:a16="http://schemas.microsoft.com/office/drawing/2014/main" id="{2F3A1DC6-767C-493D-8475-44B00C2945C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700" name="Text Box 720">
          <a:extLst>
            <a:ext uri="{FF2B5EF4-FFF2-40B4-BE49-F238E27FC236}">
              <a16:creationId xmlns:a16="http://schemas.microsoft.com/office/drawing/2014/main" id="{73332216-1CE3-4763-A753-5CC724531DE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01" name="Text Box 721">
          <a:extLst>
            <a:ext uri="{FF2B5EF4-FFF2-40B4-BE49-F238E27FC236}">
              <a16:creationId xmlns:a16="http://schemas.microsoft.com/office/drawing/2014/main" id="{4FA3296C-7EC3-4283-9E97-671316EDCE1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02" name="Text Box 722">
          <a:extLst>
            <a:ext uri="{FF2B5EF4-FFF2-40B4-BE49-F238E27FC236}">
              <a16:creationId xmlns:a16="http://schemas.microsoft.com/office/drawing/2014/main" id="{13148231-97ED-46B5-98EA-2CFF9EB231B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703" name="Text Box 723">
          <a:extLst>
            <a:ext uri="{FF2B5EF4-FFF2-40B4-BE49-F238E27FC236}">
              <a16:creationId xmlns:a16="http://schemas.microsoft.com/office/drawing/2014/main" id="{DFEE845B-AC69-4DF6-A497-3C4823A35DB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704" name="Text Box 724">
          <a:extLst>
            <a:ext uri="{FF2B5EF4-FFF2-40B4-BE49-F238E27FC236}">
              <a16:creationId xmlns:a16="http://schemas.microsoft.com/office/drawing/2014/main" id="{645C91E7-66D8-4FD5-A1F2-E91150D7C1A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05" name="Text Box 725">
          <a:extLst>
            <a:ext uri="{FF2B5EF4-FFF2-40B4-BE49-F238E27FC236}">
              <a16:creationId xmlns:a16="http://schemas.microsoft.com/office/drawing/2014/main" id="{8D738669-5C19-4354-AC23-E387261CFD0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06" name="Text Box 726">
          <a:extLst>
            <a:ext uri="{FF2B5EF4-FFF2-40B4-BE49-F238E27FC236}">
              <a16:creationId xmlns:a16="http://schemas.microsoft.com/office/drawing/2014/main" id="{52B07C9A-028C-4FF1-90F6-D6DEF255622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707" name="Text Box 727">
          <a:extLst>
            <a:ext uri="{FF2B5EF4-FFF2-40B4-BE49-F238E27FC236}">
              <a16:creationId xmlns:a16="http://schemas.microsoft.com/office/drawing/2014/main" id="{149F10D3-8CBD-4360-B977-32FB0CCA710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08" name="Text Box 728">
          <a:extLst>
            <a:ext uri="{FF2B5EF4-FFF2-40B4-BE49-F238E27FC236}">
              <a16:creationId xmlns:a16="http://schemas.microsoft.com/office/drawing/2014/main" id="{7A13F181-146F-4129-B166-4780C6EEA2F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09" name="Text Box 729">
          <a:extLst>
            <a:ext uri="{FF2B5EF4-FFF2-40B4-BE49-F238E27FC236}">
              <a16:creationId xmlns:a16="http://schemas.microsoft.com/office/drawing/2014/main" id="{F53A115F-D4BF-4BFD-B6AD-9C45E92DAAA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710" name="Text Box 730">
          <a:extLst>
            <a:ext uri="{FF2B5EF4-FFF2-40B4-BE49-F238E27FC236}">
              <a16:creationId xmlns:a16="http://schemas.microsoft.com/office/drawing/2014/main" id="{29AFD7FD-5AD4-4967-BF48-CC93707B439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11" name="Text Box 731">
          <a:extLst>
            <a:ext uri="{FF2B5EF4-FFF2-40B4-BE49-F238E27FC236}">
              <a16:creationId xmlns:a16="http://schemas.microsoft.com/office/drawing/2014/main" id="{A055E2C7-B12C-4CC9-AEB9-7C62872CB24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12" name="Text Box 732">
          <a:extLst>
            <a:ext uri="{FF2B5EF4-FFF2-40B4-BE49-F238E27FC236}">
              <a16:creationId xmlns:a16="http://schemas.microsoft.com/office/drawing/2014/main" id="{E3B85ABB-A7A8-4C1F-95BC-3D90225F5DF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713" name="Text Box 733">
          <a:extLst>
            <a:ext uri="{FF2B5EF4-FFF2-40B4-BE49-F238E27FC236}">
              <a16:creationId xmlns:a16="http://schemas.microsoft.com/office/drawing/2014/main" id="{1DE7548F-04C8-43AA-AF73-276538540DF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714" name="Text Box 734">
          <a:extLst>
            <a:ext uri="{FF2B5EF4-FFF2-40B4-BE49-F238E27FC236}">
              <a16:creationId xmlns:a16="http://schemas.microsoft.com/office/drawing/2014/main" id="{4295656A-3F16-4560-B27E-DC44DC56E66E}"/>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15" name="Text Box 735">
          <a:extLst>
            <a:ext uri="{FF2B5EF4-FFF2-40B4-BE49-F238E27FC236}">
              <a16:creationId xmlns:a16="http://schemas.microsoft.com/office/drawing/2014/main" id="{51289B6F-C5CB-4AAE-9A9B-4C7D42373B9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16" name="Text Box 736">
          <a:extLst>
            <a:ext uri="{FF2B5EF4-FFF2-40B4-BE49-F238E27FC236}">
              <a16:creationId xmlns:a16="http://schemas.microsoft.com/office/drawing/2014/main" id="{DCF3B312-5A80-4F9A-BADD-0C9C67A1FF8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717" name="Text Box 737">
          <a:extLst>
            <a:ext uri="{FF2B5EF4-FFF2-40B4-BE49-F238E27FC236}">
              <a16:creationId xmlns:a16="http://schemas.microsoft.com/office/drawing/2014/main" id="{8C23EE91-D2F2-4AFC-BEEF-D3152E192672}"/>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18" name="Text Box 738">
          <a:extLst>
            <a:ext uri="{FF2B5EF4-FFF2-40B4-BE49-F238E27FC236}">
              <a16:creationId xmlns:a16="http://schemas.microsoft.com/office/drawing/2014/main" id="{0B6633BB-6C2F-4F62-8874-801AC8E5C23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19" name="Text Box 739">
          <a:extLst>
            <a:ext uri="{FF2B5EF4-FFF2-40B4-BE49-F238E27FC236}">
              <a16:creationId xmlns:a16="http://schemas.microsoft.com/office/drawing/2014/main" id="{1EA56503-5D12-4F11-A871-2BDDAB5DEE3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720" name="Text Box 740">
          <a:extLst>
            <a:ext uri="{FF2B5EF4-FFF2-40B4-BE49-F238E27FC236}">
              <a16:creationId xmlns:a16="http://schemas.microsoft.com/office/drawing/2014/main" id="{FE7AE188-9578-4F20-9C65-D7A9D6F4A8B6}"/>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721" name="Text Box 741">
          <a:extLst>
            <a:ext uri="{FF2B5EF4-FFF2-40B4-BE49-F238E27FC236}">
              <a16:creationId xmlns:a16="http://schemas.microsoft.com/office/drawing/2014/main" id="{C295B2AA-4107-474D-9F10-C0AAD24AA31E}"/>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22" name="Text Box 742">
          <a:extLst>
            <a:ext uri="{FF2B5EF4-FFF2-40B4-BE49-F238E27FC236}">
              <a16:creationId xmlns:a16="http://schemas.microsoft.com/office/drawing/2014/main" id="{037B15CA-B36C-4936-BFE5-E6A780205CB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23" name="Text Box 743">
          <a:extLst>
            <a:ext uri="{FF2B5EF4-FFF2-40B4-BE49-F238E27FC236}">
              <a16:creationId xmlns:a16="http://schemas.microsoft.com/office/drawing/2014/main" id="{AD565F5B-6650-49ED-AAB9-F8DA1074854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724" name="Text Box 744">
          <a:extLst>
            <a:ext uri="{FF2B5EF4-FFF2-40B4-BE49-F238E27FC236}">
              <a16:creationId xmlns:a16="http://schemas.microsoft.com/office/drawing/2014/main" id="{A12F7E0E-7C7C-491B-923C-4D0581591FB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25" name="Text Box 745">
          <a:extLst>
            <a:ext uri="{FF2B5EF4-FFF2-40B4-BE49-F238E27FC236}">
              <a16:creationId xmlns:a16="http://schemas.microsoft.com/office/drawing/2014/main" id="{BDF99A81-7345-469C-8E32-A4B269D5919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26" name="Text Box 746">
          <a:extLst>
            <a:ext uri="{FF2B5EF4-FFF2-40B4-BE49-F238E27FC236}">
              <a16:creationId xmlns:a16="http://schemas.microsoft.com/office/drawing/2014/main" id="{2046229F-C1C2-4E41-9ACB-90A93816544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727" name="Text Box 747">
          <a:extLst>
            <a:ext uri="{FF2B5EF4-FFF2-40B4-BE49-F238E27FC236}">
              <a16:creationId xmlns:a16="http://schemas.microsoft.com/office/drawing/2014/main" id="{6EC88747-6C9D-427A-9A72-A252DB50F5D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28" name="Text Box 748">
          <a:extLst>
            <a:ext uri="{FF2B5EF4-FFF2-40B4-BE49-F238E27FC236}">
              <a16:creationId xmlns:a16="http://schemas.microsoft.com/office/drawing/2014/main" id="{48191AF8-0BC6-4891-AA1B-611026B103D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29" name="Text Box 749">
          <a:extLst>
            <a:ext uri="{FF2B5EF4-FFF2-40B4-BE49-F238E27FC236}">
              <a16:creationId xmlns:a16="http://schemas.microsoft.com/office/drawing/2014/main" id="{204A4C29-6798-48A8-B973-A5480735B28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730" name="Text Box 750">
          <a:extLst>
            <a:ext uri="{FF2B5EF4-FFF2-40B4-BE49-F238E27FC236}">
              <a16:creationId xmlns:a16="http://schemas.microsoft.com/office/drawing/2014/main" id="{90D113B0-3351-4A01-A58C-52EAAA3B715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31" name="Text Box 751">
          <a:extLst>
            <a:ext uri="{FF2B5EF4-FFF2-40B4-BE49-F238E27FC236}">
              <a16:creationId xmlns:a16="http://schemas.microsoft.com/office/drawing/2014/main" id="{21AEC1BD-633D-4592-88A7-F360A075085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32" name="Text Box 752">
          <a:extLst>
            <a:ext uri="{FF2B5EF4-FFF2-40B4-BE49-F238E27FC236}">
              <a16:creationId xmlns:a16="http://schemas.microsoft.com/office/drawing/2014/main" id="{5E293E1D-9A99-459F-9786-7D39C9C1EF5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733" name="Text Box 753">
          <a:extLst>
            <a:ext uri="{FF2B5EF4-FFF2-40B4-BE49-F238E27FC236}">
              <a16:creationId xmlns:a16="http://schemas.microsoft.com/office/drawing/2014/main" id="{89C68ED0-C475-447C-85C8-484F28128AA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34" name="Text Box 754">
          <a:extLst>
            <a:ext uri="{FF2B5EF4-FFF2-40B4-BE49-F238E27FC236}">
              <a16:creationId xmlns:a16="http://schemas.microsoft.com/office/drawing/2014/main" id="{583898DA-2865-434E-8970-72875AE21A1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35" name="Text Box 755">
          <a:extLst>
            <a:ext uri="{FF2B5EF4-FFF2-40B4-BE49-F238E27FC236}">
              <a16:creationId xmlns:a16="http://schemas.microsoft.com/office/drawing/2014/main" id="{9A072F2A-8D2D-4893-9D8B-420042977B2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736" name="Text Box 756">
          <a:extLst>
            <a:ext uri="{FF2B5EF4-FFF2-40B4-BE49-F238E27FC236}">
              <a16:creationId xmlns:a16="http://schemas.microsoft.com/office/drawing/2014/main" id="{127019F3-F6A0-425A-A1D7-FDE60AF0DD0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37" name="Text Box 757">
          <a:extLst>
            <a:ext uri="{FF2B5EF4-FFF2-40B4-BE49-F238E27FC236}">
              <a16:creationId xmlns:a16="http://schemas.microsoft.com/office/drawing/2014/main" id="{34ACE77C-228F-4CED-A045-019337FCA15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38" name="Text Box 758">
          <a:extLst>
            <a:ext uri="{FF2B5EF4-FFF2-40B4-BE49-F238E27FC236}">
              <a16:creationId xmlns:a16="http://schemas.microsoft.com/office/drawing/2014/main" id="{27F81F47-1DCA-4637-A1D8-709DA7676C0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739" name="Text Box 759">
          <a:extLst>
            <a:ext uri="{FF2B5EF4-FFF2-40B4-BE49-F238E27FC236}">
              <a16:creationId xmlns:a16="http://schemas.microsoft.com/office/drawing/2014/main" id="{5AD75DC6-F0E7-41B5-A034-88267EE0413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740" name="Text Box 760">
          <a:extLst>
            <a:ext uri="{FF2B5EF4-FFF2-40B4-BE49-F238E27FC236}">
              <a16:creationId xmlns:a16="http://schemas.microsoft.com/office/drawing/2014/main" id="{0778F0E8-8070-46CE-B6BD-7D6D7A1CBE91}"/>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41" name="Text Box 761">
          <a:extLst>
            <a:ext uri="{FF2B5EF4-FFF2-40B4-BE49-F238E27FC236}">
              <a16:creationId xmlns:a16="http://schemas.microsoft.com/office/drawing/2014/main" id="{C7CB7830-176F-4169-B0D3-38BDE797BEB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42" name="Text Box 762">
          <a:extLst>
            <a:ext uri="{FF2B5EF4-FFF2-40B4-BE49-F238E27FC236}">
              <a16:creationId xmlns:a16="http://schemas.microsoft.com/office/drawing/2014/main" id="{558C3B4B-6A69-447F-8664-8AA0412A271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743" name="Text Box 763">
          <a:extLst>
            <a:ext uri="{FF2B5EF4-FFF2-40B4-BE49-F238E27FC236}">
              <a16:creationId xmlns:a16="http://schemas.microsoft.com/office/drawing/2014/main" id="{1D12325D-C190-4071-9B38-FCDDD61C1C4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44" name="Text Box 764">
          <a:extLst>
            <a:ext uri="{FF2B5EF4-FFF2-40B4-BE49-F238E27FC236}">
              <a16:creationId xmlns:a16="http://schemas.microsoft.com/office/drawing/2014/main" id="{981C8005-2B62-40DA-8FBB-6951A8C4CFB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45" name="Text Box 765">
          <a:extLst>
            <a:ext uri="{FF2B5EF4-FFF2-40B4-BE49-F238E27FC236}">
              <a16:creationId xmlns:a16="http://schemas.microsoft.com/office/drawing/2014/main" id="{0B58647E-EC49-4B46-ABDD-2B82695A754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746" name="Text Box 766">
          <a:extLst>
            <a:ext uri="{FF2B5EF4-FFF2-40B4-BE49-F238E27FC236}">
              <a16:creationId xmlns:a16="http://schemas.microsoft.com/office/drawing/2014/main" id="{79810CE6-3573-42AF-9343-4FFCA3E00D0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47" name="Text Box 767">
          <a:extLst>
            <a:ext uri="{FF2B5EF4-FFF2-40B4-BE49-F238E27FC236}">
              <a16:creationId xmlns:a16="http://schemas.microsoft.com/office/drawing/2014/main" id="{357685FC-E151-4C91-9F12-C5BA594DC4D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48" name="Text Box 768">
          <a:extLst>
            <a:ext uri="{FF2B5EF4-FFF2-40B4-BE49-F238E27FC236}">
              <a16:creationId xmlns:a16="http://schemas.microsoft.com/office/drawing/2014/main" id="{14923F94-52A6-4DDC-AD9D-71D1C00C781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749" name="Text Box 769">
          <a:extLst>
            <a:ext uri="{FF2B5EF4-FFF2-40B4-BE49-F238E27FC236}">
              <a16:creationId xmlns:a16="http://schemas.microsoft.com/office/drawing/2014/main" id="{3776DB04-C9FD-4F03-A4DD-9E4DF37E62C1}"/>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50" name="Text Box 770">
          <a:extLst>
            <a:ext uri="{FF2B5EF4-FFF2-40B4-BE49-F238E27FC236}">
              <a16:creationId xmlns:a16="http://schemas.microsoft.com/office/drawing/2014/main" id="{8DC65090-7A28-4876-A89E-0E12CFCC57D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51" name="Text Box 771">
          <a:extLst>
            <a:ext uri="{FF2B5EF4-FFF2-40B4-BE49-F238E27FC236}">
              <a16:creationId xmlns:a16="http://schemas.microsoft.com/office/drawing/2014/main" id="{15F3D92A-EA89-4E3E-BF1F-6A5BB692829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752" name="Text Box 772">
          <a:extLst>
            <a:ext uri="{FF2B5EF4-FFF2-40B4-BE49-F238E27FC236}">
              <a16:creationId xmlns:a16="http://schemas.microsoft.com/office/drawing/2014/main" id="{F06E8E42-9BC2-4480-A5CE-EF4232E14B65}"/>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53" name="Text Box 773">
          <a:extLst>
            <a:ext uri="{FF2B5EF4-FFF2-40B4-BE49-F238E27FC236}">
              <a16:creationId xmlns:a16="http://schemas.microsoft.com/office/drawing/2014/main" id="{47B41FE9-8A4B-41ED-9F63-46195EE2220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54" name="Text Box 774">
          <a:extLst>
            <a:ext uri="{FF2B5EF4-FFF2-40B4-BE49-F238E27FC236}">
              <a16:creationId xmlns:a16="http://schemas.microsoft.com/office/drawing/2014/main" id="{D00FC50C-F3FD-4DE8-AD2A-BA1EF8D53DD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755" name="Text Box 775">
          <a:extLst>
            <a:ext uri="{FF2B5EF4-FFF2-40B4-BE49-F238E27FC236}">
              <a16:creationId xmlns:a16="http://schemas.microsoft.com/office/drawing/2014/main" id="{A0F627E6-B2BF-4F59-A4F6-323613551DB6}"/>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56" name="Text Box 776">
          <a:extLst>
            <a:ext uri="{FF2B5EF4-FFF2-40B4-BE49-F238E27FC236}">
              <a16:creationId xmlns:a16="http://schemas.microsoft.com/office/drawing/2014/main" id="{5C85FD5F-2E4A-4FC7-A10A-9697C62FD47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57" name="Text Box 777">
          <a:extLst>
            <a:ext uri="{FF2B5EF4-FFF2-40B4-BE49-F238E27FC236}">
              <a16:creationId xmlns:a16="http://schemas.microsoft.com/office/drawing/2014/main" id="{C316CE30-2602-4098-A359-5560189688F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758" name="Text Box 778">
          <a:extLst>
            <a:ext uri="{FF2B5EF4-FFF2-40B4-BE49-F238E27FC236}">
              <a16:creationId xmlns:a16="http://schemas.microsoft.com/office/drawing/2014/main" id="{3C7B1D2B-AC14-47AB-A5D2-2F6E60B3F98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759" name="Text Box 779">
          <a:extLst>
            <a:ext uri="{FF2B5EF4-FFF2-40B4-BE49-F238E27FC236}">
              <a16:creationId xmlns:a16="http://schemas.microsoft.com/office/drawing/2014/main" id="{E17844FC-6070-43FC-8D37-41371BEBCD0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60" name="Text Box 780">
          <a:extLst>
            <a:ext uri="{FF2B5EF4-FFF2-40B4-BE49-F238E27FC236}">
              <a16:creationId xmlns:a16="http://schemas.microsoft.com/office/drawing/2014/main" id="{28790123-E650-4B94-9CF3-CA45044D3F3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61" name="Text Box 781">
          <a:extLst>
            <a:ext uri="{FF2B5EF4-FFF2-40B4-BE49-F238E27FC236}">
              <a16:creationId xmlns:a16="http://schemas.microsoft.com/office/drawing/2014/main" id="{CC7D4188-F997-469C-97E5-D7946420A63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762" name="Text Box 782">
          <a:extLst>
            <a:ext uri="{FF2B5EF4-FFF2-40B4-BE49-F238E27FC236}">
              <a16:creationId xmlns:a16="http://schemas.microsoft.com/office/drawing/2014/main" id="{6E2E7928-27A1-480C-A03C-6E4BB387AAF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63" name="Text Box 783">
          <a:extLst>
            <a:ext uri="{FF2B5EF4-FFF2-40B4-BE49-F238E27FC236}">
              <a16:creationId xmlns:a16="http://schemas.microsoft.com/office/drawing/2014/main" id="{4164271D-AD23-4611-988D-00285246E8C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64" name="Text Box 784">
          <a:extLst>
            <a:ext uri="{FF2B5EF4-FFF2-40B4-BE49-F238E27FC236}">
              <a16:creationId xmlns:a16="http://schemas.microsoft.com/office/drawing/2014/main" id="{6389A932-F3D0-435A-8B76-03444609C9A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765" name="Text Box 785">
          <a:extLst>
            <a:ext uri="{FF2B5EF4-FFF2-40B4-BE49-F238E27FC236}">
              <a16:creationId xmlns:a16="http://schemas.microsoft.com/office/drawing/2014/main" id="{E9181DFD-C441-459E-9332-91C4B84B3525}"/>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66" name="Text Box 786">
          <a:extLst>
            <a:ext uri="{FF2B5EF4-FFF2-40B4-BE49-F238E27FC236}">
              <a16:creationId xmlns:a16="http://schemas.microsoft.com/office/drawing/2014/main" id="{DBFBBE57-89B1-4658-A2B6-5AAD7C4CE86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67" name="Text Box 787">
          <a:extLst>
            <a:ext uri="{FF2B5EF4-FFF2-40B4-BE49-F238E27FC236}">
              <a16:creationId xmlns:a16="http://schemas.microsoft.com/office/drawing/2014/main" id="{B7DAB4A3-D76F-4270-BC99-78EE53B4130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768" name="Text Box 788">
          <a:extLst>
            <a:ext uri="{FF2B5EF4-FFF2-40B4-BE49-F238E27FC236}">
              <a16:creationId xmlns:a16="http://schemas.microsoft.com/office/drawing/2014/main" id="{E4217ED0-1C06-4736-BA64-CE5535E9F466}"/>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69" name="Text Box 789">
          <a:extLst>
            <a:ext uri="{FF2B5EF4-FFF2-40B4-BE49-F238E27FC236}">
              <a16:creationId xmlns:a16="http://schemas.microsoft.com/office/drawing/2014/main" id="{B35DB1DF-E426-4F15-957D-04278863273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70" name="Text Box 790">
          <a:extLst>
            <a:ext uri="{FF2B5EF4-FFF2-40B4-BE49-F238E27FC236}">
              <a16:creationId xmlns:a16="http://schemas.microsoft.com/office/drawing/2014/main" id="{7BE2B25A-CB0F-4B12-81AB-F1D7033593C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771" name="Text Box 791">
          <a:extLst>
            <a:ext uri="{FF2B5EF4-FFF2-40B4-BE49-F238E27FC236}">
              <a16:creationId xmlns:a16="http://schemas.microsoft.com/office/drawing/2014/main" id="{57750D1F-6AD3-405E-97BF-56175C39A54C}"/>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72" name="Text Box 792">
          <a:extLst>
            <a:ext uri="{FF2B5EF4-FFF2-40B4-BE49-F238E27FC236}">
              <a16:creationId xmlns:a16="http://schemas.microsoft.com/office/drawing/2014/main" id="{869821B2-61F3-492D-9447-B7202563BF0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73" name="Text Box 793">
          <a:extLst>
            <a:ext uri="{FF2B5EF4-FFF2-40B4-BE49-F238E27FC236}">
              <a16:creationId xmlns:a16="http://schemas.microsoft.com/office/drawing/2014/main" id="{5A29B8F5-640C-4A4B-888C-E23E5E7D8E9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774" name="Text Box 794">
          <a:extLst>
            <a:ext uri="{FF2B5EF4-FFF2-40B4-BE49-F238E27FC236}">
              <a16:creationId xmlns:a16="http://schemas.microsoft.com/office/drawing/2014/main" id="{734DB65C-92C6-4E0B-9BFA-2ACF54660B4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75" name="Text Box 795">
          <a:extLst>
            <a:ext uri="{FF2B5EF4-FFF2-40B4-BE49-F238E27FC236}">
              <a16:creationId xmlns:a16="http://schemas.microsoft.com/office/drawing/2014/main" id="{3B75823C-0D97-4595-9D86-6C4F3431ED3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76" name="Text Box 796">
          <a:extLst>
            <a:ext uri="{FF2B5EF4-FFF2-40B4-BE49-F238E27FC236}">
              <a16:creationId xmlns:a16="http://schemas.microsoft.com/office/drawing/2014/main" id="{6EEC6540-038C-4B9C-8AE4-1D942BACED9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777" name="Text Box 797">
          <a:extLst>
            <a:ext uri="{FF2B5EF4-FFF2-40B4-BE49-F238E27FC236}">
              <a16:creationId xmlns:a16="http://schemas.microsoft.com/office/drawing/2014/main" id="{89D3FF38-A79C-4E41-B408-1D2C59DE5511}"/>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778" name="Text Box 798">
          <a:extLst>
            <a:ext uri="{FF2B5EF4-FFF2-40B4-BE49-F238E27FC236}">
              <a16:creationId xmlns:a16="http://schemas.microsoft.com/office/drawing/2014/main" id="{0CF8C209-CBAA-46EE-A43D-4FB3F97BA3D5}"/>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79" name="Text Box 799">
          <a:extLst>
            <a:ext uri="{FF2B5EF4-FFF2-40B4-BE49-F238E27FC236}">
              <a16:creationId xmlns:a16="http://schemas.microsoft.com/office/drawing/2014/main" id="{9F75FCAC-4869-41F3-9616-78D57C0C1A4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80" name="Text Box 800">
          <a:extLst>
            <a:ext uri="{FF2B5EF4-FFF2-40B4-BE49-F238E27FC236}">
              <a16:creationId xmlns:a16="http://schemas.microsoft.com/office/drawing/2014/main" id="{2FD8A859-381C-4F43-B327-4B4FBFD1AA9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781" name="Text Box 801">
          <a:extLst>
            <a:ext uri="{FF2B5EF4-FFF2-40B4-BE49-F238E27FC236}">
              <a16:creationId xmlns:a16="http://schemas.microsoft.com/office/drawing/2014/main" id="{C7819BC9-4FD3-42A9-8F4E-88FCFF7E317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82" name="Text Box 802">
          <a:extLst>
            <a:ext uri="{FF2B5EF4-FFF2-40B4-BE49-F238E27FC236}">
              <a16:creationId xmlns:a16="http://schemas.microsoft.com/office/drawing/2014/main" id="{B7FAA214-B41B-4CE2-96CF-5A1DB7B895A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83" name="Text Box 803">
          <a:extLst>
            <a:ext uri="{FF2B5EF4-FFF2-40B4-BE49-F238E27FC236}">
              <a16:creationId xmlns:a16="http://schemas.microsoft.com/office/drawing/2014/main" id="{1FC6DBCD-EBAC-4B07-9C95-1F1C4923478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784" name="Text Box 804">
          <a:extLst>
            <a:ext uri="{FF2B5EF4-FFF2-40B4-BE49-F238E27FC236}">
              <a16:creationId xmlns:a16="http://schemas.microsoft.com/office/drawing/2014/main" id="{0DDCA10C-D0E9-47EC-939F-9F797E582A9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85" name="Text Box 805">
          <a:extLst>
            <a:ext uri="{FF2B5EF4-FFF2-40B4-BE49-F238E27FC236}">
              <a16:creationId xmlns:a16="http://schemas.microsoft.com/office/drawing/2014/main" id="{0CA99FC0-1612-4D86-BFC1-89292C5D605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86" name="Text Box 806">
          <a:extLst>
            <a:ext uri="{FF2B5EF4-FFF2-40B4-BE49-F238E27FC236}">
              <a16:creationId xmlns:a16="http://schemas.microsoft.com/office/drawing/2014/main" id="{15EA571D-BBE4-44C5-9EE7-1324EA71F02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787" name="Text Box 807">
          <a:extLst>
            <a:ext uri="{FF2B5EF4-FFF2-40B4-BE49-F238E27FC236}">
              <a16:creationId xmlns:a16="http://schemas.microsoft.com/office/drawing/2014/main" id="{364B22DF-CB99-4255-9BEF-95A4D4DC5B42}"/>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88" name="Text Box 808">
          <a:extLst>
            <a:ext uri="{FF2B5EF4-FFF2-40B4-BE49-F238E27FC236}">
              <a16:creationId xmlns:a16="http://schemas.microsoft.com/office/drawing/2014/main" id="{9CDC0C5B-CE87-4E9E-95E6-A2D74DA0B42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89" name="Text Box 809">
          <a:extLst>
            <a:ext uri="{FF2B5EF4-FFF2-40B4-BE49-F238E27FC236}">
              <a16:creationId xmlns:a16="http://schemas.microsoft.com/office/drawing/2014/main" id="{94F6EFAF-C0E9-41DE-BF36-A24BDA1007B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790" name="Text Box 810">
          <a:extLst>
            <a:ext uri="{FF2B5EF4-FFF2-40B4-BE49-F238E27FC236}">
              <a16:creationId xmlns:a16="http://schemas.microsoft.com/office/drawing/2014/main" id="{23E6C365-51E4-4FBC-8C8C-C572BE4B998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91" name="Text Box 811">
          <a:extLst>
            <a:ext uri="{FF2B5EF4-FFF2-40B4-BE49-F238E27FC236}">
              <a16:creationId xmlns:a16="http://schemas.microsoft.com/office/drawing/2014/main" id="{204CFF40-FDDD-49C7-BC19-2A35783F3FC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92" name="Text Box 812">
          <a:extLst>
            <a:ext uri="{FF2B5EF4-FFF2-40B4-BE49-F238E27FC236}">
              <a16:creationId xmlns:a16="http://schemas.microsoft.com/office/drawing/2014/main" id="{5E4064BF-6B06-4848-B803-17E29952EFA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793" name="Text Box 813">
          <a:extLst>
            <a:ext uri="{FF2B5EF4-FFF2-40B4-BE49-F238E27FC236}">
              <a16:creationId xmlns:a16="http://schemas.microsoft.com/office/drawing/2014/main" id="{876CA2BA-703F-444D-A4BF-B82224BDA22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94" name="Text Box 814">
          <a:extLst>
            <a:ext uri="{FF2B5EF4-FFF2-40B4-BE49-F238E27FC236}">
              <a16:creationId xmlns:a16="http://schemas.microsoft.com/office/drawing/2014/main" id="{FC86D978-DF71-438D-851B-99E886D21C9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95" name="Text Box 815">
          <a:extLst>
            <a:ext uri="{FF2B5EF4-FFF2-40B4-BE49-F238E27FC236}">
              <a16:creationId xmlns:a16="http://schemas.microsoft.com/office/drawing/2014/main" id="{31AD1017-55F3-403A-AA08-9F8E607A68A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796" name="Text Box 816">
          <a:extLst>
            <a:ext uri="{FF2B5EF4-FFF2-40B4-BE49-F238E27FC236}">
              <a16:creationId xmlns:a16="http://schemas.microsoft.com/office/drawing/2014/main" id="{A9C432D5-B9AB-4DEE-81FF-FFCA3882B63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797" name="Text Box 817">
          <a:extLst>
            <a:ext uri="{FF2B5EF4-FFF2-40B4-BE49-F238E27FC236}">
              <a16:creationId xmlns:a16="http://schemas.microsoft.com/office/drawing/2014/main" id="{453D36B7-B214-476A-BD2C-005254B3F3B1}"/>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98" name="Text Box 818">
          <a:extLst>
            <a:ext uri="{FF2B5EF4-FFF2-40B4-BE49-F238E27FC236}">
              <a16:creationId xmlns:a16="http://schemas.microsoft.com/office/drawing/2014/main" id="{7CEE0454-9124-4941-84FF-29A65FBC4D3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799" name="Text Box 819">
          <a:extLst>
            <a:ext uri="{FF2B5EF4-FFF2-40B4-BE49-F238E27FC236}">
              <a16:creationId xmlns:a16="http://schemas.microsoft.com/office/drawing/2014/main" id="{3330AF62-2298-480F-955D-2CDEF831D4A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800" name="Text Box 820">
          <a:extLst>
            <a:ext uri="{FF2B5EF4-FFF2-40B4-BE49-F238E27FC236}">
              <a16:creationId xmlns:a16="http://schemas.microsoft.com/office/drawing/2014/main" id="{843C6DF3-46D6-4C77-BA87-6DBDDF5290C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801" name="Text Box 821">
          <a:extLst>
            <a:ext uri="{FF2B5EF4-FFF2-40B4-BE49-F238E27FC236}">
              <a16:creationId xmlns:a16="http://schemas.microsoft.com/office/drawing/2014/main" id="{530CFA2A-C4FB-4B98-BA82-633F219EB99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802" name="Text Box 822">
          <a:extLst>
            <a:ext uri="{FF2B5EF4-FFF2-40B4-BE49-F238E27FC236}">
              <a16:creationId xmlns:a16="http://schemas.microsoft.com/office/drawing/2014/main" id="{A932BCF9-234B-4DE5-9F47-99BC8F031EB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803" name="Text Box 823">
          <a:extLst>
            <a:ext uri="{FF2B5EF4-FFF2-40B4-BE49-F238E27FC236}">
              <a16:creationId xmlns:a16="http://schemas.microsoft.com/office/drawing/2014/main" id="{B65684D9-93F5-4582-8E97-96E56E4D208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804" name="Text Box 824">
          <a:extLst>
            <a:ext uri="{FF2B5EF4-FFF2-40B4-BE49-F238E27FC236}">
              <a16:creationId xmlns:a16="http://schemas.microsoft.com/office/drawing/2014/main" id="{689FEFF0-81E7-4881-97AA-5AFF7EC5D0C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805" name="Text Box 825">
          <a:extLst>
            <a:ext uri="{FF2B5EF4-FFF2-40B4-BE49-F238E27FC236}">
              <a16:creationId xmlns:a16="http://schemas.microsoft.com/office/drawing/2014/main" id="{51D05AE3-DD18-44B2-8F5E-D0EE7268419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806" name="Text Box 826">
          <a:extLst>
            <a:ext uri="{FF2B5EF4-FFF2-40B4-BE49-F238E27FC236}">
              <a16:creationId xmlns:a16="http://schemas.microsoft.com/office/drawing/2014/main" id="{E8D887C2-E2CA-4D1D-AA9F-86ECF5998F3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807" name="Text Box 827">
          <a:extLst>
            <a:ext uri="{FF2B5EF4-FFF2-40B4-BE49-F238E27FC236}">
              <a16:creationId xmlns:a16="http://schemas.microsoft.com/office/drawing/2014/main" id="{E600E449-A12A-4C6D-9783-3B759DAB781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808" name="Text Box 828">
          <a:extLst>
            <a:ext uri="{FF2B5EF4-FFF2-40B4-BE49-F238E27FC236}">
              <a16:creationId xmlns:a16="http://schemas.microsoft.com/office/drawing/2014/main" id="{A71A9109-CDB1-466E-B797-7ABCBF7AE16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809" name="Text Box 829">
          <a:extLst>
            <a:ext uri="{FF2B5EF4-FFF2-40B4-BE49-F238E27FC236}">
              <a16:creationId xmlns:a16="http://schemas.microsoft.com/office/drawing/2014/main" id="{3B099B68-68A7-4F39-B7C7-478320C703E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810" name="Text Box 830">
          <a:extLst>
            <a:ext uri="{FF2B5EF4-FFF2-40B4-BE49-F238E27FC236}">
              <a16:creationId xmlns:a16="http://schemas.microsoft.com/office/drawing/2014/main" id="{E3774AD6-203E-41D5-A39C-BC834C75067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811" name="Text Box 831">
          <a:extLst>
            <a:ext uri="{FF2B5EF4-FFF2-40B4-BE49-F238E27FC236}">
              <a16:creationId xmlns:a16="http://schemas.microsoft.com/office/drawing/2014/main" id="{F5901120-B4EC-4B23-AF13-48F85FA6794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812" name="Text Box 832">
          <a:extLst>
            <a:ext uri="{FF2B5EF4-FFF2-40B4-BE49-F238E27FC236}">
              <a16:creationId xmlns:a16="http://schemas.microsoft.com/office/drawing/2014/main" id="{4E609D1A-300D-4A63-9251-2F38074203D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813" name="Text Box 833">
          <a:extLst>
            <a:ext uri="{FF2B5EF4-FFF2-40B4-BE49-F238E27FC236}">
              <a16:creationId xmlns:a16="http://schemas.microsoft.com/office/drawing/2014/main" id="{6546620A-9965-4589-A56F-AF18610E369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814" name="Text Box 834">
          <a:extLst>
            <a:ext uri="{FF2B5EF4-FFF2-40B4-BE49-F238E27FC236}">
              <a16:creationId xmlns:a16="http://schemas.microsoft.com/office/drawing/2014/main" id="{E4AE872E-6981-4369-A748-822525B2D17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815" name="Text Box 835">
          <a:extLst>
            <a:ext uri="{FF2B5EF4-FFF2-40B4-BE49-F238E27FC236}">
              <a16:creationId xmlns:a16="http://schemas.microsoft.com/office/drawing/2014/main" id="{95630CB4-10FC-49FD-ADDE-197CA347882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816" name="Text Box 836">
          <a:extLst>
            <a:ext uri="{FF2B5EF4-FFF2-40B4-BE49-F238E27FC236}">
              <a16:creationId xmlns:a16="http://schemas.microsoft.com/office/drawing/2014/main" id="{C49BE505-B28C-4CBC-8738-7BEED33CA5A1}"/>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817" name="Text Box 837">
          <a:extLst>
            <a:ext uri="{FF2B5EF4-FFF2-40B4-BE49-F238E27FC236}">
              <a16:creationId xmlns:a16="http://schemas.microsoft.com/office/drawing/2014/main" id="{15B31DFB-0298-4888-B328-811F3F9DCFD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818" name="Text Box 838">
          <a:extLst>
            <a:ext uri="{FF2B5EF4-FFF2-40B4-BE49-F238E27FC236}">
              <a16:creationId xmlns:a16="http://schemas.microsoft.com/office/drawing/2014/main" id="{184369F1-AE1B-4DB1-A48A-78CF375D4FE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819" name="Text Box 839">
          <a:extLst>
            <a:ext uri="{FF2B5EF4-FFF2-40B4-BE49-F238E27FC236}">
              <a16:creationId xmlns:a16="http://schemas.microsoft.com/office/drawing/2014/main" id="{F19C2C0F-5F38-4108-874D-5219113F7C1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820" name="Text Box 840">
          <a:extLst>
            <a:ext uri="{FF2B5EF4-FFF2-40B4-BE49-F238E27FC236}">
              <a16:creationId xmlns:a16="http://schemas.microsoft.com/office/drawing/2014/main" id="{40BC1D71-FD0B-45E3-8049-1CC1FE40C4C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821" name="Text Box 841">
          <a:extLst>
            <a:ext uri="{FF2B5EF4-FFF2-40B4-BE49-F238E27FC236}">
              <a16:creationId xmlns:a16="http://schemas.microsoft.com/office/drawing/2014/main" id="{D165738C-9654-4E8E-AD5B-458F17B2E91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822" name="Text Box 842">
          <a:extLst>
            <a:ext uri="{FF2B5EF4-FFF2-40B4-BE49-F238E27FC236}">
              <a16:creationId xmlns:a16="http://schemas.microsoft.com/office/drawing/2014/main" id="{557E8987-B69E-4E74-B125-A8A134AE1B4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823" name="Text Box 843">
          <a:extLst>
            <a:ext uri="{FF2B5EF4-FFF2-40B4-BE49-F238E27FC236}">
              <a16:creationId xmlns:a16="http://schemas.microsoft.com/office/drawing/2014/main" id="{BDBD3B49-8DB1-404A-A453-87330BDB5D3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824" name="Text Box 844">
          <a:extLst>
            <a:ext uri="{FF2B5EF4-FFF2-40B4-BE49-F238E27FC236}">
              <a16:creationId xmlns:a16="http://schemas.microsoft.com/office/drawing/2014/main" id="{0B9366DC-4151-410B-BEED-F63D54E3352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825" name="Text Box 845">
          <a:extLst>
            <a:ext uri="{FF2B5EF4-FFF2-40B4-BE49-F238E27FC236}">
              <a16:creationId xmlns:a16="http://schemas.microsoft.com/office/drawing/2014/main" id="{5F8CE552-120D-4726-AE82-1190513242D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826" name="Text Box 846">
          <a:extLst>
            <a:ext uri="{FF2B5EF4-FFF2-40B4-BE49-F238E27FC236}">
              <a16:creationId xmlns:a16="http://schemas.microsoft.com/office/drawing/2014/main" id="{48B223A6-57F3-4E33-86C4-1F86E9860D4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827" name="Text Box 847">
          <a:extLst>
            <a:ext uri="{FF2B5EF4-FFF2-40B4-BE49-F238E27FC236}">
              <a16:creationId xmlns:a16="http://schemas.microsoft.com/office/drawing/2014/main" id="{297AE30B-D4D2-414A-B93A-A0D0A25F65E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828" name="Text Box 848">
          <a:extLst>
            <a:ext uri="{FF2B5EF4-FFF2-40B4-BE49-F238E27FC236}">
              <a16:creationId xmlns:a16="http://schemas.microsoft.com/office/drawing/2014/main" id="{1B2BD3CD-FF22-4A20-88E9-FFC486D1292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829" name="Text Box 849">
          <a:extLst>
            <a:ext uri="{FF2B5EF4-FFF2-40B4-BE49-F238E27FC236}">
              <a16:creationId xmlns:a16="http://schemas.microsoft.com/office/drawing/2014/main" id="{A17E4571-BA5B-46B8-A487-97AC6A50719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830" name="Text Box 850">
          <a:extLst>
            <a:ext uri="{FF2B5EF4-FFF2-40B4-BE49-F238E27FC236}">
              <a16:creationId xmlns:a16="http://schemas.microsoft.com/office/drawing/2014/main" id="{60BABC64-67E5-431F-AF5F-D569F4031F0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831" name="Text Box 851">
          <a:extLst>
            <a:ext uri="{FF2B5EF4-FFF2-40B4-BE49-F238E27FC236}">
              <a16:creationId xmlns:a16="http://schemas.microsoft.com/office/drawing/2014/main" id="{04196E27-C4FD-4D11-AAF9-B1B91210FF5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832" name="Text Box 852">
          <a:extLst>
            <a:ext uri="{FF2B5EF4-FFF2-40B4-BE49-F238E27FC236}">
              <a16:creationId xmlns:a16="http://schemas.microsoft.com/office/drawing/2014/main" id="{2CB57E28-D729-4C28-BE49-738AB59BBA7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833" name="Text Box 853">
          <a:extLst>
            <a:ext uri="{FF2B5EF4-FFF2-40B4-BE49-F238E27FC236}">
              <a16:creationId xmlns:a16="http://schemas.microsoft.com/office/drawing/2014/main" id="{1D02F8DE-DB28-4F98-9062-9E0D92707CE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834" name="Text Box 854">
          <a:extLst>
            <a:ext uri="{FF2B5EF4-FFF2-40B4-BE49-F238E27FC236}">
              <a16:creationId xmlns:a16="http://schemas.microsoft.com/office/drawing/2014/main" id="{0C55E84B-2591-4920-9EF2-1D0EEB33C7F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835" name="Text Box 855">
          <a:extLst>
            <a:ext uri="{FF2B5EF4-FFF2-40B4-BE49-F238E27FC236}">
              <a16:creationId xmlns:a16="http://schemas.microsoft.com/office/drawing/2014/main" id="{C395A3B6-EBD3-4BBC-8110-6446772AA68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836" name="Text Box 856">
          <a:extLst>
            <a:ext uri="{FF2B5EF4-FFF2-40B4-BE49-F238E27FC236}">
              <a16:creationId xmlns:a16="http://schemas.microsoft.com/office/drawing/2014/main" id="{61152D70-CE32-4131-BC86-93A45971AF3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837" name="Text Box 857">
          <a:extLst>
            <a:ext uri="{FF2B5EF4-FFF2-40B4-BE49-F238E27FC236}">
              <a16:creationId xmlns:a16="http://schemas.microsoft.com/office/drawing/2014/main" id="{1371E241-2D1B-4258-8DB0-05C40A78EDD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838" name="Text Box 858">
          <a:extLst>
            <a:ext uri="{FF2B5EF4-FFF2-40B4-BE49-F238E27FC236}">
              <a16:creationId xmlns:a16="http://schemas.microsoft.com/office/drawing/2014/main" id="{64D2B626-1900-430D-9401-7D040071B77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839" name="Text Box 859">
          <a:extLst>
            <a:ext uri="{FF2B5EF4-FFF2-40B4-BE49-F238E27FC236}">
              <a16:creationId xmlns:a16="http://schemas.microsoft.com/office/drawing/2014/main" id="{2D9E53EC-A270-4F21-855B-2635589AE66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840" name="Text Box 860">
          <a:extLst>
            <a:ext uri="{FF2B5EF4-FFF2-40B4-BE49-F238E27FC236}">
              <a16:creationId xmlns:a16="http://schemas.microsoft.com/office/drawing/2014/main" id="{50B67E0C-2C92-4E24-85E8-E62F0D8BE97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841" name="Text Box 861">
          <a:extLst>
            <a:ext uri="{FF2B5EF4-FFF2-40B4-BE49-F238E27FC236}">
              <a16:creationId xmlns:a16="http://schemas.microsoft.com/office/drawing/2014/main" id="{593B9426-BD19-4B81-BF0B-B648D86C42E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842" name="Text Box 862">
          <a:extLst>
            <a:ext uri="{FF2B5EF4-FFF2-40B4-BE49-F238E27FC236}">
              <a16:creationId xmlns:a16="http://schemas.microsoft.com/office/drawing/2014/main" id="{B17391CF-C5BC-4729-9903-65F25E4EFCF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843" name="Text Box 863">
          <a:extLst>
            <a:ext uri="{FF2B5EF4-FFF2-40B4-BE49-F238E27FC236}">
              <a16:creationId xmlns:a16="http://schemas.microsoft.com/office/drawing/2014/main" id="{089F49CC-E6C8-4EF0-86D5-0114371CA35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844" name="Text Box 864">
          <a:extLst>
            <a:ext uri="{FF2B5EF4-FFF2-40B4-BE49-F238E27FC236}">
              <a16:creationId xmlns:a16="http://schemas.microsoft.com/office/drawing/2014/main" id="{53F6F133-AD89-4FB9-AB18-74FFDFA37CF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845" name="Text Box 865">
          <a:extLst>
            <a:ext uri="{FF2B5EF4-FFF2-40B4-BE49-F238E27FC236}">
              <a16:creationId xmlns:a16="http://schemas.microsoft.com/office/drawing/2014/main" id="{C0BF9AF2-4BB5-4F08-A7F7-54D98881D12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846" name="Text Box 866">
          <a:extLst>
            <a:ext uri="{FF2B5EF4-FFF2-40B4-BE49-F238E27FC236}">
              <a16:creationId xmlns:a16="http://schemas.microsoft.com/office/drawing/2014/main" id="{D6BF3FB9-3AA1-46DF-A7B3-72D849C4DF3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847" name="Text Box 867">
          <a:extLst>
            <a:ext uri="{FF2B5EF4-FFF2-40B4-BE49-F238E27FC236}">
              <a16:creationId xmlns:a16="http://schemas.microsoft.com/office/drawing/2014/main" id="{1D4C85F8-00C3-44A7-8172-49A4CA84903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848" name="Text Box 868">
          <a:extLst>
            <a:ext uri="{FF2B5EF4-FFF2-40B4-BE49-F238E27FC236}">
              <a16:creationId xmlns:a16="http://schemas.microsoft.com/office/drawing/2014/main" id="{A1384F8D-D064-444A-90DA-6BC3BA420B9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849" name="Text Box 869">
          <a:extLst>
            <a:ext uri="{FF2B5EF4-FFF2-40B4-BE49-F238E27FC236}">
              <a16:creationId xmlns:a16="http://schemas.microsoft.com/office/drawing/2014/main" id="{B80CD8BF-F84D-4BEB-B7FC-FFA2CC242AB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850" name="Text Box 870">
          <a:extLst>
            <a:ext uri="{FF2B5EF4-FFF2-40B4-BE49-F238E27FC236}">
              <a16:creationId xmlns:a16="http://schemas.microsoft.com/office/drawing/2014/main" id="{D8EBF1FE-095A-4E4A-BC34-22469C8F597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851" name="Text Box 101">
          <a:extLst>
            <a:ext uri="{FF2B5EF4-FFF2-40B4-BE49-F238E27FC236}">
              <a16:creationId xmlns:a16="http://schemas.microsoft.com/office/drawing/2014/main" id="{3269A3E4-40A3-4206-8831-BFB651BE23F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852" name="Text Box 102">
          <a:extLst>
            <a:ext uri="{FF2B5EF4-FFF2-40B4-BE49-F238E27FC236}">
              <a16:creationId xmlns:a16="http://schemas.microsoft.com/office/drawing/2014/main" id="{A0AAA862-1452-4CBD-9EDD-6D9FC3FC562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853" name="Text Box 103">
          <a:extLst>
            <a:ext uri="{FF2B5EF4-FFF2-40B4-BE49-F238E27FC236}">
              <a16:creationId xmlns:a16="http://schemas.microsoft.com/office/drawing/2014/main" id="{7E3EAA97-CAA7-492D-A676-ECFB0E09615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854" name="Text Box 104">
          <a:extLst>
            <a:ext uri="{FF2B5EF4-FFF2-40B4-BE49-F238E27FC236}">
              <a16:creationId xmlns:a16="http://schemas.microsoft.com/office/drawing/2014/main" id="{525CCCDA-90C9-43F2-8275-3D5D1CF8CBC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855" name="Text Box 105">
          <a:extLst>
            <a:ext uri="{FF2B5EF4-FFF2-40B4-BE49-F238E27FC236}">
              <a16:creationId xmlns:a16="http://schemas.microsoft.com/office/drawing/2014/main" id="{1E6CA165-402A-4B89-A94C-6BAB9A4512D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856" name="Text Box 106">
          <a:extLst>
            <a:ext uri="{FF2B5EF4-FFF2-40B4-BE49-F238E27FC236}">
              <a16:creationId xmlns:a16="http://schemas.microsoft.com/office/drawing/2014/main" id="{F7AADFF0-E967-474B-ACB0-04BD0F0225B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857" name="Text Box 107">
          <a:extLst>
            <a:ext uri="{FF2B5EF4-FFF2-40B4-BE49-F238E27FC236}">
              <a16:creationId xmlns:a16="http://schemas.microsoft.com/office/drawing/2014/main" id="{87DE7207-D1FE-4209-8DBA-450AFA3A2A5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858" name="Text Box 108">
          <a:extLst>
            <a:ext uri="{FF2B5EF4-FFF2-40B4-BE49-F238E27FC236}">
              <a16:creationId xmlns:a16="http://schemas.microsoft.com/office/drawing/2014/main" id="{22BE4C2E-485F-4AE6-8FEB-67DCD76C595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859" name="Text Box 109">
          <a:extLst>
            <a:ext uri="{FF2B5EF4-FFF2-40B4-BE49-F238E27FC236}">
              <a16:creationId xmlns:a16="http://schemas.microsoft.com/office/drawing/2014/main" id="{F78995A0-8570-44C3-BE92-3DDF53BAD8F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860" name="Text Box 110">
          <a:extLst>
            <a:ext uri="{FF2B5EF4-FFF2-40B4-BE49-F238E27FC236}">
              <a16:creationId xmlns:a16="http://schemas.microsoft.com/office/drawing/2014/main" id="{8D9495DB-ECCF-4C79-B004-D69373F2EB1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861" name="Text Box 111">
          <a:extLst>
            <a:ext uri="{FF2B5EF4-FFF2-40B4-BE49-F238E27FC236}">
              <a16:creationId xmlns:a16="http://schemas.microsoft.com/office/drawing/2014/main" id="{4EC7CB67-FDEC-48F2-8B79-0F6E71522D1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862" name="Text Box 112">
          <a:extLst>
            <a:ext uri="{FF2B5EF4-FFF2-40B4-BE49-F238E27FC236}">
              <a16:creationId xmlns:a16="http://schemas.microsoft.com/office/drawing/2014/main" id="{0231A5E4-0049-499D-8A2C-92AEE3AC05B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863" name="Text Box 113">
          <a:extLst>
            <a:ext uri="{FF2B5EF4-FFF2-40B4-BE49-F238E27FC236}">
              <a16:creationId xmlns:a16="http://schemas.microsoft.com/office/drawing/2014/main" id="{84D280C7-A134-447D-AE50-40FFB1000F4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864" name="Text Box 114">
          <a:extLst>
            <a:ext uri="{FF2B5EF4-FFF2-40B4-BE49-F238E27FC236}">
              <a16:creationId xmlns:a16="http://schemas.microsoft.com/office/drawing/2014/main" id="{0E21770E-F266-44B5-BE4E-2B41BBED5D1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865" name="Text Box 115">
          <a:extLst>
            <a:ext uri="{FF2B5EF4-FFF2-40B4-BE49-F238E27FC236}">
              <a16:creationId xmlns:a16="http://schemas.microsoft.com/office/drawing/2014/main" id="{CF3EABB1-3038-4ED0-A34E-27AA691E75C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866" name="Text Box 116">
          <a:extLst>
            <a:ext uri="{FF2B5EF4-FFF2-40B4-BE49-F238E27FC236}">
              <a16:creationId xmlns:a16="http://schemas.microsoft.com/office/drawing/2014/main" id="{8530AAF5-F6C0-4EAA-8C64-CD95AE89073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867" name="Text Box 117">
          <a:extLst>
            <a:ext uri="{FF2B5EF4-FFF2-40B4-BE49-F238E27FC236}">
              <a16:creationId xmlns:a16="http://schemas.microsoft.com/office/drawing/2014/main" id="{6A0BD590-3AF1-4C9A-856D-1C2BF842937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868" name="Text Box 118">
          <a:extLst>
            <a:ext uri="{FF2B5EF4-FFF2-40B4-BE49-F238E27FC236}">
              <a16:creationId xmlns:a16="http://schemas.microsoft.com/office/drawing/2014/main" id="{AD91AB5A-86A3-470B-925A-A9402B48132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869" name="Text Box 119">
          <a:extLst>
            <a:ext uri="{FF2B5EF4-FFF2-40B4-BE49-F238E27FC236}">
              <a16:creationId xmlns:a16="http://schemas.microsoft.com/office/drawing/2014/main" id="{5BBCC8F7-8DDB-4F30-8A9C-94CD8E52088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870" name="Text Box 120">
          <a:extLst>
            <a:ext uri="{FF2B5EF4-FFF2-40B4-BE49-F238E27FC236}">
              <a16:creationId xmlns:a16="http://schemas.microsoft.com/office/drawing/2014/main" id="{2555AFB8-AFF2-4EBA-8525-F528FA607E4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871" name="Text Box 121">
          <a:extLst>
            <a:ext uri="{FF2B5EF4-FFF2-40B4-BE49-F238E27FC236}">
              <a16:creationId xmlns:a16="http://schemas.microsoft.com/office/drawing/2014/main" id="{C646F93F-3A66-4FA7-BCC3-97301CCA8E8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872" name="Text Box 122">
          <a:extLst>
            <a:ext uri="{FF2B5EF4-FFF2-40B4-BE49-F238E27FC236}">
              <a16:creationId xmlns:a16="http://schemas.microsoft.com/office/drawing/2014/main" id="{C1F630C2-445C-45CB-9CC5-FABD244BC6B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873" name="Text Box 123">
          <a:extLst>
            <a:ext uri="{FF2B5EF4-FFF2-40B4-BE49-F238E27FC236}">
              <a16:creationId xmlns:a16="http://schemas.microsoft.com/office/drawing/2014/main" id="{2B42C4CB-FD2A-44E8-8609-8D6EEE80FC2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874" name="Text Box 124">
          <a:extLst>
            <a:ext uri="{FF2B5EF4-FFF2-40B4-BE49-F238E27FC236}">
              <a16:creationId xmlns:a16="http://schemas.microsoft.com/office/drawing/2014/main" id="{A207AD71-3568-4BC7-9830-8ED3174956C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875" name="Text Box 125">
          <a:extLst>
            <a:ext uri="{FF2B5EF4-FFF2-40B4-BE49-F238E27FC236}">
              <a16:creationId xmlns:a16="http://schemas.microsoft.com/office/drawing/2014/main" id="{ADE0DD99-DCB8-4001-B730-4B34EEC7923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876" name="Text Box 126">
          <a:extLst>
            <a:ext uri="{FF2B5EF4-FFF2-40B4-BE49-F238E27FC236}">
              <a16:creationId xmlns:a16="http://schemas.microsoft.com/office/drawing/2014/main" id="{388AE9D5-1880-4840-9F9F-4FBC102E705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877" name="Text Box 127">
          <a:extLst>
            <a:ext uri="{FF2B5EF4-FFF2-40B4-BE49-F238E27FC236}">
              <a16:creationId xmlns:a16="http://schemas.microsoft.com/office/drawing/2014/main" id="{28919DC2-6862-4C64-B372-6C52492FEDD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878" name="Text Box 128">
          <a:extLst>
            <a:ext uri="{FF2B5EF4-FFF2-40B4-BE49-F238E27FC236}">
              <a16:creationId xmlns:a16="http://schemas.microsoft.com/office/drawing/2014/main" id="{BCE345FC-A666-42CA-9121-AFF0B83E894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879" name="Text Box 129">
          <a:extLst>
            <a:ext uri="{FF2B5EF4-FFF2-40B4-BE49-F238E27FC236}">
              <a16:creationId xmlns:a16="http://schemas.microsoft.com/office/drawing/2014/main" id="{6103DB04-CF50-466A-A91D-3C0D6845BEE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162204"/>
    <xdr:sp macro="" textlink="">
      <xdr:nvSpPr>
        <xdr:cNvPr id="3880" name="Text Box 130">
          <a:extLst>
            <a:ext uri="{FF2B5EF4-FFF2-40B4-BE49-F238E27FC236}">
              <a16:creationId xmlns:a16="http://schemas.microsoft.com/office/drawing/2014/main" id="{8A5104BF-DD30-4FF4-B792-3E77625FE8E9}"/>
            </a:ext>
          </a:extLst>
        </xdr:cNvPr>
        <xdr:cNvSpPr txBox="1">
          <a:spLocks noChangeArrowheads="1"/>
        </xdr:cNvSpPr>
      </xdr:nvSpPr>
      <xdr:spPr bwMode="auto">
        <a:xfrm>
          <a:off x="1076325" y="3438525"/>
          <a:ext cx="0" cy="162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3881" name="Text Box 131">
          <a:extLst>
            <a:ext uri="{FF2B5EF4-FFF2-40B4-BE49-F238E27FC236}">
              <a16:creationId xmlns:a16="http://schemas.microsoft.com/office/drawing/2014/main" id="{BB925EC8-A001-4CF6-869E-6A38308C3F8E}"/>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882" name="Text Box 132">
          <a:extLst>
            <a:ext uri="{FF2B5EF4-FFF2-40B4-BE49-F238E27FC236}">
              <a16:creationId xmlns:a16="http://schemas.microsoft.com/office/drawing/2014/main" id="{F38CE49C-2431-411F-B827-31ACF624B2B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883" name="Text Box 133">
          <a:extLst>
            <a:ext uri="{FF2B5EF4-FFF2-40B4-BE49-F238E27FC236}">
              <a16:creationId xmlns:a16="http://schemas.microsoft.com/office/drawing/2014/main" id="{95EFE448-39AE-4E9A-A8AD-C8A394CF3A8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884" name="Text Box 134">
          <a:extLst>
            <a:ext uri="{FF2B5EF4-FFF2-40B4-BE49-F238E27FC236}">
              <a16:creationId xmlns:a16="http://schemas.microsoft.com/office/drawing/2014/main" id="{EDA2DD56-3A50-4158-A28C-F2A2C595B57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885" name="Text Box 135">
          <a:extLst>
            <a:ext uri="{FF2B5EF4-FFF2-40B4-BE49-F238E27FC236}">
              <a16:creationId xmlns:a16="http://schemas.microsoft.com/office/drawing/2014/main" id="{448AB773-381F-4DCF-98A4-B399921B2DA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886" name="Text Box 136">
          <a:extLst>
            <a:ext uri="{FF2B5EF4-FFF2-40B4-BE49-F238E27FC236}">
              <a16:creationId xmlns:a16="http://schemas.microsoft.com/office/drawing/2014/main" id="{B2F95E08-D25B-466D-A9A8-7909BFD00D0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3887" name="Text Box 137">
          <a:extLst>
            <a:ext uri="{FF2B5EF4-FFF2-40B4-BE49-F238E27FC236}">
              <a16:creationId xmlns:a16="http://schemas.microsoft.com/office/drawing/2014/main" id="{80F5DC05-773F-480B-AA8B-28632FC92E31}"/>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888" name="Text Box 138">
          <a:extLst>
            <a:ext uri="{FF2B5EF4-FFF2-40B4-BE49-F238E27FC236}">
              <a16:creationId xmlns:a16="http://schemas.microsoft.com/office/drawing/2014/main" id="{9ED90C83-681E-4B29-A147-87A61F53F02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889" name="Text Box 139">
          <a:extLst>
            <a:ext uri="{FF2B5EF4-FFF2-40B4-BE49-F238E27FC236}">
              <a16:creationId xmlns:a16="http://schemas.microsoft.com/office/drawing/2014/main" id="{B1D5F203-A378-443B-B4DD-DA0DD5AC415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890" name="Text Box 140">
          <a:extLst>
            <a:ext uri="{FF2B5EF4-FFF2-40B4-BE49-F238E27FC236}">
              <a16:creationId xmlns:a16="http://schemas.microsoft.com/office/drawing/2014/main" id="{5FA1DBA8-EC94-4466-B7BA-0DE626D4A31E}"/>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891" name="Text Box 141">
          <a:extLst>
            <a:ext uri="{FF2B5EF4-FFF2-40B4-BE49-F238E27FC236}">
              <a16:creationId xmlns:a16="http://schemas.microsoft.com/office/drawing/2014/main" id="{DD7AD82C-9E8E-45A8-ACC4-A70C6AB2505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892" name="Text Box 142">
          <a:extLst>
            <a:ext uri="{FF2B5EF4-FFF2-40B4-BE49-F238E27FC236}">
              <a16:creationId xmlns:a16="http://schemas.microsoft.com/office/drawing/2014/main" id="{9346C3B7-3AA2-48D0-BA76-2FFB0F57404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3893" name="Text Box 143">
          <a:extLst>
            <a:ext uri="{FF2B5EF4-FFF2-40B4-BE49-F238E27FC236}">
              <a16:creationId xmlns:a16="http://schemas.microsoft.com/office/drawing/2014/main" id="{2A7981F1-1CF4-4EDA-BDEF-C79F415E8337}"/>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894" name="Text Box 144">
          <a:extLst>
            <a:ext uri="{FF2B5EF4-FFF2-40B4-BE49-F238E27FC236}">
              <a16:creationId xmlns:a16="http://schemas.microsoft.com/office/drawing/2014/main" id="{0E98BDA3-0081-4B77-B27E-C275388E2F2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895" name="Text Box 145">
          <a:extLst>
            <a:ext uri="{FF2B5EF4-FFF2-40B4-BE49-F238E27FC236}">
              <a16:creationId xmlns:a16="http://schemas.microsoft.com/office/drawing/2014/main" id="{B33EEB75-3EEB-4E18-93C1-84FD0FBB94B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896" name="Text Box 146">
          <a:extLst>
            <a:ext uri="{FF2B5EF4-FFF2-40B4-BE49-F238E27FC236}">
              <a16:creationId xmlns:a16="http://schemas.microsoft.com/office/drawing/2014/main" id="{EC655967-EBAD-4D0F-A48A-F5FE8ED38FA0}"/>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897" name="Text Box 147">
          <a:extLst>
            <a:ext uri="{FF2B5EF4-FFF2-40B4-BE49-F238E27FC236}">
              <a16:creationId xmlns:a16="http://schemas.microsoft.com/office/drawing/2014/main" id="{90156786-2C54-4EED-8D20-D03D1861BF3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898" name="Text Box 148">
          <a:extLst>
            <a:ext uri="{FF2B5EF4-FFF2-40B4-BE49-F238E27FC236}">
              <a16:creationId xmlns:a16="http://schemas.microsoft.com/office/drawing/2014/main" id="{85B73C22-B7E9-4747-A2B0-5A32AE53E87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899" name="Text Box 149">
          <a:extLst>
            <a:ext uri="{FF2B5EF4-FFF2-40B4-BE49-F238E27FC236}">
              <a16:creationId xmlns:a16="http://schemas.microsoft.com/office/drawing/2014/main" id="{0D55904D-0490-4BEC-BB31-07A3B36A1F5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900" name="Text Box 150">
          <a:extLst>
            <a:ext uri="{FF2B5EF4-FFF2-40B4-BE49-F238E27FC236}">
              <a16:creationId xmlns:a16="http://schemas.microsoft.com/office/drawing/2014/main" id="{4B85375E-010E-406C-AFF4-219C8344ADA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901" name="Text Box 151">
          <a:extLst>
            <a:ext uri="{FF2B5EF4-FFF2-40B4-BE49-F238E27FC236}">
              <a16:creationId xmlns:a16="http://schemas.microsoft.com/office/drawing/2014/main" id="{CD958D4B-7DB9-40F3-9D0C-9B3A0334353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902" name="Text Box 152">
          <a:extLst>
            <a:ext uri="{FF2B5EF4-FFF2-40B4-BE49-F238E27FC236}">
              <a16:creationId xmlns:a16="http://schemas.microsoft.com/office/drawing/2014/main" id="{A3466CF2-3367-4D54-AF10-3847FB1F873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903" name="Text Box 153">
          <a:extLst>
            <a:ext uri="{FF2B5EF4-FFF2-40B4-BE49-F238E27FC236}">
              <a16:creationId xmlns:a16="http://schemas.microsoft.com/office/drawing/2014/main" id="{9091AD10-FA90-4741-8B1A-F21C42E0BAF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904" name="Text Box 154">
          <a:extLst>
            <a:ext uri="{FF2B5EF4-FFF2-40B4-BE49-F238E27FC236}">
              <a16:creationId xmlns:a16="http://schemas.microsoft.com/office/drawing/2014/main" id="{0A45CEE3-AACD-48F2-869C-251910AA063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905" name="Text Box 155">
          <a:extLst>
            <a:ext uri="{FF2B5EF4-FFF2-40B4-BE49-F238E27FC236}">
              <a16:creationId xmlns:a16="http://schemas.microsoft.com/office/drawing/2014/main" id="{6A7ED319-14CB-4DD1-A984-935974168B5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906" name="Text Box 156">
          <a:extLst>
            <a:ext uri="{FF2B5EF4-FFF2-40B4-BE49-F238E27FC236}">
              <a16:creationId xmlns:a16="http://schemas.microsoft.com/office/drawing/2014/main" id="{74139BA8-3CBE-4DB5-A851-FE7FF0F79F9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907" name="Text Box 157">
          <a:extLst>
            <a:ext uri="{FF2B5EF4-FFF2-40B4-BE49-F238E27FC236}">
              <a16:creationId xmlns:a16="http://schemas.microsoft.com/office/drawing/2014/main" id="{C4B5D16F-A747-4407-8D66-90007074693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908" name="Text Box 158">
          <a:extLst>
            <a:ext uri="{FF2B5EF4-FFF2-40B4-BE49-F238E27FC236}">
              <a16:creationId xmlns:a16="http://schemas.microsoft.com/office/drawing/2014/main" id="{B27FF6BC-1815-4663-8B2A-B9E648A36E0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909" name="Text Box 159">
          <a:extLst>
            <a:ext uri="{FF2B5EF4-FFF2-40B4-BE49-F238E27FC236}">
              <a16:creationId xmlns:a16="http://schemas.microsoft.com/office/drawing/2014/main" id="{1ACFD7B0-BDDC-48A8-8E40-46855DF09A2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910" name="Text Box 160">
          <a:extLst>
            <a:ext uri="{FF2B5EF4-FFF2-40B4-BE49-F238E27FC236}">
              <a16:creationId xmlns:a16="http://schemas.microsoft.com/office/drawing/2014/main" id="{9FC8BEF9-3CF2-43E1-9B79-BDE53CFB561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911" name="Text Box 161">
          <a:extLst>
            <a:ext uri="{FF2B5EF4-FFF2-40B4-BE49-F238E27FC236}">
              <a16:creationId xmlns:a16="http://schemas.microsoft.com/office/drawing/2014/main" id="{1F31A924-E49C-43AF-88D0-7441DA3ADDD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912" name="Text Box 162">
          <a:extLst>
            <a:ext uri="{FF2B5EF4-FFF2-40B4-BE49-F238E27FC236}">
              <a16:creationId xmlns:a16="http://schemas.microsoft.com/office/drawing/2014/main" id="{5E58775C-034B-464E-93A0-16A1A40A077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913" name="Text Box 163">
          <a:extLst>
            <a:ext uri="{FF2B5EF4-FFF2-40B4-BE49-F238E27FC236}">
              <a16:creationId xmlns:a16="http://schemas.microsoft.com/office/drawing/2014/main" id="{426C895D-65CC-4410-AD19-DC8131524AC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914" name="Text Box 164">
          <a:extLst>
            <a:ext uri="{FF2B5EF4-FFF2-40B4-BE49-F238E27FC236}">
              <a16:creationId xmlns:a16="http://schemas.microsoft.com/office/drawing/2014/main" id="{D9BBBB21-5D0D-4DA7-A3E0-1CB53194500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915" name="Text Box 165">
          <a:extLst>
            <a:ext uri="{FF2B5EF4-FFF2-40B4-BE49-F238E27FC236}">
              <a16:creationId xmlns:a16="http://schemas.microsoft.com/office/drawing/2014/main" id="{54C304D5-7F7D-4428-A09A-8B9848F0DF6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916" name="Text Box 166">
          <a:extLst>
            <a:ext uri="{FF2B5EF4-FFF2-40B4-BE49-F238E27FC236}">
              <a16:creationId xmlns:a16="http://schemas.microsoft.com/office/drawing/2014/main" id="{EEC20A6B-EE1F-41CA-BEA6-9483BA33D2D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917" name="Text Box 167">
          <a:extLst>
            <a:ext uri="{FF2B5EF4-FFF2-40B4-BE49-F238E27FC236}">
              <a16:creationId xmlns:a16="http://schemas.microsoft.com/office/drawing/2014/main" id="{474036C2-9F68-476A-BE98-88A258D099D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918" name="Text Box 168">
          <a:extLst>
            <a:ext uri="{FF2B5EF4-FFF2-40B4-BE49-F238E27FC236}">
              <a16:creationId xmlns:a16="http://schemas.microsoft.com/office/drawing/2014/main" id="{A852E0BC-9A1D-4EF3-B31E-6A2D1F83174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919" name="Text Box 169">
          <a:extLst>
            <a:ext uri="{FF2B5EF4-FFF2-40B4-BE49-F238E27FC236}">
              <a16:creationId xmlns:a16="http://schemas.microsoft.com/office/drawing/2014/main" id="{953C732C-C307-4A73-B9CE-989F245796A2}"/>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920" name="Text Box 170">
          <a:extLst>
            <a:ext uri="{FF2B5EF4-FFF2-40B4-BE49-F238E27FC236}">
              <a16:creationId xmlns:a16="http://schemas.microsoft.com/office/drawing/2014/main" id="{9DD492D3-DE18-42D9-880B-BE34639D4CE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921" name="Text Box 171">
          <a:extLst>
            <a:ext uri="{FF2B5EF4-FFF2-40B4-BE49-F238E27FC236}">
              <a16:creationId xmlns:a16="http://schemas.microsoft.com/office/drawing/2014/main" id="{31B23F3F-BF83-42F0-83B9-6A3C326AB10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922" name="Text Box 172">
          <a:extLst>
            <a:ext uri="{FF2B5EF4-FFF2-40B4-BE49-F238E27FC236}">
              <a16:creationId xmlns:a16="http://schemas.microsoft.com/office/drawing/2014/main" id="{1B492169-1836-496B-9711-CA19403395D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923" name="Text Box 173">
          <a:extLst>
            <a:ext uri="{FF2B5EF4-FFF2-40B4-BE49-F238E27FC236}">
              <a16:creationId xmlns:a16="http://schemas.microsoft.com/office/drawing/2014/main" id="{D992A192-ACFA-4635-A19B-5651AC4B6C0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924" name="Text Box 174">
          <a:extLst>
            <a:ext uri="{FF2B5EF4-FFF2-40B4-BE49-F238E27FC236}">
              <a16:creationId xmlns:a16="http://schemas.microsoft.com/office/drawing/2014/main" id="{D5470C19-5501-48A8-BC47-FA755CF72AE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925" name="Text Box 175">
          <a:extLst>
            <a:ext uri="{FF2B5EF4-FFF2-40B4-BE49-F238E27FC236}">
              <a16:creationId xmlns:a16="http://schemas.microsoft.com/office/drawing/2014/main" id="{EFA90C3B-51D8-4411-8E81-49B291177C3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926" name="Text Box 176">
          <a:extLst>
            <a:ext uri="{FF2B5EF4-FFF2-40B4-BE49-F238E27FC236}">
              <a16:creationId xmlns:a16="http://schemas.microsoft.com/office/drawing/2014/main" id="{10E41413-F2DE-48AB-B5E6-0721CD6D7BA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927" name="Text Box 177">
          <a:extLst>
            <a:ext uri="{FF2B5EF4-FFF2-40B4-BE49-F238E27FC236}">
              <a16:creationId xmlns:a16="http://schemas.microsoft.com/office/drawing/2014/main" id="{CB59C72D-15D8-4EB5-9E49-5D8D5D212F7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3928" name="Text Box 178">
          <a:extLst>
            <a:ext uri="{FF2B5EF4-FFF2-40B4-BE49-F238E27FC236}">
              <a16:creationId xmlns:a16="http://schemas.microsoft.com/office/drawing/2014/main" id="{F7637E6A-7690-4321-9235-09B6427BCBF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929" name="Text Box 179">
          <a:extLst>
            <a:ext uri="{FF2B5EF4-FFF2-40B4-BE49-F238E27FC236}">
              <a16:creationId xmlns:a16="http://schemas.microsoft.com/office/drawing/2014/main" id="{8251ED4B-39AC-4175-AD42-B38C802589D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930" name="Text Box 180">
          <a:extLst>
            <a:ext uri="{FF2B5EF4-FFF2-40B4-BE49-F238E27FC236}">
              <a16:creationId xmlns:a16="http://schemas.microsoft.com/office/drawing/2014/main" id="{2ED2DAB6-5598-4649-B9B9-673C1C2D007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931" name="Text Box 181">
          <a:extLst>
            <a:ext uri="{FF2B5EF4-FFF2-40B4-BE49-F238E27FC236}">
              <a16:creationId xmlns:a16="http://schemas.microsoft.com/office/drawing/2014/main" id="{727DEE88-F00E-4615-9E6F-B2898EF45C6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932" name="Text Box 182">
          <a:extLst>
            <a:ext uri="{FF2B5EF4-FFF2-40B4-BE49-F238E27FC236}">
              <a16:creationId xmlns:a16="http://schemas.microsoft.com/office/drawing/2014/main" id="{67FADA58-6C18-469A-8856-404BCB082D6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933" name="Text Box 183">
          <a:extLst>
            <a:ext uri="{FF2B5EF4-FFF2-40B4-BE49-F238E27FC236}">
              <a16:creationId xmlns:a16="http://schemas.microsoft.com/office/drawing/2014/main" id="{358EE5DD-56F0-4AC8-87E1-AB2D1A5FB70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934" name="Text Box 184">
          <a:extLst>
            <a:ext uri="{FF2B5EF4-FFF2-40B4-BE49-F238E27FC236}">
              <a16:creationId xmlns:a16="http://schemas.microsoft.com/office/drawing/2014/main" id="{7104CABB-C512-4741-A3F7-7020946C446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935" name="Text Box 185">
          <a:extLst>
            <a:ext uri="{FF2B5EF4-FFF2-40B4-BE49-F238E27FC236}">
              <a16:creationId xmlns:a16="http://schemas.microsoft.com/office/drawing/2014/main" id="{60BD44D4-E821-4067-84C5-A8A567C28BB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936" name="Text Box 186">
          <a:extLst>
            <a:ext uri="{FF2B5EF4-FFF2-40B4-BE49-F238E27FC236}">
              <a16:creationId xmlns:a16="http://schemas.microsoft.com/office/drawing/2014/main" id="{12BB1113-1E2D-4410-B45A-B3ECE2259FE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937" name="Text Box 187">
          <a:extLst>
            <a:ext uri="{FF2B5EF4-FFF2-40B4-BE49-F238E27FC236}">
              <a16:creationId xmlns:a16="http://schemas.microsoft.com/office/drawing/2014/main" id="{1E88FED9-D8D9-4986-A53F-267F0E26BD8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938" name="Text Box 188">
          <a:extLst>
            <a:ext uri="{FF2B5EF4-FFF2-40B4-BE49-F238E27FC236}">
              <a16:creationId xmlns:a16="http://schemas.microsoft.com/office/drawing/2014/main" id="{834BA51F-CB7C-412C-842E-116473645EE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939" name="Text Box 189">
          <a:extLst>
            <a:ext uri="{FF2B5EF4-FFF2-40B4-BE49-F238E27FC236}">
              <a16:creationId xmlns:a16="http://schemas.microsoft.com/office/drawing/2014/main" id="{0077FBF3-77F4-4FAF-852C-04E7473289E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940" name="Text Box 190">
          <a:extLst>
            <a:ext uri="{FF2B5EF4-FFF2-40B4-BE49-F238E27FC236}">
              <a16:creationId xmlns:a16="http://schemas.microsoft.com/office/drawing/2014/main" id="{220E4F16-70E2-4F03-A5C7-4A8883250CB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941" name="Text Box 191">
          <a:extLst>
            <a:ext uri="{FF2B5EF4-FFF2-40B4-BE49-F238E27FC236}">
              <a16:creationId xmlns:a16="http://schemas.microsoft.com/office/drawing/2014/main" id="{10090DE0-2012-4B7D-9263-E0FDC9C17CB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942" name="Text Box 192">
          <a:extLst>
            <a:ext uri="{FF2B5EF4-FFF2-40B4-BE49-F238E27FC236}">
              <a16:creationId xmlns:a16="http://schemas.microsoft.com/office/drawing/2014/main" id="{DF61910D-3AA0-4C4D-9223-84F9825DC59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943" name="Text Box 193">
          <a:extLst>
            <a:ext uri="{FF2B5EF4-FFF2-40B4-BE49-F238E27FC236}">
              <a16:creationId xmlns:a16="http://schemas.microsoft.com/office/drawing/2014/main" id="{B0FB6AD7-D27F-4D14-BACF-1A474226736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944" name="Text Box 194">
          <a:extLst>
            <a:ext uri="{FF2B5EF4-FFF2-40B4-BE49-F238E27FC236}">
              <a16:creationId xmlns:a16="http://schemas.microsoft.com/office/drawing/2014/main" id="{0AA894BC-73F2-4752-A41A-70F1F27B96D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945" name="Text Box 195">
          <a:extLst>
            <a:ext uri="{FF2B5EF4-FFF2-40B4-BE49-F238E27FC236}">
              <a16:creationId xmlns:a16="http://schemas.microsoft.com/office/drawing/2014/main" id="{92B83BB4-929C-4314-817F-F392093B333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946" name="Text Box 196">
          <a:extLst>
            <a:ext uri="{FF2B5EF4-FFF2-40B4-BE49-F238E27FC236}">
              <a16:creationId xmlns:a16="http://schemas.microsoft.com/office/drawing/2014/main" id="{D6F3AD8C-2812-40B1-85F7-64EE5AABCE0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947" name="Text Box 197">
          <a:extLst>
            <a:ext uri="{FF2B5EF4-FFF2-40B4-BE49-F238E27FC236}">
              <a16:creationId xmlns:a16="http://schemas.microsoft.com/office/drawing/2014/main" id="{260E25A0-1A08-4CED-AAF0-415713487B3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948" name="Text Box 198">
          <a:extLst>
            <a:ext uri="{FF2B5EF4-FFF2-40B4-BE49-F238E27FC236}">
              <a16:creationId xmlns:a16="http://schemas.microsoft.com/office/drawing/2014/main" id="{7DD843FB-579C-4B54-9ECE-D3B94456A46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949" name="Text Box 199">
          <a:extLst>
            <a:ext uri="{FF2B5EF4-FFF2-40B4-BE49-F238E27FC236}">
              <a16:creationId xmlns:a16="http://schemas.microsoft.com/office/drawing/2014/main" id="{40A1127E-03F9-411B-A67F-EB9455EF237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950" name="Text Box 200">
          <a:extLst>
            <a:ext uri="{FF2B5EF4-FFF2-40B4-BE49-F238E27FC236}">
              <a16:creationId xmlns:a16="http://schemas.microsoft.com/office/drawing/2014/main" id="{92B6EB17-4EB4-49DC-9453-65EC37E2D8C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951" name="Text Box 201">
          <a:extLst>
            <a:ext uri="{FF2B5EF4-FFF2-40B4-BE49-F238E27FC236}">
              <a16:creationId xmlns:a16="http://schemas.microsoft.com/office/drawing/2014/main" id="{6AAD3C26-EE38-43B0-864D-F0CEDAB65CC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952" name="Text Box 202">
          <a:extLst>
            <a:ext uri="{FF2B5EF4-FFF2-40B4-BE49-F238E27FC236}">
              <a16:creationId xmlns:a16="http://schemas.microsoft.com/office/drawing/2014/main" id="{6A38AD59-22BA-427F-8D88-9DEE82AF972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953" name="Text Box 203">
          <a:extLst>
            <a:ext uri="{FF2B5EF4-FFF2-40B4-BE49-F238E27FC236}">
              <a16:creationId xmlns:a16="http://schemas.microsoft.com/office/drawing/2014/main" id="{3FD8657F-93EA-42A5-BDE3-550FF06062E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954" name="Text Box 204">
          <a:extLst>
            <a:ext uri="{FF2B5EF4-FFF2-40B4-BE49-F238E27FC236}">
              <a16:creationId xmlns:a16="http://schemas.microsoft.com/office/drawing/2014/main" id="{C3C1DCDC-A383-43BB-9927-2E48751C3A0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955" name="Text Box 205">
          <a:extLst>
            <a:ext uri="{FF2B5EF4-FFF2-40B4-BE49-F238E27FC236}">
              <a16:creationId xmlns:a16="http://schemas.microsoft.com/office/drawing/2014/main" id="{675FC8B2-6141-4564-A149-FC8675ADC73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956" name="Text Box 206">
          <a:extLst>
            <a:ext uri="{FF2B5EF4-FFF2-40B4-BE49-F238E27FC236}">
              <a16:creationId xmlns:a16="http://schemas.microsoft.com/office/drawing/2014/main" id="{96A69132-6B51-4869-913C-AEBDC874337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3957" name="Text Box 207">
          <a:extLst>
            <a:ext uri="{FF2B5EF4-FFF2-40B4-BE49-F238E27FC236}">
              <a16:creationId xmlns:a16="http://schemas.microsoft.com/office/drawing/2014/main" id="{C4F51018-57F6-4C5C-9E4F-E993A3649A6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3958" name="Text Box 208">
          <a:extLst>
            <a:ext uri="{FF2B5EF4-FFF2-40B4-BE49-F238E27FC236}">
              <a16:creationId xmlns:a16="http://schemas.microsoft.com/office/drawing/2014/main" id="{82165F26-4CF9-496C-B288-23F4BB9AA9E4}"/>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959" name="Text Box 209">
          <a:extLst>
            <a:ext uri="{FF2B5EF4-FFF2-40B4-BE49-F238E27FC236}">
              <a16:creationId xmlns:a16="http://schemas.microsoft.com/office/drawing/2014/main" id="{1FC24387-33DE-4F26-BCA8-CC577006558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960" name="Text Box 210">
          <a:extLst>
            <a:ext uri="{FF2B5EF4-FFF2-40B4-BE49-F238E27FC236}">
              <a16:creationId xmlns:a16="http://schemas.microsoft.com/office/drawing/2014/main" id="{7135FCC4-BABA-44CF-B479-9A6141CDF94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961" name="Text Box 211">
          <a:extLst>
            <a:ext uri="{FF2B5EF4-FFF2-40B4-BE49-F238E27FC236}">
              <a16:creationId xmlns:a16="http://schemas.microsoft.com/office/drawing/2014/main" id="{AD96CED4-F697-490C-A923-B229632C871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962" name="Text Box 212">
          <a:extLst>
            <a:ext uri="{FF2B5EF4-FFF2-40B4-BE49-F238E27FC236}">
              <a16:creationId xmlns:a16="http://schemas.microsoft.com/office/drawing/2014/main" id="{F5758674-EFEF-41C5-8865-B5120BC523F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963" name="Text Box 213">
          <a:extLst>
            <a:ext uri="{FF2B5EF4-FFF2-40B4-BE49-F238E27FC236}">
              <a16:creationId xmlns:a16="http://schemas.microsoft.com/office/drawing/2014/main" id="{C879DBE1-3CF7-4481-BDF8-AEB75FDB90A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964" name="Text Box 214">
          <a:extLst>
            <a:ext uri="{FF2B5EF4-FFF2-40B4-BE49-F238E27FC236}">
              <a16:creationId xmlns:a16="http://schemas.microsoft.com/office/drawing/2014/main" id="{F871A4C1-9989-46D1-BF27-6868DBACEBB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965" name="Text Box 215">
          <a:extLst>
            <a:ext uri="{FF2B5EF4-FFF2-40B4-BE49-F238E27FC236}">
              <a16:creationId xmlns:a16="http://schemas.microsoft.com/office/drawing/2014/main" id="{A338F185-39E7-43FC-8290-9AFE66C85116}"/>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966" name="Text Box 216">
          <a:extLst>
            <a:ext uri="{FF2B5EF4-FFF2-40B4-BE49-F238E27FC236}">
              <a16:creationId xmlns:a16="http://schemas.microsoft.com/office/drawing/2014/main" id="{9AFC5557-5301-4381-AA52-AFF707CD4BD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967" name="Text Box 217">
          <a:extLst>
            <a:ext uri="{FF2B5EF4-FFF2-40B4-BE49-F238E27FC236}">
              <a16:creationId xmlns:a16="http://schemas.microsoft.com/office/drawing/2014/main" id="{5AC19557-9C81-4700-BB94-797BE11FD91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968" name="Text Box 218">
          <a:extLst>
            <a:ext uri="{FF2B5EF4-FFF2-40B4-BE49-F238E27FC236}">
              <a16:creationId xmlns:a16="http://schemas.microsoft.com/office/drawing/2014/main" id="{2ED516C2-3779-4F4E-AC9F-3EF6EC247CB5}"/>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969" name="Text Box 219">
          <a:extLst>
            <a:ext uri="{FF2B5EF4-FFF2-40B4-BE49-F238E27FC236}">
              <a16:creationId xmlns:a16="http://schemas.microsoft.com/office/drawing/2014/main" id="{7000A577-F67C-44A5-A516-60BAB8C33DA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970" name="Text Box 220">
          <a:extLst>
            <a:ext uri="{FF2B5EF4-FFF2-40B4-BE49-F238E27FC236}">
              <a16:creationId xmlns:a16="http://schemas.microsoft.com/office/drawing/2014/main" id="{40545349-7D09-4AAB-8E45-6FA17A4DBCB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971" name="Text Box 221">
          <a:extLst>
            <a:ext uri="{FF2B5EF4-FFF2-40B4-BE49-F238E27FC236}">
              <a16:creationId xmlns:a16="http://schemas.microsoft.com/office/drawing/2014/main" id="{6B05E9D7-6670-43EB-82F1-9D85D27B136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972" name="Text Box 222">
          <a:extLst>
            <a:ext uri="{FF2B5EF4-FFF2-40B4-BE49-F238E27FC236}">
              <a16:creationId xmlns:a16="http://schemas.microsoft.com/office/drawing/2014/main" id="{043C41CA-ABD4-4353-8C5E-02334604CF4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973" name="Text Box 223">
          <a:extLst>
            <a:ext uri="{FF2B5EF4-FFF2-40B4-BE49-F238E27FC236}">
              <a16:creationId xmlns:a16="http://schemas.microsoft.com/office/drawing/2014/main" id="{26423210-4118-4D0C-985E-3A8FB966FF2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974" name="Text Box 224">
          <a:extLst>
            <a:ext uri="{FF2B5EF4-FFF2-40B4-BE49-F238E27FC236}">
              <a16:creationId xmlns:a16="http://schemas.microsoft.com/office/drawing/2014/main" id="{9E71A6F7-DCEB-447B-AA63-2A9AC213D08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975" name="Text Box 225">
          <a:extLst>
            <a:ext uri="{FF2B5EF4-FFF2-40B4-BE49-F238E27FC236}">
              <a16:creationId xmlns:a16="http://schemas.microsoft.com/office/drawing/2014/main" id="{08D38886-AB65-4F96-BA97-825535BE699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976" name="Text Box 226">
          <a:extLst>
            <a:ext uri="{FF2B5EF4-FFF2-40B4-BE49-F238E27FC236}">
              <a16:creationId xmlns:a16="http://schemas.microsoft.com/office/drawing/2014/main" id="{FC5D5423-7B4C-4FF4-A6D1-DB6B7A34A3B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977" name="Text Box 227">
          <a:extLst>
            <a:ext uri="{FF2B5EF4-FFF2-40B4-BE49-F238E27FC236}">
              <a16:creationId xmlns:a16="http://schemas.microsoft.com/office/drawing/2014/main" id="{E00BB57D-B5E0-44EF-926A-92DA49C8075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978" name="Text Box 228">
          <a:extLst>
            <a:ext uri="{FF2B5EF4-FFF2-40B4-BE49-F238E27FC236}">
              <a16:creationId xmlns:a16="http://schemas.microsoft.com/office/drawing/2014/main" id="{EEF1AAF3-565F-44DE-9392-58C48104D42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979" name="Text Box 229">
          <a:extLst>
            <a:ext uri="{FF2B5EF4-FFF2-40B4-BE49-F238E27FC236}">
              <a16:creationId xmlns:a16="http://schemas.microsoft.com/office/drawing/2014/main" id="{EFA52286-BF76-455B-AADE-0950BA91BCF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980" name="Text Box 230">
          <a:extLst>
            <a:ext uri="{FF2B5EF4-FFF2-40B4-BE49-F238E27FC236}">
              <a16:creationId xmlns:a16="http://schemas.microsoft.com/office/drawing/2014/main" id="{D359A0FD-DC24-460E-9247-6381F5384A3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981" name="Text Box 231">
          <a:extLst>
            <a:ext uri="{FF2B5EF4-FFF2-40B4-BE49-F238E27FC236}">
              <a16:creationId xmlns:a16="http://schemas.microsoft.com/office/drawing/2014/main" id="{84EFBA04-7D75-4764-80CA-1F0FCB992CB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982" name="Text Box 232">
          <a:extLst>
            <a:ext uri="{FF2B5EF4-FFF2-40B4-BE49-F238E27FC236}">
              <a16:creationId xmlns:a16="http://schemas.microsoft.com/office/drawing/2014/main" id="{E6BD4909-BF38-4E9D-81E3-3A7F45D42CD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983" name="Text Box 233">
          <a:extLst>
            <a:ext uri="{FF2B5EF4-FFF2-40B4-BE49-F238E27FC236}">
              <a16:creationId xmlns:a16="http://schemas.microsoft.com/office/drawing/2014/main" id="{3EDF549D-8240-42B6-AA83-466EE064ED0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984" name="Text Box 234">
          <a:extLst>
            <a:ext uri="{FF2B5EF4-FFF2-40B4-BE49-F238E27FC236}">
              <a16:creationId xmlns:a16="http://schemas.microsoft.com/office/drawing/2014/main" id="{A08C8AB6-A0BB-428E-A76F-D408818C357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985" name="Text Box 235">
          <a:extLst>
            <a:ext uri="{FF2B5EF4-FFF2-40B4-BE49-F238E27FC236}">
              <a16:creationId xmlns:a16="http://schemas.microsoft.com/office/drawing/2014/main" id="{8F1823D4-94B8-4686-8B73-808E101FCA4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986" name="Text Box 236">
          <a:extLst>
            <a:ext uri="{FF2B5EF4-FFF2-40B4-BE49-F238E27FC236}">
              <a16:creationId xmlns:a16="http://schemas.microsoft.com/office/drawing/2014/main" id="{B60BD3DD-A7A4-4BAF-AAB2-BA7CA4F5E80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987" name="Text Box 237">
          <a:extLst>
            <a:ext uri="{FF2B5EF4-FFF2-40B4-BE49-F238E27FC236}">
              <a16:creationId xmlns:a16="http://schemas.microsoft.com/office/drawing/2014/main" id="{5BB6366D-E2E4-40E8-A92E-53715540B17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988" name="Text Box 238">
          <a:extLst>
            <a:ext uri="{FF2B5EF4-FFF2-40B4-BE49-F238E27FC236}">
              <a16:creationId xmlns:a16="http://schemas.microsoft.com/office/drawing/2014/main" id="{C70DBFEC-D642-48D0-9D9A-3604BFCB177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989" name="Text Box 239">
          <a:extLst>
            <a:ext uri="{FF2B5EF4-FFF2-40B4-BE49-F238E27FC236}">
              <a16:creationId xmlns:a16="http://schemas.microsoft.com/office/drawing/2014/main" id="{639E37B5-FCB3-4B11-A55B-87392E95573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990" name="Text Box 240">
          <a:extLst>
            <a:ext uri="{FF2B5EF4-FFF2-40B4-BE49-F238E27FC236}">
              <a16:creationId xmlns:a16="http://schemas.microsoft.com/office/drawing/2014/main" id="{0FFB009F-8E1D-45E1-9EC5-DFC95187A7E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991" name="Text Box 241">
          <a:extLst>
            <a:ext uri="{FF2B5EF4-FFF2-40B4-BE49-F238E27FC236}">
              <a16:creationId xmlns:a16="http://schemas.microsoft.com/office/drawing/2014/main" id="{2C7077C3-6A82-4E98-A3F1-F6DB5740AA22}"/>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992" name="Text Box 242">
          <a:extLst>
            <a:ext uri="{FF2B5EF4-FFF2-40B4-BE49-F238E27FC236}">
              <a16:creationId xmlns:a16="http://schemas.microsoft.com/office/drawing/2014/main" id="{8B1FBAD8-2A33-4F92-AFF4-74626CE0102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993" name="Text Box 243">
          <a:extLst>
            <a:ext uri="{FF2B5EF4-FFF2-40B4-BE49-F238E27FC236}">
              <a16:creationId xmlns:a16="http://schemas.microsoft.com/office/drawing/2014/main" id="{A6C85043-52D0-4315-8A20-6E498225008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994" name="Text Box 244">
          <a:extLst>
            <a:ext uri="{FF2B5EF4-FFF2-40B4-BE49-F238E27FC236}">
              <a16:creationId xmlns:a16="http://schemas.microsoft.com/office/drawing/2014/main" id="{99774FD0-2C84-498C-ABCD-5C73E5A8F2D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995" name="Text Box 245">
          <a:extLst>
            <a:ext uri="{FF2B5EF4-FFF2-40B4-BE49-F238E27FC236}">
              <a16:creationId xmlns:a16="http://schemas.microsoft.com/office/drawing/2014/main" id="{CF653A0D-27A0-4AB2-9550-28881545F11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996" name="Text Box 246">
          <a:extLst>
            <a:ext uri="{FF2B5EF4-FFF2-40B4-BE49-F238E27FC236}">
              <a16:creationId xmlns:a16="http://schemas.microsoft.com/office/drawing/2014/main" id="{7BBEB2C1-CDD4-47C2-B93E-31F6CFD98BF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3997" name="Text Box 247">
          <a:extLst>
            <a:ext uri="{FF2B5EF4-FFF2-40B4-BE49-F238E27FC236}">
              <a16:creationId xmlns:a16="http://schemas.microsoft.com/office/drawing/2014/main" id="{384F1C3E-5B3F-42C7-84FB-EFA88E627F3E}"/>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3998" name="Text Box 248">
          <a:extLst>
            <a:ext uri="{FF2B5EF4-FFF2-40B4-BE49-F238E27FC236}">
              <a16:creationId xmlns:a16="http://schemas.microsoft.com/office/drawing/2014/main" id="{0F8F165D-BAC6-4803-A77C-5A6CCD2949E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3999" name="Text Box 249">
          <a:extLst>
            <a:ext uri="{FF2B5EF4-FFF2-40B4-BE49-F238E27FC236}">
              <a16:creationId xmlns:a16="http://schemas.microsoft.com/office/drawing/2014/main" id="{CE4B7E4F-B33E-49A6-A279-CE07768048D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000" name="Text Box 250">
          <a:extLst>
            <a:ext uri="{FF2B5EF4-FFF2-40B4-BE49-F238E27FC236}">
              <a16:creationId xmlns:a16="http://schemas.microsoft.com/office/drawing/2014/main" id="{10ED172D-BDFD-43C2-BABE-02101EA4B36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4001" name="Text Box 251">
          <a:extLst>
            <a:ext uri="{FF2B5EF4-FFF2-40B4-BE49-F238E27FC236}">
              <a16:creationId xmlns:a16="http://schemas.microsoft.com/office/drawing/2014/main" id="{A8D45E31-9C2D-42FB-BB12-0C545EFA350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002" name="Text Box 252">
          <a:extLst>
            <a:ext uri="{FF2B5EF4-FFF2-40B4-BE49-F238E27FC236}">
              <a16:creationId xmlns:a16="http://schemas.microsoft.com/office/drawing/2014/main" id="{232ADDA7-32AB-4046-AF9F-036FF4C8B96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003" name="Text Box 253">
          <a:extLst>
            <a:ext uri="{FF2B5EF4-FFF2-40B4-BE49-F238E27FC236}">
              <a16:creationId xmlns:a16="http://schemas.microsoft.com/office/drawing/2014/main" id="{02F742EE-9972-4F42-9580-21BF6B202A1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4004" name="Text Box 254">
          <a:extLst>
            <a:ext uri="{FF2B5EF4-FFF2-40B4-BE49-F238E27FC236}">
              <a16:creationId xmlns:a16="http://schemas.microsoft.com/office/drawing/2014/main" id="{0FEF0E2F-8776-4594-A2AA-75AC64E6712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005" name="Text Box 255">
          <a:extLst>
            <a:ext uri="{FF2B5EF4-FFF2-40B4-BE49-F238E27FC236}">
              <a16:creationId xmlns:a16="http://schemas.microsoft.com/office/drawing/2014/main" id="{D2B48EA8-8F65-414F-A7B2-931CCB724CE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006" name="Text Box 256">
          <a:extLst>
            <a:ext uri="{FF2B5EF4-FFF2-40B4-BE49-F238E27FC236}">
              <a16:creationId xmlns:a16="http://schemas.microsoft.com/office/drawing/2014/main" id="{432C57C2-D386-4F12-9BED-F05C7012E4D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4007" name="Text Box 257">
          <a:extLst>
            <a:ext uri="{FF2B5EF4-FFF2-40B4-BE49-F238E27FC236}">
              <a16:creationId xmlns:a16="http://schemas.microsoft.com/office/drawing/2014/main" id="{5345BEB2-6A86-45C1-A693-92D15C92C9C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008" name="Text Box 258">
          <a:extLst>
            <a:ext uri="{FF2B5EF4-FFF2-40B4-BE49-F238E27FC236}">
              <a16:creationId xmlns:a16="http://schemas.microsoft.com/office/drawing/2014/main" id="{C0ECAB9C-6A53-4F9A-8ABF-AB25E3EE98FC}"/>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009" name="Text Box 259">
          <a:extLst>
            <a:ext uri="{FF2B5EF4-FFF2-40B4-BE49-F238E27FC236}">
              <a16:creationId xmlns:a16="http://schemas.microsoft.com/office/drawing/2014/main" id="{2F90CD04-1293-4A53-A55F-68125A08296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010" name="Text Box 260">
          <a:extLst>
            <a:ext uri="{FF2B5EF4-FFF2-40B4-BE49-F238E27FC236}">
              <a16:creationId xmlns:a16="http://schemas.microsoft.com/office/drawing/2014/main" id="{DA44A52D-984D-4D0B-ABC8-7A5FF69CDA2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011" name="Text Box 261">
          <a:extLst>
            <a:ext uri="{FF2B5EF4-FFF2-40B4-BE49-F238E27FC236}">
              <a16:creationId xmlns:a16="http://schemas.microsoft.com/office/drawing/2014/main" id="{1D298A0E-872C-4123-9913-0D6892D41CA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012" name="Text Box 262">
          <a:extLst>
            <a:ext uri="{FF2B5EF4-FFF2-40B4-BE49-F238E27FC236}">
              <a16:creationId xmlns:a16="http://schemas.microsoft.com/office/drawing/2014/main" id="{B503DEA7-BBBC-4167-B574-6D466779FC0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013" name="Text Box 263">
          <a:extLst>
            <a:ext uri="{FF2B5EF4-FFF2-40B4-BE49-F238E27FC236}">
              <a16:creationId xmlns:a16="http://schemas.microsoft.com/office/drawing/2014/main" id="{FA07CD25-1188-49D3-921C-7212F04BF57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014" name="Text Box 264">
          <a:extLst>
            <a:ext uri="{FF2B5EF4-FFF2-40B4-BE49-F238E27FC236}">
              <a16:creationId xmlns:a16="http://schemas.microsoft.com/office/drawing/2014/main" id="{31336030-0D83-4700-BB5F-47231C9AE8F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015" name="Text Box 265">
          <a:extLst>
            <a:ext uri="{FF2B5EF4-FFF2-40B4-BE49-F238E27FC236}">
              <a16:creationId xmlns:a16="http://schemas.microsoft.com/office/drawing/2014/main" id="{1C20F465-EF61-4898-885B-7A1ABE2C9F8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016" name="Text Box 266">
          <a:extLst>
            <a:ext uri="{FF2B5EF4-FFF2-40B4-BE49-F238E27FC236}">
              <a16:creationId xmlns:a16="http://schemas.microsoft.com/office/drawing/2014/main" id="{CC21BD6B-3D7C-4434-9E3C-67321C567F7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017" name="Text Box 267">
          <a:extLst>
            <a:ext uri="{FF2B5EF4-FFF2-40B4-BE49-F238E27FC236}">
              <a16:creationId xmlns:a16="http://schemas.microsoft.com/office/drawing/2014/main" id="{767CCBF0-E284-4C2A-95CF-302C8235435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4018" name="Text Box 268">
          <a:extLst>
            <a:ext uri="{FF2B5EF4-FFF2-40B4-BE49-F238E27FC236}">
              <a16:creationId xmlns:a16="http://schemas.microsoft.com/office/drawing/2014/main" id="{E2015ECF-78A6-4C19-95E1-499B7457718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019" name="Text Box 269">
          <a:extLst>
            <a:ext uri="{FF2B5EF4-FFF2-40B4-BE49-F238E27FC236}">
              <a16:creationId xmlns:a16="http://schemas.microsoft.com/office/drawing/2014/main" id="{E4F3F6D5-9310-4869-A442-460E8464FFF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020" name="Text Box 270">
          <a:extLst>
            <a:ext uri="{FF2B5EF4-FFF2-40B4-BE49-F238E27FC236}">
              <a16:creationId xmlns:a16="http://schemas.microsoft.com/office/drawing/2014/main" id="{BD523A54-655D-4288-B6D9-71230B8078F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4021" name="Text Box 271">
          <a:extLst>
            <a:ext uri="{FF2B5EF4-FFF2-40B4-BE49-F238E27FC236}">
              <a16:creationId xmlns:a16="http://schemas.microsoft.com/office/drawing/2014/main" id="{09F28502-223F-40AC-AF89-E86C9C7E880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022" name="Text Box 272">
          <a:extLst>
            <a:ext uri="{FF2B5EF4-FFF2-40B4-BE49-F238E27FC236}">
              <a16:creationId xmlns:a16="http://schemas.microsoft.com/office/drawing/2014/main" id="{CD136579-B744-4F5A-BF27-BBDDCA2D812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023" name="Text Box 273">
          <a:extLst>
            <a:ext uri="{FF2B5EF4-FFF2-40B4-BE49-F238E27FC236}">
              <a16:creationId xmlns:a16="http://schemas.microsoft.com/office/drawing/2014/main" id="{07BC156D-E3B2-4F08-96C1-3176CDC591E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4024" name="Text Box 274">
          <a:extLst>
            <a:ext uri="{FF2B5EF4-FFF2-40B4-BE49-F238E27FC236}">
              <a16:creationId xmlns:a16="http://schemas.microsoft.com/office/drawing/2014/main" id="{D153FBA9-59FB-4C3C-9DE6-19791D61845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025" name="Text Box 275">
          <a:extLst>
            <a:ext uri="{FF2B5EF4-FFF2-40B4-BE49-F238E27FC236}">
              <a16:creationId xmlns:a16="http://schemas.microsoft.com/office/drawing/2014/main" id="{2EA986B9-4C29-4F81-87F1-DE4B3DDAB62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026" name="Text Box 276">
          <a:extLst>
            <a:ext uri="{FF2B5EF4-FFF2-40B4-BE49-F238E27FC236}">
              <a16:creationId xmlns:a16="http://schemas.microsoft.com/office/drawing/2014/main" id="{76D7E538-38DA-4ABF-BAE2-CD522D511BC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4027" name="Text Box 277">
          <a:extLst>
            <a:ext uri="{FF2B5EF4-FFF2-40B4-BE49-F238E27FC236}">
              <a16:creationId xmlns:a16="http://schemas.microsoft.com/office/drawing/2014/main" id="{2AD082F6-ECD4-4C58-883D-00867DE7DFC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028" name="Text Box 278">
          <a:extLst>
            <a:ext uri="{FF2B5EF4-FFF2-40B4-BE49-F238E27FC236}">
              <a16:creationId xmlns:a16="http://schemas.microsoft.com/office/drawing/2014/main" id="{9860313E-9699-4339-92B4-9DBC9999973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029" name="Text Box 279">
          <a:extLst>
            <a:ext uri="{FF2B5EF4-FFF2-40B4-BE49-F238E27FC236}">
              <a16:creationId xmlns:a16="http://schemas.microsoft.com/office/drawing/2014/main" id="{EEFA21D7-D196-4BD9-A66A-2FDCB12F42E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030" name="Text Box 280">
          <a:extLst>
            <a:ext uri="{FF2B5EF4-FFF2-40B4-BE49-F238E27FC236}">
              <a16:creationId xmlns:a16="http://schemas.microsoft.com/office/drawing/2014/main" id="{D1FD0A68-1895-4758-8CF6-D42AD30EB63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031" name="Text Box 281">
          <a:extLst>
            <a:ext uri="{FF2B5EF4-FFF2-40B4-BE49-F238E27FC236}">
              <a16:creationId xmlns:a16="http://schemas.microsoft.com/office/drawing/2014/main" id="{33A53343-EA53-4BE7-A2DF-C5CF730EDA6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032" name="Text Box 282">
          <a:extLst>
            <a:ext uri="{FF2B5EF4-FFF2-40B4-BE49-F238E27FC236}">
              <a16:creationId xmlns:a16="http://schemas.microsoft.com/office/drawing/2014/main" id="{3653D518-3E80-4ADB-8421-C0D256411F4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033" name="Text Box 283">
          <a:extLst>
            <a:ext uri="{FF2B5EF4-FFF2-40B4-BE49-F238E27FC236}">
              <a16:creationId xmlns:a16="http://schemas.microsoft.com/office/drawing/2014/main" id="{BB48514A-1BB0-459B-B144-8751E9D0757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034" name="Text Box 284">
          <a:extLst>
            <a:ext uri="{FF2B5EF4-FFF2-40B4-BE49-F238E27FC236}">
              <a16:creationId xmlns:a16="http://schemas.microsoft.com/office/drawing/2014/main" id="{A84091F7-ADAB-4E87-AB27-39111BB0E1A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035" name="Text Box 285">
          <a:extLst>
            <a:ext uri="{FF2B5EF4-FFF2-40B4-BE49-F238E27FC236}">
              <a16:creationId xmlns:a16="http://schemas.microsoft.com/office/drawing/2014/main" id="{C7783FCC-48F2-41C5-B4A0-293B4B72DB9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036" name="Text Box 286">
          <a:extLst>
            <a:ext uri="{FF2B5EF4-FFF2-40B4-BE49-F238E27FC236}">
              <a16:creationId xmlns:a16="http://schemas.microsoft.com/office/drawing/2014/main" id="{05020EAC-E84F-4705-B71E-539E8CF8B67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037" name="Text Box 287">
          <a:extLst>
            <a:ext uri="{FF2B5EF4-FFF2-40B4-BE49-F238E27FC236}">
              <a16:creationId xmlns:a16="http://schemas.microsoft.com/office/drawing/2014/main" id="{0E789FF3-64D6-4E76-99A0-33AFEEB449C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038" name="Text Box 288">
          <a:extLst>
            <a:ext uri="{FF2B5EF4-FFF2-40B4-BE49-F238E27FC236}">
              <a16:creationId xmlns:a16="http://schemas.microsoft.com/office/drawing/2014/main" id="{7621FE63-DD64-41F5-ABC9-7B748EFB5D7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039" name="Text Box 289">
          <a:extLst>
            <a:ext uri="{FF2B5EF4-FFF2-40B4-BE49-F238E27FC236}">
              <a16:creationId xmlns:a16="http://schemas.microsoft.com/office/drawing/2014/main" id="{7FD42B05-1CC5-440B-802F-9AAA98ED1A8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040" name="Text Box 290">
          <a:extLst>
            <a:ext uri="{FF2B5EF4-FFF2-40B4-BE49-F238E27FC236}">
              <a16:creationId xmlns:a16="http://schemas.microsoft.com/office/drawing/2014/main" id="{46333D3C-AF16-40FD-947B-E4B8FA50D0A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041" name="Text Box 291">
          <a:extLst>
            <a:ext uri="{FF2B5EF4-FFF2-40B4-BE49-F238E27FC236}">
              <a16:creationId xmlns:a16="http://schemas.microsoft.com/office/drawing/2014/main" id="{BE9ABE58-BF64-499D-8D14-725D6443A8A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042" name="Text Box 292">
          <a:extLst>
            <a:ext uri="{FF2B5EF4-FFF2-40B4-BE49-F238E27FC236}">
              <a16:creationId xmlns:a16="http://schemas.microsoft.com/office/drawing/2014/main" id="{258D41E8-3243-4A5D-B263-FCB085A84CA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043" name="Text Box 293">
          <a:extLst>
            <a:ext uri="{FF2B5EF4-FFF2-40B4-BE49-F238E27FC236}">
              <a16:creationId xmlns:a16="http://schemas.microsoft.com/office/drawing/2014/main" id="{E3B13538-2BAB-491E-A3F1-D3E1F29A532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044" name="Text Box 294">
          <a:extLst>
            <a:ext uri="{FF2B5EF4-FFF2-40B4-BE49-F238E27FC236}">
              <a16:creationId xmlns:a16="http://schemas.microsoft.com/office/drawing/2014/main" id="{88B26E78-DFD8-401A-84A3-798C14BC8CF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045" name="Text Box 295">
          <a:extLst>
            <a:ext uri="{FF2B5EF4-FFF2-40B4-BE49-F238E27FC236}">
              <a16:creationId xmlns:a16="http://schemas.microsoft.com/office/drawing/2014/main" id="{915FB508-2587-48BD-8E3E-EBE3C63CC21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046" name="Text Box 296">
          <a:extLst>
            <a:ext uri="{FF2B5EF4-FFF2-40B4-BE49-F238E27FC236}">
              <a16:creationId xmlns:a16="http://schemas.microsoft.com/office/drawing/2014/main" id="{6D9FD189-1BC3-4545-B728-BBC3EA9E84D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047" name="Text Box 297">
          <a:extLst>
            <a:ext uri="{FF2B5EF4-FFF2-40B4-BE49-F238E27FC236}">
              <a16:creationId xmlns:a16="http://schemas.microsoft.com/office/drawing/2014/main" id="{D6DA08E4-1EA5-4BD2-BAB1-5B2FE8B8925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048" name="Text Box 298">
          <a:extLst>
            <a:ext uri="{FF2B5EF4-FFF2-40B4-BE49-F238E27FC236}">
              <a16:creationId xmlns:a16="http://schemas.microsoft.com/office/drawing/2014/main" id="{A7B3E7AF-B3B8-4D28-B688-8E0E30EEDC3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049" name="Text Box 299">
          <a:extLst>
            <a:ext uri="{FF2B5EF4-FFF2-40B4-BE49-F238E27FC236}">
              <a16:creationId xmlns:a16="http://schemas.microsoft.com/office/drawing/2014/main" id="{5E391C0E-05E0-40F5-8723-6B8AEF40372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050" name="Text Box 300">
          <a:extLst>
            <a:ext uri="{FF2B5EF4-FFF2-40B4-BE49-F238E27FC236}">
              <a16:creationId xmlns:a16="http://schemas.microsoft.com/office/drawing/2014/main" id="{E5B4B6EB-23B0-4AFE-91C1-B9E362E4F78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051" name="Text Box 301">
          <a:extLst>
            <a:ext uri="{FF2B5EF4-FFF2-40B4-BE49-F238E27FC236}">
              <a16:creationId xmlns:a16="http://schemas.microsoft.com/office/drawing/2014/main" id="{67109DF7-91AF-4FCB-B54E-E8F19E18A5C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052" name="Text Box 302">
          <a:extLst>
            <a:ext uri="{FF2B5EF4-FFF2-40B4-BE49-F238E27FC236}">
              <a16:creationId xmlns:a16="http://schemas.microsoft.com/office/drawing/2014/main" id="{06B92EFE-FD53-42E2-A444-C46D5236AF0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053" name="Text Box 303">
          <a:extLst>
            <a:ext uri="{FF2B5EF4-FFF2-40B4-BE49-F238E27FC236}">
              <a16:creationId xmlns:a16="http://schemas.microsoft.com/office/drawing/2014/main" id="{1FC0E033-391B-44E2-9ABD-06573390FC8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054" name="Text Box 304">
          <a:extLst>
            <a:ext uri="{FF2B5EF4-FFF2-40B4-BE49-F238E27FC236}">
              <a16:creationId xmlns:a16="http://schemas.microsoft.com/office/drawing/2014/main" id="{96AAA552-4523-4F7B-98CD-9FAE5C69A3F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055" name="Text Box 305">
          <a:extLst>
            <a:ext uri="{FF2B5EF4-FFF2-40B4-BE49-F238E27FC236}">
              <a16:creationId xmlns:a16="http://schemas.microsoft.com/office/drawing/2014/main" id="{2A251F73-E142-4427-9972-03DCE1BD459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056" name="Text Box 306">
          <a:extLst>
            <a:ext uri="{FF2B5EF4-FFF2-40B4-BE49-F238E27FC236}">
              <a16:creationId xmlns:a16="http://schemas.microsoft.com/office/drawing/2014/main" id="{2926BE0F-0C3B-4FB8-B855-9E1605E336B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057" name="Text Box 307">
          <a:extLst>
            <a:ext uri="{FF2B5EF4-FFF2-40B4-BE49-F238E27FC236}">
              <a16:creationId xmlns:a16="http://schemas.microsoft.com/office/drawing/2014/main" id="{091C0829-C261-47A5-B970-EF78B7ADD97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058" name="Text Box 308">
          <a:extLst>
            <a:ext uri="{FF2B5EF4-FFF2-40B4-BE49-F238E27FC236}">
              <a16:creationId xmlns:a16="http://schemas.microsoft.com/office/drawing/2014/main" id="{6B322043-1CA2-42BF-915F-9ABB4F164AE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059" name="Text Box 309">
          <a:extLst>
            <a:ext uri="{FF2B5EF4-FFF2-40B4-BE49-F238E27FC236}">
              <a16:creationId xmlns:a16="http://schemas.microsoft.com/office/drawing/2014/main" id="{5A96D00B-84F0-4686-83EA-C85D9997187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060" name="Text Box 310">
          <a:extLst>
            <a:ext uri="{FF2B5EF4-FFF2-40B4-BE49-F238E27FC236}">
              <a16:creationId xmlns:a16="http://schemas.microsoft.com/office/drawing/2014/main" id="{45DB1D71-FA83-4474-B68E-437269FD6F8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061" name="Text Box 311">
          <a:extLst>
            <a:ext uri="{FF2B5EF4-FFF2-40B4-BE49-F238E27FC236}">
              <a16:creationId xmlns:a16="http://schemas.microsoft.com/office/drawing/2014/main" id="{BD52D283-AD04-45D6-871E-3550097CD4B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062" name="Text Box 312">
          <a:extLst>
            <a:ext uri="{FF2B5EF4-FFF2-40B4-BE49-F238E27FC236}">
              <a16:creationId xmlns:a16="http://schemas.microsoft.com/office/drawing/2014/main" id="{BA6505E3-5496-4AC0-9B9E-A6E16B4A189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063" name="Text Box 313">
          <a:extLst>
            <a:ext uri="{FF2B5EF4-FFF2-40B4-BE49-F238E27FC236}">
              <a16:creationId xmlns:a16="http://schemas.microsoft.com/office/drawing/2014/main" id="{A13C2804-9370-49F5-BE6D-9B8F098FCB9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064" name="Text Box 314">
          <a:extLst>
            <a:ext uri="{FF2B5EF4-FFF2-40B4-BE49-F238E27FC236}">
              <a16:creationId xmlns:a16="http://schemas.microsoft.com/office/drawing/2014/main" id="{6DC3333E-75B9-467A-B50B-C6C73649E30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065" name="Text Box 315">
          <a:extLst>
            <a:ext uri="{FF2B5EF4-FFF2-40B4-BE49-F238E27FC236}">
              <a16:creationId xmlns:a16="http://schemas.microsoft.com/office/drawing/2014/main" id="{529EF6AA-B839-4BB8-B07D-DEDFA00B05E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066" name="Text Box 316">
          <a:extLst>
            <a:ext uri="{FF2B5EF4-FFF2-40B4-BE49-F238E27FC236}">
              <a16:creationId xmlns:a16="http://schemas.microsoft.com/office/drawing/2014/main" id="{3DC45D99-5129-4426-B881-B9F976958CF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067" name="Text Box 317">
          <a:extLst>
            <a:ext uri="{FF2B5EF4-FFF2-40B4-BE49-F238E27FC236}">
              <a16:creationId xmlns:a16="http://schemas.microsoft.com/office/drawing/2014/main" id="{629B0414-0B40-4E11-9415-77B2A981D31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068" name="Text Box 318">
          <a:extLst>
            <a:ext uri="{FF2B5EF4-FFF2-40B4-BE49-F238E27FC236}">
              <a16:creationId xmlns:a16="http://schemas.microsoft.com/office/drawing/2014/main" id="{070FF79E-C1E3-480B-8B25-7C9189D8CD9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069" name="Text Box 319">
          <a:extLst>
            <a:ext uri="{FF2B5EF4-FFF2-40B4-BE49-F238E27FC236}">
              <a16:creationId xmlns:a16="http://schemas.microsoft.com/office/drawing/2014/main" id="{FFD8B1AE-C7FE-453A-87CC-8178B59AF68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070" name="Text Box 320">
          <a:extLst>
            <a:ext uri="{FF2B5EF4-FFF2-40B4-BE49-F238E27FC236}">
              <a16:creationId xmlns:a16="http://schemas.microsoft.com/office/drawing/2014/main" id="{4C8FA543-2370-4406-915B-319CA0794D7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071" name="Text Box 321">
          <a:extLst>
            <a:ext uri="{FF2B5EF4-FFF2-40B4-BE49-F238E27FC236}">
              <a16:creationId xmlns:a16="http://schemas.microsoft.com/office/drawing/2014/main" id="{6D84B26C-4C2C-43FF-A319-D9FA426DC14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072" name="Text Box 322">
          <a:extLst>
            <a:ext uri="{FF2B5EF4-FFF2-40B4-BE49-F238E27FC236}">
              <a16:creationId xmlns:a16="http://schemas.microsoft.com/office/drawing/2014/main" id="{144E7DD6-257B-4434-A6BB-F06F666EFBC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073" name="Text Box 323">
          <a:extLst>
            <a:ext uri="{FF2B5EF4-FFF2-40B4-BE49-F238E27FC236}">
              <a16:creationId xmlns:a16="http://schemas.microsoft.com/office/drawing/2014/main" id="{2D5CE9B1-CB07-4A71-8A1C-0050458CA2E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074" name="Text Box 324">
          <a:extLst>
            <a:ext uri="{FF2B5EF4-FFF2-40B4-BE49-F238E27FC236}">
              <a16:creationId xmlns:a16="http://schemas.microsoft.com/office/drawing/2014/main" id="{A1A710B9-0A0B-48D8-B7A4-4216F27EC26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075" name="Text Box 325">
          <a:extLst>
            <a:ext uri="{FF2B5EF4-FFF2-40B4-BE49-F238E27FC236}">
              <a16:creationId xmlns:a16="http://schemas.microsoft.com/office/drawing/2014/main" id="{13DAF84B-DC91-4DC4-BDAA-DE7CA827596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076" name="Text Box 326">
          <a:extLst>
            <a:ext uri="{FF2B5EF4-FFF2-40B4-BE49-F238E27FC236}">
              <a16:creationId xmlns:a16="http://schemas.microsoft.com/office/drawing/2014/main" id="{99BEE831-2614-4799-BDD6-B015D8D1A09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077" name="Text Box 327">
          <a:extLst>
            <a:ext uri="{FF2B5EF4-FFF2-40B4-BE49-F238E27FC236}">
              <a16:creationId xmlns:a16="http://schemas.microsoft.com/office/drawing/2014/main" id="{C9EF53F7-D994-4095-A872-44E92F11FFB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078" name="Text Box 328">
          <a:extLst>
            <a:ext uri="{FF2B5EF4-FFF2-40B4-BE49-F238E27FC236}">
              <a16:creationId xmlns:a16="http://schemas.microsoft.com/office/drawing/2014/main" id="{4AF14A89-E6D9-4A1D-9C31-E460F1E0A11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079" name="Text Box 329">
          <a:extLst>
            <a:ext uri="{FF2B5EF4-FFF2-40B4-BE49-F238E27FC236}">
              <a16:creationId xmlns:a16="http://schemas.microsoft.com/office/drawing/2014/main" id="{CA19CAB7-4AAC-4D9B-8A39-AA9BB95CABD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080" name="Text Box 330">
          <a:extLst>
            <a:ext uri="{FF2B5EF4-FFF2-40B4-BE49-F238E27FC236}">
              <a16:creationId xmlns:a16="http://schemas.microsoft.com/office/drawing/2014/main" id="{168E1001-AA5E-4543-B356-95ECA585FCC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081" name="Text Box 331">
          <a:extLst>
            <a:ext uri="{FF2B5EF4-FFF2-40B4-BE49-F238E27FC236}">
              <a16:creationId xmlns:a16="http://schemas.microsoft.com/office/drawing/2014/main" id="{4AD31ED2-7CFB-4E0F-82DD-AACCAEE677A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082" name="Text Box 332">
          <a:extLst>
            <a:ext uri="{FF2B5EF4-FFF2-40B4-BE49-F238E27FC236}">
              <a16:creationId xmlns:a16="http://schemas.microsoft.com/office/drawing/2014/main" id="{1AEBEE01-15CC-4A75-844A-0324495425E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083" name="Text Box 333">
          <a:extLst>
            <a:ext uri="{FF2B5EF4-FFF2-40B4-BE49-F238E27FC236}">
              <a16:creationId xmlns:a16="http://schemas.microsoft.com/office/drawing/2014/main" id="{E8CEF372-7152-4FEE-AC13-583DC265CFE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084" name="Text Box 334">
          <a:extLst>
            <a:ext uri="{FF2B5EF4-FFF2-40B4-BE49-F238E27FC236}">
              <a16:creationId xmlns:a16="http://schemas.microsoft.com/office/drawing/2014/main" id="{A6B64897-8BB0-4B67-B853-6035F49FE45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085" name="Text Box 335">
          <a:extLst>
            <a:ext uri="{FF2B5EF4-FFF2-40B4-BE49-F238E27FC236}">
              <a16:creationId xmlns:a16="http://schemas.microsoft.com/office/drawing/2014/main" id="{C1C7CF0E-4138-479C-8007-DA6264641CC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086" name="Text Box 336">
          <a:extLst>
            <a:ext uri="{FF2B5EF4-FFF2-40B4-BE49-F238E27FC236}">
              <a16:creationId xmlns:a16="http://schemas.microsoft.com/office/drawing/2014/main" id="{3ED9206C-AEDC-4555-A30C-BAF4D459E71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087" name="Text Box 337">
          <a:extLst>
            <a:ext uri="{FF2B5EF4-FFF2-40B4-BE49-F238E27FC236}">
              <a16:creationId xmlns:a16="http://schemas.microsoft.com/office/drawing/2014/main" id="{8A8F3ECE-260F-4283-9B10-97F60737FD0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088" name="Text Box 338">
          <a:extLst>
            <a:ext uri="{FF2B5EF4-FFF2-40B4-BE49-F238E27FC236}">
              <a16:creationId xmlns:a16="http://schemas.microsoft.com/office/drawing/2014/main" id="{0A459C0B-B6D6-41DB-A0B8-3E7E5C2E959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089" name="Text Box 339">
          <a:extLst>
            <a:ext uri="{FF2B5EF4-FFF2-40B4-BE49-F238E27FC236}">
              <a16:creationId xmlns:a16="http://schemas.microsoft.com/office/drawing/2014/main" id="{07D8841F-551C-462E-8E0E-CE24EBC160D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090" name="Text Box 340">
          <a:extLst>
            <a:ext uri="{FF2B5EF4-FFF2-40B4-BE49-F238E27FC236}">
              <a16:creationId xmlns:a16="http://schemas.microsoft.com/office/drawing/2014/main" id="{84FAE683-C8E3-4713-A68B-27B1464A08E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091" name="Text Box 341">
          <a:extLst>
            <a:ext uri="{FF2B5EF4-FFF2-40B4-BE49-F238E27FC236}">
              <a16:creationId xmlns:a16="http://schemas.microsoft.com/office/drawing/2014/main" id="{C6A4B2F3-7563-49CA-8F00-90C44515886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092" name="Text Box 342">
          <a:extLst>
            <a:ext uri="{FF2B5EF4-FFF2-40B4-BE49-F238E27FC236}">
              <a16:creationId xmlns:a16="http://schemas.microsoft.com/office/drawing/2014/main" id="{BB42CC3A-ABDE-479B-AC07-7E5C8589A9F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093" name="Text Box 343">
          <a:extLst>
            <a:ext uri="{FF2B5EF4-FFF2-40B4-BE49-F238E27FC236}">
              <a16:creationId xmlns:a16="http://schemas.microsoft.com/office/drawing/2014/main" id="{D0DBFD1E-C8FF-4E28-BE53-9A2BBA594DD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094" name="Text Box 344">
          <a:extLst>
            <a:ext uri="{FF2B5EF4-FFF2-40B4-BE49-F238E27FC236}">
              <a16:creationId xmlns:a16="http://schemas.microsoft.com/office/drawing/2014/main" id="{43F71C50-3B56-4B3C-A4FC-25C219191AA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095" name="Text Box 345">
          <a:extLst>
            <a:ext uri="{FF2B5EF4-FFF2-40B4-BE49-F238E27FC236}">
              <a16:creationId xmlns:a16="http://schemas.microsoft.com/office/drawing/2014/main" id="{9B7D6B34-856F-4DC7-BD54-6FD35F77E48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096" name="Text Box 346">
          <a:extLst>
            <a:ext uri="{FF2B5EF4-FFF2-40B4-BE49-F238E27FC236}">
              <a16:creationId xmlns:a16="http://schemas.microsoft.com/office/drawing/2014/main" id="{9C5B6845-9F32-46E6-9DD8-77D938458CD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097" name="Text Box 347">
          <a:extLst>
            <a:ext uri="{FF2B5EF4-FFF2-40B4-BE49-F238E27FC236}">
              <a16:creationId xmlns:a16="http://schemas.microsoft.com/office/drawing/2014/main" id="{7228C61D-398E-4088-AB07-263C8E8E818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098" name="Text Box 348">
          <a:extLst>
            <a:ext uri="{FF2B5EF4-FFF2-40B4-BE49-F238E27FC236}">
              <a16:creationId xmlns:a16="http://schemas.microsoft.com/office/drawing/2014/main" id="{6AC3A283-E9AE-4A9F-88EA-736DBEE7618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099" name="Text Box 349">
          <a:extLst>
            <a:ext uri="{FF2B5EF4-FFF2-40B4-BE49-F238E27FC236}">
              <a16:creationId xmlns:a16="http://schemas.microsoft.com/office/drawing/2014/main" id="{4E11BD1A-DB0F-4A0D-A165-318ACF1A74E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00" name="Text Box 350">
          <a:extLst>
            <a:ext uri="{FF2B5EF4-FFF2-40B4-BE49-F238E27FC236}">
              <a16:creationId xmlns:a16="http://schemas.microsoft.com/office/drawing/2014/main" id="{CA382C49-F04B-4B28-A424-7E3C1185CE9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01" name="Text Box 351">
          <a:extLst>
            <a:ext uri="{FF2B5EF4-FFF2-40B4-BE49-F238E27FC236}">
              <a16:creationId xmlns:a16="http://schemas.microsoft.com/office/drawing/2014/main" id="{212A3EF6-6F40-4746-B60C-189EE27155D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02" name="Text Box 352">
          <a:extLst>
            <a:ext uri="{FF2B5EF4-FFF2-40B4-BE49-F238E27FC236}">
              <a16:creationId xmlns:a16="http://schemas.microsoft.com/office/drawing/2014/main" id="{834F4F05-CC68-4F35-BF56-5E9B5A9F06E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03" name="Text Box 353">
          <a:extLst>
            <a:ext uri="{FF2B5EF4-FFF2-40B4-BE49-F238E27FC236}">
              <a16:creationId xmlns:a16="http://schemas.microsoft.com/office/drawing/2014/main" id="{9590A939-9D07-4CBE-8A1C-2BE6F40322F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04" name="Text Box 354">
          <a:extLst>
            <a:ext uri="{FF2B5EF4-FFF2-40B4-BE49-F238E27FC236}">
              <a16:creationId xmlns:a16="http://schemas.microsoft.com/office/drawing/2014/main" id="{E24F4930-5426-4379-BE63-76D7CC672FD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05" name="Text Box 355">
          <a:extLst>
            <a:ext uri="{FF2B5EF4-FFF2-40B4-BE49-F238E27FC236}">
              <a16:creationId xmlns:a16="http://schemas.microsoft.com/office/drawing/2014/main" id="{E79695BF-676B-43C8-9037-3912140B212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06" name="Text Box 356">
          <a:extLst>
            <a:ext uri="{FF2B5EF4-FFF2-40B4-BE49-F238E27FC236}">
              <a16:creationId xmlns:a16="http://schemas.microsoft.com/office/drawing/2014/main" id="{E0C21F21-26AD-45B1-ABB2-9132F10EFAB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07" name="Text Box 357">
          <a:extLst>
            <a:ext uri="{FF2B5EF4-FFF2-40B4-BE49-F238E27FC236}">
              <a16:creationId xmlns:a16="http://schemas.microsoft.com/office/drawing/2014/main" id="{89AEC435-C321-4ECA-8C61-4B4CCCD88AA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08" name="Text Box 358">
          <a:extLst>
            <a:ext uri="{FF2B5EF4-FFF2-40B4-BE49-F238E27FC236}">
              <a16:creationId xmlns:a16="http://schemas.microsoft.com/office/drawing/2014/main" id="{2F578D9B-328D-4FFB-80D1-BD19D9665DB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09" name="Text Box 359">
          <a:extLst>
            <a:ext uri="{FF2B5EF4-FFF2-40B4-BE49-F238E27FC236}">
              <a16:creationId xmlns:a16="http://schemas.microsoft.com/office/drawing/2014/main" id="{9A7E0D86-B2A0-4053-8735-63BAC684564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10" name="Text Box 360">
          <a:extLst>
            <a:ext uri="{FF2B5EF4-FFF2-40B4-BE49-F238E27FC236}">
              <a16:creationId xmlns:a16="http://schemas.microsoft.com/office/drawing/2014/main" id="{D1690006-D327-4D59-8701-5F2FA622A52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11" name="Text Box 361">
          <a:extLst>
            <a:ext uri="{FF2B5EF4-FFF2-40B4-BE49-F238E27FC236}">
              <a16:creationId xmlns:a16="http://schemas.microsoft.com/office/drawing/2014/main" id="{A8D4475E-1F65-4BFB-B230-23F2BD9876F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12" name="Text Box 362">
          <a:extLst>
            <a:ext uri="{FF2B5EF4-FFF2-40B4-BE49-F238E27FC236}">
              <a16:creationId xmlns:a16="http://schemas.microsoft.com/office/drawing/2014/main" id="{1F29046A-6866-4E4B-A15B-15CF53C1120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13" name="Text Box 363">
          <a:extLst>
            <a:ext uri="{FF2B5EF4-FFF2-40B4-BE49-F238E27FC236}">
              <a16:creationId xmlns:a16="http://schemas.microsoft.com/office/drawing/2014/main" id="{E71B3CD8-51B2-4E8F-84FE-DEE1056B49D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14" name="Text Box 364">
          <a:extLst>
            <a:ext uri="{FF2B5EF4-FFF2-40B4-BE49-F238E27FC236}">
              <a16:creationId xmlns:a16="http://schemas.microsoft.com/office/drawing/2014/main" id="{D475A64E-C6E8-441D-AF3B-E03113CECC8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15" name="Text Box 365">
          <a:extLst>
            <a:ext uri="{FF2B5EF4-FFF2-40B4-BE49-F238E27FC236}">
              <a16:creationId xmlns:a16="http://schemas.microsoft.com/office/drawing/2014/main" id="{766054C9-62AA-4469-AA5A-088302F2D3B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16" name="Text Box 366">
          <a:extLst>
            <a:ext uri="{FF2B5EF4-FFF2-40B4-BE49-F238E27FC236}">
              <a16:creationId xmlns:a16="http://schemas.microsoft.com/office/drawing/2014/main" id="{39F43A57-CE38-4F96-A8FD-2E096BEFCFA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17" name="Text Box 367">
          <a:extLst>
            <a:ext uri="{FF2B5EF4-FFF2-40B4-BE49-F238E27FC236}">
              <a16:creationId xmlns:a16="http://schemas.microsoft.com/office/drawing/2014/main" id="{F8E1E37D-411B-4775-94E0-55FB27AC135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18" name="Text Box 368">
          <a:extLst>
            <a:ext uri="{FF2B5EF4-FFF2-40B4-BE49-F238E27FC236}">
              <a16:creationId xmlns:a16="http://schemas.microsoft.com/office/drawing/2014/main" id="{AD7080C3-D821-4AAE-8CA2-8C9A462D6FC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19" name="Text Box 369">
          <a:extLst>
            <a:ext uri="{FF2B5EF4-FFF2-40B4-BE49-F238E27FC236}">
              <a16:creationId xmlns:a16="http://schemas.microsoft.com/office/drawing/2014/main" id="{3D280DC9-FA4F-4AB7-9D83-1993994AC60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20" name="Text Box 370">
          <a:extLst>
            <a:ext uri="{FF2B5EF4-FFF2-40B4-BE49-F238E27FC236}">
              <a16:creationId xmlns:a16="http://schemas.microsoft.com/office/drawing/2014/main" id="{29922F85-B4EE-408D-B3CF-EF65C10CA4B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21" name="Text Box 371">
          <a:extLst>
            <a:ext uri="{FF2B5EF4-FFF2-40B4-BE49-F238E27FC236}">
              <a16:creationId xmlns:a16="http://schemas.microsoft.com/office/drawing/2014/main" id="{77F8E729-9116-4B4A-90CD-62C302ECC59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22" name="Text Box 372">
          <a:extLst>
            <a:ext uri="{FF2B5EF4-FFF2-40B4-BE49-F238E27FC236}">
              <a16:creationId xmlns:a16="http://schemas.microsoft.com/office/drawing/2014/main" id="{868A2424-0312-4568-BE4C-E465B827227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123" name="Text Box 373">
          <a:extLst>
            <a:ext uri="{FF2B5EF4-FFF2-40B4-BE49-F238E27FC236}">
              <a16:creationId xmlns:a16="http://schemas.microsoft.com/office/drawing/2014/main" id="{260227D8-198C-4DD1-9AD6-A8A066AB53E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4124" name="Text Box 374">
          <a:extLst>
            <a:ext uri="{FF2B5EF4-FFF2-40B4-BE49-F238E27FC236}">
              <a16:creationId xmlns:a16="http://schemas.microsoft.com/office/drawing/2014/main" id="{31B87370-D510-452B-B68C-79CFCD996304}"/>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125" name="Text Box 375">
          <a:extLst>
            <a:ext uri="{FF2B5EF4-FFF2-40B4-BE49-F238E27FC236}">
              <a16:creationId xmlns:a16="http://schemas.microsoft.com/office/drawing/2014/main" id="{960A7FBB-C9AC-4979-90A3-767012B5926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126" name="Text Box 376">
          <a:extLst>
            <a:ext uri="{FF2B5EF4-FFF2-40B4-BE49-F238E27FC236}">
              <a16:creationId xmlns:a16="http://schemas.microsoft.com/office/drawing/2014/main" id="{3973170E-1077-431F-8FBA-E51073D17BC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4127" name="Text Box 377">
          <a:extLst>
            <a:ext uri="{FF2B5EF4-FFF2-40B4-BE49-F238E27FC236}">
              <a16:creationId xmlns:a16="http://schemas.microsoft.com/office/drawing/2014/main" id="{EF69B5AB-282B-4C3A-A0C3-FE1000B03B64}"/>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128" name="Text Box 378">
          <a:extLst>
            <a:ext uri="{FF2B5EF4-FFF2-40B4-BE49-F238E27FC236}">
              <a16:creationId xmlns:a16="http://schemas.microsoft.com/office/drawing/2014/main" id="{1EDD15DD-244A-458D-B995-0A96B8CFE4B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129" name="Text Box 379">
          <a:extLst>
            <a:ext uri="{FF2B5EF4-FFF2-40B4-BE49-F238E27FC236}">
              <a16:creationId xmlns:a16="http://schemas.microsoft.com/office/drawing/2014/main" id="{58BBC1E4-34EB-440C-A927-98C8ED75AD4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4130" name="Text Box 380">
          <a:extLst>
            <a:ext uri="{FF2B5EF4-FFF2-40B4-BE49-F238E27FC236}">
              <a16:creationId xmlns:a16="http://schemas.microsoft.com/office/drawing/2014/main" id="{997B952B-36A8-4A57-A848-31EFEFE0BC56}"/>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131" name="Text Box 381">
          <a:extLst>
            <a:ext uri="{FF2B5EF4-FFF2-40B4-BE49-F238E27FC236}">
              <a16:creationId xmlns:a16="http://schemas.microsoft.com/office/drawing/2014/main" id="{52E96271-B1CB-458A-8804-56AC541C64E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132" name="Text Box 382">
          <a:extLst>
            <a:ext uri="{FF2B5EF4-FFF2-40B4-BE49-F238E27FC236}">
              <a16:creationId xmlns:a16="http://schemas.microsoft.com/office/drawing/2014/main" id="{9CCA810D-F09A-4F8A-B310-E1FF0821D88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33" name="Text Box 383">
          <a:extLst>
            <a:ext uri="{FF2B5EF4-FFF2-40B4-BE49-F238E27FC236}">
              <a16:creationId xmlns:a16="http://schemas.microsoft.com/office/drawing/2014/main" id="{4C346673-8EE2-440E-BED7-F40FCD42012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34" name="Text Box 384">
          <a:extLst>
            <a:ext uri="{FF2B5EF4-FFF2-40B4-BE49-F238E27FC236}">
              <a16:creationId xmlns:a16="http://schemas.microsoft.com/office/drawing/2014/main" id="{35BD4EF6-7972-4677-A7E9-2FB5B963223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35" name="Text Box 385">
          <a:extLst>
            <a:ext uri="{FF2B5EF4-FFF2-40B4-BE49-F238E27FC236}">
              <a16:creationId xmlns:a16="http://schemas.microsoft.com/office/drawing/2014/main" id="{570BC65F-D005-4BD6-B43F-2475CEB6A40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36" name="Text Box 386">
          <a:extLst>
            <a:ext uri="{FF2B5EF4-FFF2-40B4-BE49-F238E27FC236}">
              <a16:creationId xmlns:a16="http://schemas.microsoft.com/office/drawing/2014/main" id="{1FA615DF-546E-40E5-A058-74884E85497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37" name="Text Box 387">
          <a:extLst>
            <a:ext uri="{FF2B5EF4-FFF2-40B4-BE49-F238E27FC236}">
              <a16:creationId xmlns:a16="http://schemas.microsoft.com/office/drawing/2014/main" id="{2C4E18A6-2A87-4B7F-A018-F003CB3BE31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38" name="Text Box 388">
          <a:extLst>
            <a:ext uri="{FF2B5EF4-FFF2-40B4-BE49-F238E27FC236}">
              <a16:creationId xmlns:a16="http://schemas.microsoft.com/office/drawing/2014/main" id="{F3F762F5-B2A8-407D-9A0A-E62CFFF6D25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39" name="Text Box 389">
          <a:extLst>
            <a:ext uri="{FF2B5EF4-FFF2-40B4-BE49-F238E27FC236}">
              <a16:creationId xmlns:a16="http://schemas.microsoft.com/office/drawing/2014/main" id="{3079A176-0F06-4166-A76B-0EEEFA3D643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40" name="Text Box 390">
          <a:extLst>
            <a:ext uri="{FF2B5EF4-FFF2-40B4-BE49-F238E27FC236}">
              <a16:creationId xmlns:a16="http://schemas.microsoft.com/office/drawing/2014/main" id="{EBC5DD24-D0EC-44C9-90F6-01A1259D4E8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41" name="Text Box 391">
          <a:extLst>
            <a:ext uri="{FF2B5EF4-FFF2-40B4-BE49-F238E27FC236}">
              <a16:creationId xmlns:a16="http://schemas.microsoft.com/office/drawing/2014/main" id="{D30F8C42-5CEC-4541-AFA4-D6BBC12334D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42" name="Text Box 392">
          <a:extLst>
            <a:ext uri="{FF2B5EF4-FFF2-40B4-BE49-F238E27FC236}">
              <a16:creationId xmlns:a16="http://schemas.microsoft.com/office/drawing/2014/main" id="{BBF2EB93-D943-480D-835B-012C8D5825E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43" name="Text Box 393">
          <a:extLst>
            <a:ext uri="{FF2B5EF4-FFF2-40B4-BE49-F238E27FC236}">
              <a16:creationId xmlns:a16="http://schemas.microsoft.com/office/drawing/2014/main" id="{5B2ACD74-B948-4B30-ACB1-F5F66D4BC54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44" name="Text Box 394">
          <a:extLst>
            <a:ext uri="{FF2B5EF4-FFF2-40B4-BE49-F238E27FC236}">
              <a16:creationId xmlns:a16="http://schemas.microsoft.com/office/drawing/2014/main" id="{2B8F7D65-1F42-4BC6-BB32-DB4406179FA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45" name="Text Box 395">
          <a:extLst>
            <a:ext uri="{FF2B5EF4-FFF2-40B4-BE49-F238E27FC236}">
              <a16:creationId xmlns:a16="http://schemas.microsoft.com/office/drawing/2014/main" id="{37235E3B-5951-43DC-8F6D-ABA252C3CFE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46" name="Text Box 396">
          <a:extLst>
            <a:ext uri="{FF2B5EF4-FFF2-40B4-BE49-F238E27FC236}">
              <a16:creationId xmlns:a16="http://schemas.microsoft.com/office/drawing/2014/main" id="{F760A18F-42B8-412A-8B23-800ED6DFE7B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47" name="Text Box 397">
          <a:extLst>
            <a:ext uri="{FF2B5EF4-FFF2-40B4-BE49-F238E27FC236}">
              <a16:creationId xmlns:a16="http://schemas.microsoft.com/office/drawing/2014/main" id="{21972089-EC24-4B40-A834-F2EED1A4ECE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48" name="Text Box 398">
          <a:extLst>
            <a:ext uri="{FF2B5EF4-FFF2-40B4-BE49-F238E27FC236}">
              <a16:creationId xmlns:a16="http://schemas.microsoft.com/office/drawing/2014/main" id="{B8D6C9A4-6E9E-49B3-84AF-202755448A5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49" name="Text Box 399">
          <a:extLst>
            <a:ext uri="{FF2B5EF4-FFF2-40B4-BE49-F238E27FC236}">
              <a16:creationId xmlns:a16="http://schemas.microsoft.com/office/drawing/2014/main" id="{0B9153C5-D018-4844-B5CD-16B3FB666F9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50" name="Text Box 400">
          <a:extLst>
            <a:ext uri="{FF2B5EF4-FFF2-40B4-BE49-F238E27FC236}">
              <a16:creationId xmlns:a16="http://schemas.microsoft.com/office/drawing/2014/main" id="{96F29B08-1EB4-4097-8D7D-FFD36F3B963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51" name="Text Box 401">
          <a:extLst>
            <a:ext uri="{FF2B5EF4-FFF2-40B4-BE49-F238E27FC236}">
              <a16:creationId xmlns:a16="http://schemas.microsoft.com/office/drawing/2014/main" id="{A73E49F8-ECBA-41B6-BE18-A45E970A7E1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52" name="Text Box 402">
          <a:extLst>
            <a:ext uri="{FF2B5EF4-FFF2-40B4-BE49-F238E27FC236}">
              <a16:creationId xmlns:a16="http://schemas.microsoft.com/office/drawing/2014/main" id="{BDCFC9F5-88D0-4F74-BB3A-41186440A4A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53" name="Text Box 403">
          <a:extLst>
            <a:ext uri="{FF2B5EF4-FFF2-40B4-BE49-F238E27FC236}">
              <a16:creationId xmlns:a16="http://schemas.microsoft.com/office/drawing/2014/main" id="{5D5123F9-C855-4A3C-B463-01BED7F7F3C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54" name="Text Box 404">
          <a:extLst>
            <a:ext uri="{FF2B5EF4-FFF2-40B4-BE49-F238E27FC236}">
              <a16:creationId xmlns:a16="http://schemas.microsoft.com/office/drawing/2014/main" id="{BE893BD4-4C67-4629-9454-4C9997DB99E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55" name="Text Box 405">
          <a:extLst>
            <a:ext uri="{FF2B5EF4-FFF2-40B4-BE49-F238E27FC236}">
              <a16:creationId xmlns:a16="http://schemas.microsoft.com/office/drawing/2014/main" id="{FCFA8C37-A06F-4F00-B420-F0DC8FF7813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56" name="Text Box 406">
          <a:extLst>
            <a:ext uri="{FF2B5EF4-FFF2-40B4-BE49-F238E27FC236}">
              <a16:creationId xmlns:a16="http://schemas.microsoft.com/office/drawing/2014/main" id="{2B9CD138-A8B5-4733-A126-53FA322FB89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57" name="Text Box 407">
          <a:extLst>
            <a:ext uri="{FF2B5EF4-FFF2-40B4-BE49-F238E27FC236}">
              <a16:creationId xmlns:a16="http://schemas.microsoft.com/office/drawing/2014/main" id="{1E14E0F8-5551-4B0B-8495-07D01649AC6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58" name="Text Box 408">
          <a:extLst>
            <a:ext uri="{FF2B5EF4-FFF2-40B4-BE49-F238E27FC236}">
              <a16:creationId xmlns:a16="http://schemas.microsoft.com/office/drawing/2014/main" id="{7F365D85-75D8-4A2D-99DB-636D53594FE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59" name="Text Box 409">
          <a:extLst>
            <a:ext uri="{FF2B5EF4-FFF2-40B4-BE49-F238E27FC236}">
              <a16:creationId xmlns:a16="http://schemas.microsoft.com/office/drawing/2014/main" id="{D84F46C0-03F4-44B6-8DF6-4FB895CA58D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4160" name="Text Box 410">
          <a:extLst>
            <a:ext uri="{FF2B5EF4-FFF2-40B4-BE49-F238E27FC236}">
              <a16:creationId xmlns:a16="http://schemas.microsoft.com/office/drawing/2014/main" id="{D0B1AF7A-DCAB-4C7F-98BD-3B21ED6A3E63}"/>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7"/>
    <xdr:sp macro="" textlink="">
      <xdr:nvSpPr>
        <xdr:cNvPr id="4161" name="Text Box 411">
          <a:extLst>
            <a:ext uri="{FF2B5EF4-FFF2-40B4-BE49-F238E27FC236}">
              <a16:creationId xmlns:a16="http://schemas.microsoft.com/office/drawing/2014/main" id="{9FBC35D3-C927-4BB7-A1B1-001EBEB8AB93}"/>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162" name="Text Box 412">
          <a:extLst>
            <a:ext uri="{FF2B5EF4-FFF2-40B4-BE49-F238E27FC236}">
              <a16:creationId xmlns:a16="http://schemas.microsoft.com/office/drawing/2014/main" id="{35F647BD-2FFD-49CC-AE32-C3AE5783D74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163" name="Text Box 413">
          <a:extLst>
            <a:ext uri="{FF2B5EF4-FFF2-40B4-BE49-F238E27FC236}">
              <a16:creationId xmlns:a16="http://schemas.microsoft.com/office/drawing/2014/main" id="{7C58175C-E9C8-43E7-B168-F7DFA3CECD1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7"/>
    <xdr:sp macro="" textlink="">
      <xdr:nvSpPr>
        <xdr:cNvPr id="4164" name="Text Box 414">
          <a:extLst>
            <a:ext uri="{FF2B5EF4-FFF2-40B4-BE49-F238E27FC236}">
              <a16:creationId xmlns:a16="http://schemas.microsoft.com/office/drawing/2014/main" id="{FE9A848B-6B95-4AF0-89B9-E55E88B5F71B}"/>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165" name="Text Box 415">
          <a:extLst>
            <a:ext uri="{FF2B5EF4-FFF2-40B4-BE49-F238E27FC236}">
              <a16:creationId xmlns:a16="http://schemas.microsoft.com/office/drawing/2014/main" id="{21383440-114E-412C-B7AF-FD55F478963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166" name="Text Box 416">
          <a:extLst>
            <a:ext uri="{FF2B5EF4-FFF2-40B4-BE49-F238E27FC236}">
              <a16:creationId xmlns:a16="http://schemas.microsoft.com/office/drawing/2014/main" id="{2B52AF2F-B73E-44EB-9196-F483A769231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7"/>
    <xdr:sp macro="" textlink="">
      <xdr:nvSpPr>
        <xdr:cNvPr id="4167" name="Text Box 417">
          <a:extLst>
            <a:ext uri="{FF2B5EF4-FFF2-40B4-BE49-F238E27FC236}">
              <a16:creationId xmlns:a16="http://schemas.microsoft.com/office/drawing/2014/main" id="{6295ACB1-FC8F-4439-8A62-D41635698509}"/>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168" name="Text Box 418">
          <a:extLst>
            <a:ext uri="{FF2B5EF4-FFF2-40B4-BE49-F238E27FC236}">
              <a16:creationId xmlns:a16="http://schemas.microsoft.com/office/drawing/2014/main" id="{E52072CC-FF85-4DE4-BC2E-000D819B42E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169" name="Text Box 419">
          <a:extLst>
            <a:ext uri="{FF2B5EF4-FFF2-40B4-BE49-F238E27FC236}">
              <a16:creationId xmlns:a16="http://schemas.microsoft.com/office/drawing/2014/main" id="{504C2CE0-E9DC-4418-A8DF-F40D9836ACF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70" name="Text Box 420">
          <a:extLst>
            <a:ext uri="{FF2B5EF4-FFF2-40B4-BE49-F238E27FC236}">
              <a16:creationId xmlns:a16="http://schemas.microsoft.com/office/drawing/2014/main" id="{4FAB1CEA-F9BC-4A74-8AB2-42468B5B36A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71" name="Text Box 421">
          <a:extLst>
            <a:ext uri="{FF2B5EF4-FFF2-40B4-BE49-F238E27FC236}">
              <a16:creationId xmlns:a16="http://schemas.microsoft.com/office/drawing/2014/main" id="{692595EB-5569-4BB7-821B-DAEB5143ACD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72" name="Text Box 422">
          <a:extLst>
            <a:ext uri="{FF2B5EF4-FFF2-40B4-BE49-F238E27FC236}">
              <a16:creationId xmlns:a16="http://schemas.microsoft.com/office/drawing/2014/main" id="{BA2FA1D6-F886-4008-984D-D13E7BF2FE9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73" name="Text Box 423">
          <a:extLst>
            <a:ext uri="{FF2B5EF4-FFF2-40B4-BE49-F238E27FC236}">
              <a16:creationId xmlns:a16="http://schemas.microsoft.com/office/drawing/2014/main" id="{91A4AB20-008F-43DF-8A5F-98A0D497E13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74" name="Text Box 424">
          <a:extLst>
            <a:ext uri="{FF2B5EF4-FFF2-40B4-BE49-F238E27FC236}">
              <a16:creationId xmlns:a16="http://schemas.microsoft.com/office/drawing/2014/main" id="{26A5F0F8-129D-4DD1-B1C7-EEC1A3C4E01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75" name="Text Box 425">
          <a:extLst>
            <a:ext uri="{FF2B5EF4-FFF2-40B4-BE49-F238E27FC236}">
              <a16:creationId xmlns:a16="http://schemas.microsoft.com/office/drawing/2014/main" id="{1E6964FD-E5DC-4655-8C8C-345D2A06442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76" name="Text Box 426">
          <a:extLst>
            <a:ext uri="{FF2B5EF4-FFF2-40B4-BE49-F238E27FC236}">
              <a16:creationId xmlns:a16="http://schemas.microsoft.com/office/drawing/2014/main" id="{F0C3B465-8818-4A27-A483-445D3DCF44F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77" name="Text Box 427">
          <a:extLst>
            <a:ext uri="{FF2B5EF4-FFF2-40B4-BE49-F238E27FC236}">
              <a16:creationId xmlns:a16="http://schemas.microsoft.com/office/drawing/2014/main" id="{8657BBA4-A81F-4D0C-943B-11AB7555CF8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78" name="Text Box 428">
          <a:extLst>
            <a:ext uri="{FF2B5EF4-FFF2-40B4-BE49-F238E27FC236}">
              <a16:creationId xmlns:a16="http://schemas.microsoft.com/office/drawing/2014/main" id="{560ACE7F-7674-4381-97FC-76358DDCC31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79" name="Text Box 429">
          <a:extLst>
            <a:ext uri="{FF2B5EF4-FFF2-40B4-BE49-F238E27FC236}">
              <a16:creationId xmlns:a16="http://schemas.microsoft.com/office/drawing/2014/main" id="{7B858E13-4CD7-4B83-BC95-EEBE35E01C0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80" name="Text Box 430">
          <a:extLst>
            <a:ext uri="{FF2B5EF4-FFF2-40B4-BE49-F238E27FC236}">
              <a16:creationId xmlns:a16="http://schemas.microsoft.com/office/drawing/2014/main" id="{77969817-E382-40C5-8893-00795FC3351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81" name="Text Box 431">
          <a:extLst>
            <a:ext uri="{FF2B5EF4-FFF2-40B4-BE49-F238E27FC236}">
              <a16:creationId xmlns:a16="http://schemas.microsoft.com/office/drawing/2014/main" id="{79EBDC40-6268-4903-91FB-EAFD0DDDFCB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82" name="Text Box 432">
          <a:extLst>
            <a:ext uri="{FF2B5EF4-FFF2-40B4-BE49-F238E27FC236}">
              <a16:creationId xmlns:a16="http://schemas.microsoft.com/office/drawing/2014/main" id="{7DC79189-1E5A-41DF-908F-3AFD9C780B4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83" name="Text Box 433">
          <a:extLst>
            <a:ext uri="{FF2B5EF4-FFF2-40B4-BE49-F238E27FC236}">
              <a16:creationId xmlns:a16="http://schemas.microsoft.com/office/drawing/2014/main" id="{1ABA12E3-D9BE-4405-AE92-A055BC365F2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84" name="Text Box 434">
          <a:extLst>
            <a:ext uri="{FF2B5EF4-FFF2-40B4-BE49-F238E27FC236}">
              <a16:creationId xmlns:a16="http://schemas.microsoft.com/office/drawing/2014/main" id="{38A88383-5D5B-43D3-BF73-26FDE62288B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85" name="Text Box 435">
          <a:extLst>
            <a:ext uri="{FF2B5EF4-FFF2-40B4-BE49-F238E27FC236}">
              <a16:creationId xmlns:a16="http://schemas.microsoft.com/office/drawing/2014/main" id="{D1BA21D3-39DD-4CCD-9C06-D6262BCE531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86" name="Text Box 436">
          <a:extLst>
            <a:ext uri="{FF2B5EF4-FFF2-40B4-BE49-F238E27FC236}">
              <a16:creationId xmlns:a16="http://schemas.microsoft.com/office/drawing/2014/main" id="{46EDEA92-312E-4C2D-8418-453755EB284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87" name="Text Box 437">
          <a:extLst>
            <a:ext uri="{FF2B5EF4-FFF2-40B4-BE49-F238E27FC236}">
              <a16:creationId xmlns:a16="http://schemas.microsoft.com/office/drawing/2014/main" id="{B59421E0-34BA-468E-A776-B44DB797FD6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88" name="Text Box 438">
          <a:extLst>
            <a:ext uri="{FF2B5EF4-FFF2-40B4-BE49-F238E27FC236}">
              <a16:creationId xmlns:a16="http://schemas.microsoft.com/office/drawing/2014/main" id="{D7F5708D-D70C-461D-94D9-07EC6B94B70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89" name="Text Box 439">
          <a:extLst>
            <a:ext uri="{FF2B5EF4-FFF2-40B4-BE49-F238E27FC236}">
              <a16:creationId xmlns:a16="http://schemas.microsoft.com/office/drawing/2014/main" id="{7F5A44E1-C882-4DB0-B3A0-2E7D7F8889A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90" name="Text Box 440">
          <a:extLst>
            <a:ext uri="{FF2B5EF4-FFF2-40B4-BE49-F238E27FC236}">
              <a16:creationId xmlns:a16="http://schemas.microsoft.com/office/drawing/2014/main" id="{658083D2-C011-4890-809F-BCA2965F469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91" name="Text Box 441">
          <a:extLst>
            <a:ext uri="{FF2B5EF4-FFF2-40B4-BE49-F238E27FC236}">
              <a16:creationId xmlns:a16="http://schemas.microsoft.com/office/drawing/2014/main" id="{9FE318FE-324D-4B8A-A1B8-3D6581DB200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92" name="Text Box 442">
          <a:extLst>
            <a:ext uri="{FF2B5EF4-FFF2-40B4-BE49-F238E27FC236}">
              <a16:creationId xmlns:a16="http://schemas.microsoft.com/office/drawing/2014/main" id="{CC174F5B-BDB4-483E-9EA8-62734AA52AF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93" name="Text Box 443">
          <a:extLst>
            <a:ext uri="{FF2B5EF4-FFF2-40B4-BE49-F238E27FC236}">
              <a16:creationId xmlns:a16="http://schemas.microsoft.com/office/drawing/2014/main" id="{E01FB381-CFD0-4C5A-AA1E-8E6EE6CC3B1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94" name="Text Box 444">
          <a:extLst>
            <a:ext uri="{FF2B5EF4-FFF2-40B4-BE49-F238E27FC236}">
              <a16:creationId xmlns:a16="http://schemas.microsoft.com/office/drawing/2014/main" id="{E2FC5212-D969-4176-97BF-5F70D1E0A3A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95" name="Text Box 445">
          <a:extLst>
            <a:ext uri="{FF2B5EF4-FFF2-40B4-BE49-F238E27FC236}">
              <a16:creationId xmlns:a16="http://schemas.microsoft.com/office/drawing/2014/main" id="{FF415263-404F-4AC3-BA99-ACE40AB6995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23</xdr:row>
      <xdr:rowOff>0</xdr:rowOff>
    </xdr:from>
    <xdr:ext cx="95250" cy="19050"/>
    <xdr:sp macro="" textlink="">
      <xdr:nvSpPr>
        <xdr:cNvPr id="4196" name="Text Box 446">
          <a:extLst>
            <a:ext uri="{FF2B5EF4-FFF2-40B4-BE49-F238E27FC236}">
              <a16:creationId xmlns:a16="http://schemas.microsoft.com/office/drawing/2014/main" id="{AFCC754E-2959-4F8A-9D9A-0CAD2BAB4E7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7"/>
    <xdr:sp macro="" textlink="">
      <xdr:nvSpPr>
        <xdr:cNvPr id="4197" name="Text Box 447">
          <a:extLst>
            <a:ext uri="{FF2B5EF4-FFF2-40B4-BE49-F238E27FC236}">
              <a16:creationId xmlns:a16="http://schemas.microsoft.com/office/drawing/2014/main" id="{8936B48F-A481-4741-93C4-3AC495C5E7D4}"/>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198" name="Text Box 448">
          <a:extLst>
            <a:ext uri="{FF2B5EF4-FFF2-40B4-BE49-F238E27FC236}">
              <a16:creationId xmlns:a16="http://schemas.microsoft.com/office/drawing/2014/main" id="{6582D756-2E18-49E8-A555-37F06A8D32B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199" name="Text Box 449">
          <a:extLst>
            <a:ext uri="{FF2B5EF4-FFF2-40B4-BE49-F238E27FC236}">
              <a16:creationId xmlns:a16="http://schemas.microsoft.com/office/drawing/2014/main" id="{43032398-DA22-4D84-879C-BE36E6F0424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4200" name="Text Box 450">
          <a:extLst>
            <a:ext uri="{FF2B5EF4-FFF2-40B4-BE49-F238E27FC236}">
              <a16:creationId xmlns:a16="http://schemas.microsoft.com/office/drawing/2014/main" id="{AAEC50B9-CA82-4090-A0D1-6C8BFCDC4F4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01" name="Text Box 451">
          <a:extLst>
            <a:ext uri="{FF2B5EF4-FFF2-40B4-BE49-F238E27FC236}">
              <a16:creationId xmlns:a16="http://schemas.microsoft.com/office/drawing/2014/main" id="{1C8BF8C3-EEAA-4117-B3FA-7AB426A6056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02" name="Text Box 452">
          <a:extLst>
            <a:ext uri="{FF2B5EF4-FFF2-40B4-BE49-F238E27FC236}">
              <a16:creationId xmlns:a16="http://schemas.microsoft.com/office/drawing/2014/main" id="{06977C56-9796-4680-95C0-056EACA4ABD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4203" name="Text Box 453">
          <a:extLst>
            <a:ext uri="{FF2B5EF4-FFF2-40B4-BE49-F238E27FC236}">
              <a16:creationId xmlns:a16="http://schemas.microsoft.com/office/drawing/2014/main" id="{A5687912-CAA5-43B9-8D2A-278DF6E5822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04" name="Text Box 454">
          <a:extLst>
            <a:ext uri="{FF2B5EF4-FFF2-40B4-BE49-F238E27FC236}">
              <a16:creationId xmlns:a16="http://schemas.microsoft.com/office/drawing/2014/main" id="{909AFEBF-0517-4104-AFCB-C1DCA7567AE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05" name="Text Box 455">
          <a:extLst>
            <a:ext uri="{FF2B5EF4-FFF2-40B4-BE49-F238E27FC236}">
              <a16:creationId xmlns:a16="http://schemas.microsoft.com/office/drawing/2014/main" id="{D1A64C08-2C9A-43DE-BCBA-9B0181787D0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4206" name="Text Box 456">
          <a:extLst>
            <a:ext uri="{FF2B5EF4-FFF2-40B4-BE49-F238E27FC236}">
              <a16:creationId xmlns:a16="http://schemas.microsoft.com/office/drawing/2014/main" id="{1FC2B0F6-6884-4129-8ABD-60D46BB0BCF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4207" name="Text Box 457">
          <a:extLst>
            <a:ext uri="{FF2B5EF4-FFF2-40B4-BE49-F238E27FC236}">
              <a16:creationId xmlns:a16="http://schemas.microsoft.com/office/drawing/2014/main" id="{4509F00A-5661-45FD-AF50-C5AAA2E934D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08" name="Text Box 458">
          <a:extLst>
            <a:ext uri="{FF2B5EF4-FFF2-40B4-BE49-F238E27FC236}">
              <a16:creationId xmlns:a16="http://schemas.microsoft.com/office/drawing/2014/main" id="{7D876FB2-E6D5-4BE7-9C49-6D470D4C5D4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09" name="Text Box 459">
          <a:extLst>
            <a:ext uri="{FF2B5EF4-FFF2-40B4-BE49-F238E27FC236}">
              <a16:creationId xmlns:a16="http://schemas.microsoft.com/office/drawing/2014/main" id="{35D7D6C6-1E7C-4C46-97AB-63B2872C636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4210" name="Text Box 460">
          <a:extLst>
            <a:ext uri="{FF2B5EF4-FFF2-40B4-BE49-F238E27FC236}">
              <a16:creationId xmlns:a16="http://schemas.microsoft.com/office/drawing/2014/main" id="{084CC3CA-F9CA-48F2-A9D3-FB67A9FBB4D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11" name="Text Box 461">
          <a:extLst>
            <a:ext uri="{FF2B5EF4-FFF2-40B4-BE49-F238E27FC236}">
              <a16:creationId xmlns:a16="http://schemas.microsoft.com/office/drawing/2014/main" id="{EE7A0556-DC99-4F76-BC50-120A8C604B1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12" name="Text Box 462">
          <a:extLst>
            <a:ext uri="{FF2B5EF4-FFF2-40B4-BE49-F238E27FC236}">
              <a16:creationId xmlns:a16="http://schemas.microsoft.com/office/drawing/2014/main" id="{0398E167-29DC-471B-93C5-D6CDEF5E2FF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4213" name="Text Box 463">
          <a:extLst>
            <a:ext uri="{FF2B5EF4-FFF2-40B4-BE49-F238E27FC236}">
              <a16:creationId xmlns:a16="http://schemas.microsoft.com/office/drawing/2014/main" id="{30A39765-5619-4336-BB4D-625A5262D65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14" name="Text Box 464">
          <a:extLst>
            <a:ext uri="{FF2B5EF4-FFF2-40B4-BE49-F238E27FC236}">
              <a16:creationId xmlns:a16="http://schemas.microsoft.com/office/drawing/2014/main" id="{69A10F9D-21B3-4C4B-B817-E87B5B7A5BA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15" name="Text Box 465">
          <a:extLst>
            <a:ext uri="{FF2B5EF4-FFF2-40B4-BE49-F238E27FC236}">
              <a16:creationId xmlns:a16="http://schemas.microsoft.com/office/drawing/2014/main" id="{AF795EBF-6647-409A-9F27-1AD48635B82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4216" name="Text Box 466">
          <a:extLst>
            <a:ext uri="{FF2B5EF4-FFF2-40B4-BE49-F238E27FC236}">
              <a16:creationId xmlns:a16="http://schemas.microsoft.com/office/drawing/2014/main" id="{0F8505B5-693B-42F3-AF14-B91A4BBA8A9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4217" name="Text Box 467">
          <a:extLst>
            <a:ext uri="{FF2B5EF4-FFF2-40B4-BE49-F238E27FC236}">
              <a16:creationId xmlns:a16="http://schemas.microsoft.com/office/drawing/2014/main" id="{B35E3EC3-A53C-4D92-A2CA-3E952F10FEF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18" name="Text Box 468">
          <a:extLst>
            <a:ext uri="{FF2B5EF4-FFF2-40B4-BE49-F238E27FC236}">
              <a16:creationId xmlns:a16="http://schemas.microsoft.com/office/drawing/2014/main" id="{C644889B-B257-45B6-9104-D7FCB51F181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19" name="Text Box 469">
          <a:extLst>
            <a:ext uri="{FF2B5EF4-FFF2-40B4-BE49-F238E27FC236}">
              <a16:creationId xmlns:a16="http://schemas.microsoft.com/office/drawing/2014/main" id="{A5C38719-E167-4727-BFB2-CC6C74C6289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4220" name="Text Box 470">
          <a:extLst>
            <a:ext uri="{FF2B5EF4-FFF2-40B4-BE49-F238E27FC236}">
              <a16:creationId xmlns:a16="http://schemas.microsoft.com/office/drawing/2014/main" id="{B12FE035-548E-46E7-BC2A-ED98EDB8E89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21" name="Text Box 471">
          <a:extLst>
            <a:ext uri="{FF2B5EF4-FFF2-40B4-BE49-F238E27FC236}">
              <a16:creationId xmlns:a16="http://schemas.microsoft.com/office/drawing/2014/main" id="{BF6711A7-6847-4017-BF1E-FDA001810FE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22" name="Text Box 472">
          <a:extLst>
            <a:ext uri="{FF2B5EF4-FFF2-40B4-BE49-F238E27FC236}">
              <a16:creationId xmlns:a16="http://schemas.microsoft.com/office/drawing/2014/main" id="{D8C65950-1C65-4B2D-AC4E-E1C9A48BF89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4223" name="Text Box 473">
          <a:extLst>
            <a:ext uri="{FF2B5EF4-FFF2-40B4-BE49-F238E27FC236}">
              <a16:creationId xmlns:a16="http://schemas.microsoft.com/office/drawing/2014/main" id="{2A02DEAD-F1D3-4C27-8030-026005FB616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24" name="Text Box 474">
          <a:extLst>
            <a:ext uri="{FF2B5EF4-FFF2-40B4-BE49-F238E27FC236}">
              <a16:creationId xmlns:a16="http://schemas.microsoft.com/office/drawing/2014/main" id="{3488E05E-F031-42EF-A81F-6A089632947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25" name="Text Box 475">
          <a:extLst>
            <a:ext uri="{FF2B5EF4-FFF2-40B4-BE49-F238E27FC236}">
              <a16:creationId xmlns:a16="http://schemas.microsoft.com/office/drawing/2014/main" id="{0FDEE8A0-88B1-4AF0-AF27-6095DB077A6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4226" name="Text Box 476">
          <a:extLst>
            <a:ext uri="{FF2B5EF4-FFF2-40B4-BE49-F238E27FC236}">
              <a16:creationId xmlns:a16="http://schemas.microsoft.com/office/drawing/2014/main" id="{C9A13A83-5D13-4ACF-9E14-955F11F26D8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27" name="Text Box 477">
          <a:extLst>
            <a:ext uri="{FF2B5EF4-FFF2-40B4-BE49-F238E27FC236}">
              <a16:creationId xmlns:a16="http://schemas.microsoft.com/office/drawing/2014/main" id="{98CBC8FE-BAC6-48A3-96C9-27CB0D1635F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28" name="Text Box 478">
          <a:extLst>
            <a:ext uri="{FF2B5EF4-FFF2-40B4-BE49-F238E27FC236}">
              <a16:creationId xmlns:a16="http://schemas.microsoft.com/office/drawing/2014/main" id="{37BD034A-8DA4-4C44-9D29-3FB5864FC3B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7"/>
    <xdr:sp macro="" textlink="">
      <xdr:nvSpPr>
        <xdr:cNvPr id="4229" name="Text Box 479">
          <a:extLst>
            <a:ext uri="{FF2B5EF4-FFF2-40B4-BE49-F238E27FC236}">
              <a16:creationId xmlns:a16="http://schemas.microsoft.com/office/drawing/2014/main" id="{0751EAD9-9178-42DA-8F5B-FF0665B83100}"/>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30" name="Text Box 480">
          <a:extLst>
            <a:ext uri="{FF2B5EF4-FFF2-40B4-BE49-F238E27FC236}">
              <a16:creationId xmlns:a16="http://schemas.microsoft.com/office/drawing/2014/main" id="{3E79E401-1FFA-429C-84DB-4C6CDB77431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31" name="Text Box 481">
          <a:extLst>
            <a:ext uri="{FF2B5EF4-FFF2-40B4-BE49-F238E27FC236}">
              <a16:creationId xmlns:a16="http://schemas.microsoft.com/office/drawing/2014/main" id="{EBD0156D-79E7-490D-8E89-961DCE5D4B8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7"/>
    <xdr:sp macro="" textlink="">
      <xdr:nvSpPr>
        <xdr:cNvPr id="4232" name="Text Box 482">
          <a:extLst>
            <a:ext uri="{FF2B5EF4-FFF2-40B4-BE49-F238E27FC236}">
              <a16:creationId xmlns:a16="http://schemas.microsoft.com/office/drawing/2014/main" id="{36F9FE87-2F15-490C-A6F5-4D2512867B7B}"/>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33" name="Text Box 483">
          <a:extLst>
            <a:ext uri="{FF2B5EF4-FFF2-40B4-BE49-F238E27FC236}">
              <a16:creationId xmlns:a16="http://schemas.microsoft.com/office/drawing/2014/main" id="{4F2AAAC8-7AB6-4315-BFCD-2399E63DFE0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34" name="Text Box 484">
          <a:extLst>
            <a:ext uri="{FF2B5EF4-FFF2-40B4-BE49-F238E27FC236}">
              <a16:creationId xmlns:a16="http://schemas.microsoft.com/office/drawing/2014/main" id="{486D4127-2BED-46B3-BB8F-85367B3B07D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7"/>
    <xdr:sp macro="" textlink="">
      <xdr:nvSpPr>
        <xdr:cNvPr id="4235" name="Text Box 485">
          <a:extLst>
            <a:ext uri="{FF2B5EF4-FFF2-40B4-BE49-F238E27FC236}">
              <a16:creationId xmlns:a16="http://schemas.microsoft.com/office/drawing/2014/main" id="{CC0C11BC-20CB-49C4-BB86-3259D964EFE8}"/>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7"/>
    <xdr:sp macro="" textlink="">
      <xdr:nvSpPr>
        <xdr:cNvPr id="4236" name="Text Box 486">
          <a:extLst>
            <a:ext uri="{FF2B5EF4-FFF2-40B4-BE49-F238E27FC236}">
              <a16:creationId xmlns:a16="http://schemas.microsoft.com/office/drawing/2014/main" id="{614420A3-AE99-4865-B828-2154CA1F5E3D}"/>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37" name="Text Box 487">
          <a:extLst>
            <a:ext uri="{FF2B5EF4-FFF2-40B4-BE49-F238E27FC236}">
              <a16:creationId xmlns:a16="http://schemas.microsoft.com/office/drawing/2014/main" id="{64CFD796-E029-4A4E-86CA-AE8414E03B4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38" name="Text Box 488">
          <a:extLst>
            <a:ext uri="{FF2B5EF4-FFF2-40B4-BE49-F238E27FC236}">
              <a16:creationId xmlns:a16="http://schemas.microsoft.com/office/drawing/2014/main" id="{34947664-F56F-4A6C-81A3-2671FE42700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7"/>
    <xdr:sp macro="" textlink="">
      <xdr:nvSpPr>
        <xdr:cNvPr id="4239" name="Text Box 489">
          <a:extLst>
            <a:ext uri="{FF2B5EF4-FFF2-40B4-BE49-F238E27FC236}">
              <a16:creationId xmlns:a16="http://schemas.microsoft.com/office/drawing/2014/main" id="{0530D7D9-386B-4AD5-9F2F-825C9BDDA079}"/>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40" name="Text Box 490">
          <a:extLst>
            <a:ext uri="{FF2B5EF4-FFF2-40B4-BE49-F238E27FC236}">
              <a16:creationId xmlns:a16="http://schemas.microsoft.com/office/drawing/2014/main" id="{AF4CC7A9-A56F-430D-9902-BDE90BDA0BE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41" name="Text Box 491">
          <a:extLst>
            <a:ext uri="{FF2B5EF4-FFF2-40B4-BE49-F238E27FC236}">
              <a16:creationId xmlns:a16="http://schemas.microsoft.com/office/drawing/2014/main" id="{61C8787D-EB18-4FD5-B4B0-E037DB2F6A2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7"/>
    <xdr:sp macro="" textlink="">
      <xdr:nvSpPr>
        <xdr:cNvPr id="4242" name="Text Box 492">
          <a:extLst>
            <a:ext uri="{FF2B5EF4-FFF2-40B4-BE49-F238E27FC236}">
              <a16:creationId xmlns:a16="http://schemas.microsoft.com/office/drawing/2014/main" id="{F8481302-5C43-46BD-9766-2FA8408D4429}"/>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43" name="Text Box 493">
          <a:extLst>
            <a:ext uri="{FF2B5EF4-FFF2-40B4-BE49-F238E27FC236}">
              <a16:creationId xmlns:a16="http://schemas.microsoft.com/office/drawing/2014/main" id="{14888CD0-CD6C-406E-8789-D105DD719D7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44" name="Text Box 494">
          <a:extLst>
            <a:ext uri="{FF2B5EF4-FFF2-40B4-BE49-F238E27FC236}">
              <a16:creationId xmlns:a16="http://schemas.microsoft.com/office/drawing/2014/main" id="{1EC6E0E3-07D7-4372-9383-70533DD1C77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7"/>
    <xdr:sp macro="" textlink="">
      <xdr:nvSpPr>
        <xdr:cNvPr id="4245" name="Text Box 495">
          <a:extLst>
            <a:ext uri="{FF2B5EF4-FFF2-40B4-BE49-F238E27FC236}">
              <a16:creationId xmlns:a16="http://schemas.microsoft.com/office/drawing/2014/main" id="{11128189-F2BD-4705-B947-00C5DDEE3769}"/>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7"/>
    <xdr:sp macro="" textlink="">
      <xdr:nvSpPr>
        <xdr:cNvPr id="4246" name="Text Box 496">
          <a:extLst>
            <a:ext uri="{FF2B5EF4-FFF2-40B4-BE49-F238E27FC236}">
              <a16:creationId xmlns:a16="http://schemas.microsoft.com/office/drawing/2014/main" id="{1669AE69-D535-4AD1-B859-DC0A3F11EC64}"/>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47" name="Text Box 497">
          <a:extLst>
            <a:ext uri="{FF2B5EF4-FFF2-40B4-BE49-F238E27FC236}">
              <a16:creationId xmlns:a16="http://schemas.microsoft.com/office/drawing/2014/main" id="{AF456D46-1302-4795-A716-6D0969F0AEB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48" name="Text Box 498">
          <a:extLst>
            <a:ext uri="{FF2B5EF4-FFF2-40B4-BE49-F238E27FC236}">
              <a16:creationId xmlns:a16="http://schemas.microsoft.com/office/drawing/2014/main" id="{2DADD77B-EBAE-4935-92D9-2FFC9C92B63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7"/>
    <xdr:sp macro="" textlink="">
      <xdr:nvSpPr>
        <xdr:cNvPr id="4249" name="Text Box 499">
          <a:extLst>
            <a:ext uri="{FF2B5EF4-FFF2-40B4-BE49-F238E27FC236}">
              <a16:creationId xmlns:a16="http://schemas.microsoft.com/office/drawing/2014/main" id="{7D1242D7-B2B0-47DB-8309-6220E59BADB7}"/>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50" name="Text Box 500">
          <a:extLst>
            <a:ext uri="{FF2B5EF4-FFF2-40B4-BE49-F238E27FC236}">
              <a16:creationId xmlns:a16="http://schemas.microsoft.com/office/drawing/2014/main" id="{CF889671-BD91-45A8-A5F7-3341A2DCC31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51" name="Text Box 501">
          <a:extLst>
            <a:ext uri="{FF2B5EF4-FFF2-40B4-BE49-F238E27FC236}">
              <a16:creationId xmlns:a16="http://schemas.microsoft.com/office/drawing/2014/main" id="{C619AD84-41AD-4707-AE23-DE36D40AC33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7"/>
    <xdr:sp macro="" textlink="">
      <xdr:nvSpPr>
        <xdr:cNvPr id="4252" name="Text Box 502">
          <a:extLst>
            <a:ext uri="{FF2B5EF4-FFF2-40B4-BE49-F238E27FC236}">
              <a16:creationId xmlns:a16="http://schemas.microsoft.com/office/drawing/2014/main" id="{E7BBA9E1-27DD-4657-AC51-D2AA131A6298}"/>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53" name="Text Box 503">
          <a:extLst>
            <a:ext uri="{FF2B5EF4-FFF2-40B4-BE49-F238E27FC236}">
              <a16:creationId xmlns:a16="http://schemas.microsoft.com/office/drawing/2014/main" id="{1D1B5090-CA8E-46C6-9874-D271888FDFD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54" name="Text Box 504">
          <a:extLst>
            <a:ext uri="{FF2B5EF4-FFF2-40B4-BE49-F238E27FC236}">
              <a16:creationId xmlns:a16="http://schemas.microsoft.com/office/drawing/2014/main" id="{4988E4AD-3E61-4D29-85FC-0E224864660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7"/>
    <xdr:sp macro="" textlink="">
      <xdr:nvSpPr>
        <xdr:cNvPr id="4255" name="Text Box 505">
          <a:extLst>
            <a:ext uri="{FF2B5EF4-FFF2-40B4-BE49-F238E27FC236}">
              <a16:creationId xmlns:a16="http://schemas.microsoft.com/office/drawing/2014/main" id="{69B4147A-1993-4147-9C42-FAE3355C3AAB}"/>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56" name="Text Box 506">
          <a:extLst>
            <a:ext uri="{FF2B5EF4-FFF2-40B4-BE49-F238E27FC236}">
              <a16:creationId xmlns:a16="http://schemas.microsoft.com/office/drawing/2014/main" id="{9F76A1BE-2298-4E39-B5D8-705C293C2BC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57" name="Text Box 507">
          <a:extLst>
            <a:ext uri="{FF2B5EF4-FFF2-40B4-BE49-F238E27FC236}">
              <a16:creationId xmlns:a16="http://schemas.microsoft.com/office/drawing/2014/main" id="{E8DC2C52-FC50-410E-B3FA-37923DAC44C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4258" name="Text Box 508">
          <a:extLst>
            <a:ext uri="{FF2B5EF4-FFF2-40B4-BE49-F238E27FC236}">
              <a16:creationId xmlns:a16="http://schemas.microsoft.com/office/drawing/2014/main" id="{F5A57636-3F57-4331-98D3-90A9F969B3C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59" name="Text Box 509">
          <a:extLst>
            <a:ext uri="{FF2B5EF4-FFF2-40B4-BE49-F238E27FC236}">
              <a16:creationId xmlns:a16="http://schemas.microsoft.com/office/drawing/2014/main" id="{35228A43-F641-4AEC-97B3-25FC248F4F6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60" name="Text Box 510">
          <a:extLst>
            <a:ext uri="{FF2B5EF4-FFF2-40B4-BE49-F238E27FC236}">
              <a16:creationId xmlns:a16="http://schemas.microsoft.com/office/drawing/2014/main" id="{813F1416-1E11-46B4-B292-CADCF9F0507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4261" name="Text Box 511">
          <a:extLst>
            <a:ext uri="{FF2B5EF4-FFF2-40B4-BE49-F238E27FC236}">
              <a16:creationId xmlns:a16="http://schemas.microsoft.com/office/drawing/2014/main" id="{6AAB70C7-C27B-434D-A8DD-1F7119CAB31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62" name="Text Box 512">
          <a:extLst>
            <a:ext uri="{FF2B5EF4-FFF2-40B4-BE49-F238E27FC236}">
              <a16:creationId xmlns:a16="http://schemas.microsoft.com/office/drawing/2014/main" id="{1AE618DB-5E73-4F2E-A209-8EDE0933C27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63" name="Text Box 513">
          <a:extLst>
            <a:ext uri="{FF2B5EF4-FFF2-40B4-BE49-F238E27FC236}">
              <a16:creationId xmlns:a16="http://schemas.microsoft.com/office/drawing/2014/main" id="{091E47A2-8429-4C54-9A8E-F8DB633EA37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4264" name="Text Box 514">
          <a:extLst>
            <a:ext uri="{FF2B5EF4-FFF2-40B4-BE49-F238E27FC236}">
              <a16:creationId xmlns:a16="http://schemas.microsoft.com/office/drawing/2014/main" id="{76E1DD47-78BD-413B-B75B-34005BBD338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4265" name="Text Box 515">
          <a:extLst>
            <a:ext uri="{FF2B5EF4-FFF2-40B4-BE49-F238E27FC236}">
              <a16:creationId xmlns:a16="http://schemas.microsoft.com/office/drawing/2014/main" id="{5CC27925-6177-4806-91A0-E4AB0DA092D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66" name="Text Box 516">
          <a:extLst>
            <a:ext uri="{FF2B5EF4-FFF2-40B4-BE49-F238E27FC236}">
              <a16:creationId xmlns:a16="http://schemas.microsoft.com/office/drawing/2014/main" id="{6D61686D-13F3-462A-9E60-52E1533BD71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67" name="Text Box 517">
          <a:extLst>
            <a:ext uri="{FF2B5EF4-FFF2-40B4-BE49-F238E27FC236}">
              <a16:creationId xmlns:a16="http://schemas.microsoft.com/office/drawing/2014/main" id="{0CACEEA7-97CC-47A1-AF30-567B848BB92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4268" name="Text Box 518">
          <a:extLst>
            <a:ext uri="{FF2B5EF4-FFF2-40B4-BE49-F238E27FC236}">
              <a16:creationId xmlns:a16="http://schemas.microsoft.com/office/drawing/2014/main" id="{A9726178-3CFA-4D7C-BE5F-31DC271682A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69" name="Text Box 519">
          <a:extLst>
            <a:ext uri="{FF2B5EF4-FFF2-40B4-BE49-F238E27FC236}">
              <a16:creationId xmlns:a16="http://schemas.microsoft.com/office/drawing/2014/main" id="{A49738E6-62B9-4FC7-BA87-5D535C844F9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70" name="Text Box 520">
          <a:extLst>
            <a:ext uri="{FF2B5EF4-FFF2-40B4-BE49-F238E27FC236}">
              <a16:creationId xmlns:a16="http://schemas.microsoft.com/office/drawing/2014/main" id="{E816D85A-C638-4606-B4AC-95FFBF7438C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4271" name="Text Box 521">
          <a:extLst>
            <a:ext uri="{FF2B5EF4-FFF2-40B4-BE49-F238E27FC236}">
              <a16:creationId xmlns:a16="http://schemas.microsoft.com/office/drawing/2014/main" id="{262B0857-3BA4-4366-A322-B74B8A9C7EC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72" name="Text Box 522">
          <a:extLst>
            <a:ext uri="{FF2B5EF4-FFF2-40B4-BE49-F238E27FC236}">
              <a16:creationId xmlns:a16="http://schemas.microsoft.com/office/drawing/2014/main" id="{99DD0A9A-0EC9-4CC1-AE36-D4AE996FC1F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73" name="Text Box 523">
          <a:extLst>
            <a:ext uri="{FF2B5EF4-FFF2-40B4-BE49-F238E27FC236}">
              <a16:creationId xmlns:a16="http://schemas.microsoft.com/office/drawing/2014/main" id="{15EA8F14-AF06-4B08-AC6D-60CA18B6959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4274" name="Text Box 524">
          <a:extLst>
            <a:ext uri="{FF2B5EF4-FFF2-40B4-BE49-F238E27FC236}">
              <a16:creationId xmlns:a16="http://schemas.microsoft.com/office/drawing/2014/main" id="{F141FB73-CB45-47C2-A49D-5B122BC6789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4275" name="Text Box 525">
          <a:extLst>
            <a:ext uri="{FF2B5EF4-FFF2-40B4-BE49-F238E27FC236}">
              <a16:creationId xmlns:a16="http://schemas.microsoft.com/office/drawing/2014/main" id="{2EB79ECB-1EB3-4DDB-8A3E-83C490C09CA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76" name="Text Box 526">
          <a:extLst>
            <a:ext uri="{FF2B5EF4-FFF2-40B4-BE49-F238E27FC236}">
              <a16:creationId xmlns:a16="http://schemas.microsoft.com/office/drawing/2014/main" id="{EED03565-EB6B-4A4C-9CA3-A4AA37FE8CA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77" name="Text Box 527">
          <a:extLst>
            <a:ext uri="{FF2B5EF4-FFF2-40B4-BE49-F238E27FC236}">
              <a16:creationId xmlns:a16="http://schemas.microsoft.com/office/drawing/2014/main" id="{41C0A0AD-D25E-4AC3-B5AD-97F392A650F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4278" name="Text Box 528">
          <a:extLst>
            <a:ext uri="{FF2B5EF4-FFF2-40B4-BE49-F238E27FC236}">
              <a16:creationId xmlns:a16="http://schemas.microsoft.com/office/drawing/2014/main" id="{5E6CF565-53AF-4EC0-AF73-BD20EAF8A6C1}"/>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79" name="Text Box 529">
          <a:extLst>
            <a:ext uri="{FF2B5EF4-FFF2-40B4-BE49-F238E27FC236}">
              <a16:creationId xmlns:a16="http://schemas.microsoft.com/office/drawing/2014/main" id="{EC57B9ED-E73C-46CC-9961-983F76FCF78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80" name="Text Box 530">
          <a:extLst>
            <a:ext uri="{FF2B5EF4-FFF2-40B4-BE49-F238E27FC236}">
              <a16:creationId xmlns:a16="http://schemas.microsoft.com/office/drawing/2014/main" id="{C64BD9D0-17A9-4F73-A685-E857DFBC656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4281" name="Text Box 531">
          <a:extLst>
            <a:ext uri="{FF2B5EF4-FFF2-40B4-BE49-F238E27FC236}">
              <a16:creationId xmlns:a16="http://schemas.microsoft.com/office/drawing/2014/main" id="{4BD619A8-BB89-48F0-B7C1-8C70995F50C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82" name="Text Box 532">
          <a:extLst>
            <a:ext uri="{FF2B5EF4-FFF2-40B4-BE49-F238E27FC236}">
              <a16:creationId xmlns:a16="http://schemas.microsoft.com/office/drawing/2014/main" id="{3B269F84-C759-46F5-9F5B-1E39620B20C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83" name="Text Box 533">
          <a:extLst>
            <a:ext uri="{FF2B5EF4-FFF2-40B4-BE49-F238E27FC236}">
              <a16:creationId xmlns:a16="http://schemas.microsoft.com/office/drawing/2014/main" id="{1D0AC0C8-83C8-4A85-AE7C-8BBC39C12D0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4284" name="Text Box 534">
          <a:extLst>
            <a:ext uri="{FF2B5EF4-FFF2-40B4-BE49-F238E27FC236}">
              <a16:creationId xmlns:a16="http://schemas.microsoft.com/office/drawing/2014/main" id="{DA828404-6C18-4CBD-BEFB-CEE3C3AD754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285" name="Text Box 535">
          <a:extLst>
            <a:ext uri="{FF2B5EF4-FFF2-40B4-BE49-F238E27FC236}">
              <a16:creationId xmlns:a16="http://schemas.microsoft.com/office/drawing/2014/main" id="{A0BAADDA-AD0F-4940-B3E9-6BD41E45B09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86" name="Text Box 536">
          <a:extLst>
            <a:ext uri="{FF2B5EF4-FFF2-40B4-BE49-F238E27FC236}">
              <a16:creationId xmlns:a16="http://schemas.microsoft.com/office/drawing/2014/main" id="{BB88B2A1-E9EE-4428-8F82-3ACBBA5FFE9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87" name="Text Box 537">
          <a:extLst>
            <a:ext uri="{FF2B5EF4-FFF2-40B4-BE49-F238E27FC236}">
              <a16:creationId xmlns:a16="http://schemas.microsoft.com/office/drawing/2014/main" id="{6ACBFD22-F11D-4DBD-933B-9CADBD893D9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288" name="Text Box 538">
          <a:extLst>
            <a:ext uri="{FF2B5EF4-FFF2-40B4-BE49-F238E27FC236}">
              <a16:creationId xmlns:a16="http://schemas.microsoft.com/office/drawing/2014/main" id="{EC256FD5-DD65-4586-B53E-26293602E34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89" name="Text Box 539">
          <a:extLst>
            <a:ext uri="{FF2B5EF4-FFF2-40B4-BE49-F238E27FC236}">
              <a16:creationId xmlns:a16="http://schemas.microsoft.com/office/drawing/2014/main" id="{4C08AED9-E16A-4BCE-A505-574A20938F8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90" name="Text Box 540">
          <a:extLst>
            <a:ext uri="{FF2B5EF4-FFF2-40B4-BE49-F238E27FC236}">
              <a16:creationId xmlns:a16="http://schemas.microsoft.com/office/drawing/2014/main" id="{8E629507-4DD5-48F2-8129-1AF83DAF657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291" name="Text Box 541">
          <a:extLst>
            <a:ext uri="{FF2B5EF4-FFF2-40B4-BE49-F238E27FC236}">
              <a16:creationId xmlns:a16="http://schemas.microsoft.com/office/drawing/2014/main" id="{7C195515-77D3-42AD-8934-D0E3E5A9650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92" name="Text Box 542">
          <a:extLst>
            <a:ext uri="{FF2B5EF4-FFF2-40B4-BE49-F238E27FC236}">
              <a16:creationId xmlns:a16="http://schemas.microsoft.com/office/drawing/2014/main" id="{EEEAA85A-9828-446D-B40B-899A7D13924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93" name="Text Box 543">
          <a:extLst>
            <a:ext uri="{FF2B5EF4-FFF2-40B4-BE49-F238E27FC236}">
              <a16:creationId xmlns:a16="http://schemas.microsoft.com/office/drawing/2014/main" id="{CF07CCDB-5C10-4E1E-A04F-6D9300BABAC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294" name="Text Box 544">
          <a:extLst>
            <a:ext uri="{FF2B5EF4-FFF2-40B4-BE49-F238E27FC236}">
              <a16:creationId xmlns:a16="http://schemas.microsoft.com/office/drawing/2014/main" id="{46BADF58-D1DE-4ABA-B2D7-E8A4650707F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95" name="Text Box 545">
          <a:extLst>
            <a:ext uri="{FF2B5EF4-FFF2-40B4-BE49-F238E27FC236}">
              <a16:creationId xmlns:a16="http://schemas.microsoft.com/office/drawing/2014/main" id="{471E9628-C441-4FC2-954E-69D19FC2521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96" name="Text Box 546">
          <a:extLst>
            <a:ext uri="{FF2B5EF4-FFF2-40B4-BE49-F238E27FC236}">
              <a16:creationId xmlns:a16="http://schemas.microsoft.com/office/drawing/2014/main" id="{F594D4B8-8458-4D90-80F2-CB8181896DD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297" name="Text Box 547">
          <a:extLst>
            <a:ext uri="{FF2B5EF4-FFF2-40B4-BE49-F238E27FC236}">
              <a16:creationId xmlns:a16="http://schemas.microsoft.com/office/drawing/2014/main" id="{68DAB11E-6648-46AF-BB71-E14AE770A4B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98" name="Text Box 548">
          <a:extLst>
            <a:ext uri="{FF2B5EF4-FFF2-40B4-BE49-F238E27FC236}">
              <a16:creationId xmlns:a16="http://schemas.microsoft.com/office/drawing/2014/main" id="{A2755F86-CA15-41B2-872B-C962BDDF1B5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299" name="Text Box 549">
          <a:extLst>
            <a:ext uri="{FF2B5EF4-FFF2-40B4-BE49-F238E27FC236}">
              <a16:creationId xmlns:a16="http://schemas.microsoft.com/office/drawing/2014/main" id="{74BCC418-5178-4C4D-840A-DCBDE2D62C8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300" name="Text Box 550">
          <a:extLst>
            <a:ext uri="{FF2B5EF4-FFF2-40B4-BE49-F238E27FC236}">
              <a16:creationId xmlns:a16="http://schemas.microsoft.com/office/drawing/2014/main" id="{0F849B83-2B96-4CD3-AE6A-756ABDBEDB4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301" name="Text Box 551">
          <a:extLst>
            <a:ext uri="{FF2B5EF4-FFF2-40B4-BE49-F238E27FC236}">
              <a16:creationId xmlns:a16="http://schemas.microsoft.com/office/drawing/2014/main" id="{0BC8E728-C1DF-4307-B2E1-7CD61757BD6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02" name="Text Box 552">
          <a:extLst>
            <a:ext uri="{FF2B5EF4-FFF2-40B4-BE49-F238E27FC236}">
              <a16:creationId xmlns:a16="http://schemas.microsoft.com/office/drawing/2014/main" id="{41EFBFDA-472F-451A-AD77-D1B872559C6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03" name="Text Box 553">
          <a:extLst>
            <a:ext uri="{FF2B5EF4-FFF2-40B4-BE49-F238E27FC236}">
              <a16:creationId xmlns:a16="http://schemas.microsoft.com/office/drawing/2014/main" id="{B689503D-7A90-4F6F-9E38-9A2DC647958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304" name="Text Box 554">
          <a:extLst>
            <a:ext uri="{FF2B5EF4-FFF2-40B4-BE49-F238E27FC236}">
              <a16:creationId xmlns:a16="http://schemas.microsoft.com/office/drawing/2014/main" id="{B89DE17D-AC49-4BA0-9320-B9929B89070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05" name="Text Box 555">
          <a:extLst>
            <a:ext uri="{FF2B5EF4-FFF2-40B4-BE49-F238E27FC236}">
              <a16:creationId xmlns:a16="http://schemas.microsoft.com/office/drawing/2014/main" id="{E44ACC17-4F27-49FA-876C-92B711E7CF6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06" name="Text Box 556">
          <a:extLst>
            <a:ext uri="{FF2B5EF4-FFF2-40B4-BE49-F238E27FC236}">
              <a16:creationId xmlns:a16="http://schemas.microsoft.com/office/drawing/2014/main" id="{6832DCAA-DFD8-4DBF-8DA0-30DB8BBECDC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307" name="Text Box 557">
          <a:extLst>
            <a:ext uri="{FF2B5EF4-FFF2-40B4-BE49-F238E27FC236}">
              <a16:creationId xmlns:a16="http://schemas.microsoft.com/office/drawing/2014/main" id="{6657ACC3-F1CB-4B2B-B275-605C630D37CC}"/>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08" name="Text Box 558">
          <a:extLst>
            <a:ext uri="{FF2B5EF4-FFF2-40B4-BE49-F238E27FC236}">
              <a16:creationId xmlns:a16="http://schemas.microsoft.com/office/drawing/2014/main" id="{506F711C-7019-4184-B4C1-D450D90BF27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09" name="Text Box 559">
          <a:extLst>
            <a:ext uri="{FF2B5EF4-FFF2-40B4-BE49-F238E27FC236}">
              <a16:creationId xmlns:a16="http://schemas.microsoft.com/office/drawing/2014/main" id="{42C49E6C-BFCA-4CA2-906C-BF6B5A338F3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310" name="Text Box 560">
          <a:extLst>
            <a:ext uri="{FF2B5EF4-FFF2-40B4-BE49-F238E27FC236}">
              <a16:creationId xmlns:a16="http://schemas.microsoft.com/office/drawing/2014/main" id="{57F5EB81-AC72-432C-924B-C6E148118BF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311" name="Text Box 561">
          <a:extLst>
            <a:ext uri="{FF2B5EF4-FFF2-40B4-BE49-F238E27FC236}">
              <a16:creationId xmlns:a16="http://schemas.microsoft.com/office/drawing/2014/main" id="{19B7A01A-2AA9-4E1C-BE07-290A4169AD3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12" name="Text Box 562">
          <a:extLst>
            <a:ext uri="{FF2B5EF4-FFF2-40B4-BE49-F238E27FC236}">
              <a16:creationId xmlns:a16="http://schemas.microsoft.com/office/drawing/2014/main" id="{3154E16D-A81D-48AA-B5C6-6B6BAC2069B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13" name="Text Box 563">
          <a:extLst>
            <a:ext uri="{FF2B5EF4-FFF2-40B4-BE49-F238E27FC236}">
              <a16:creationId xmlns:a16="http://schemas.microsoft.com/office/drawing/2014/main" id="{9175B46C-D203-4C69-8CAF-868B77C3C0E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314" name="Text Box 564">
          <a:extLst>
            <a:ext uri="{FF2B5EF4-FFF2-40B4-BE49-F238E27FC236}">
              <a16:creationId xmlns:a16="http://schemas.microsoft.com/office/drawing/2014/main" id="{E149AC77-E5E7-436B-8EA8-833B7F1C109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15" name="Text Box 565">
          <a:extLst>
            <a:ext uri="{FF2B5EF4-FFF2-40B4-BE49-F238E27FC236}">
              <a16:creationId xmlns:a16="http://schemas.microsoft.com/office/drawing/2014/main" id="{E4730CA9-3D29-423C-BA4E-638B6357677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16" name="Text Box 566">
          <a:extLst>
            <a:ext uri="{FF2B5EF4-FFF2-40B4-BE49-F238E27FC236}">
              <a16:creationId xmlns:a16="http://schemas.microsoft.com/office/drawing/2014/main" id="{88096DA5-49BE-4528-9E24-CE5D8895040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317" name="Text Box 567">
          <a:extLst>
            <a:ext uri="{FF2B5EF4-FFF2-40B4-BE49-F238E27FC236}">
              <a16:creationId xmlns:a16="http://schemas.microsoft.com/office/drawing/2014/main" id="{6A19E5EB-49DE-4F60-9249-30F90DBBC58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18" name="Text Box 568">
          <a:extLst>
            <a:ext uri="{FF2B5EF4-FFF2-40B4-BE49-F238E27FC236}">
              <a16:creationId xmlns:a16="http://schemas.microsoft.com/office/drawing/2014/main" id="{3BE5CEA0-9858-4BE7-88D0-BB068FC489B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19" name="Text Box 569">
          <a:extLst>
            <a:ext uri="{FF2B5EF4-FFF2-40B4-BE49-F238E27FC236}">
              <a16:creationId xmlns:a16="http://schemas.microsoft.com/office/drawing/2014/main" id="{EB055F0D-3053-4AB0-83F8-3CC4E85E8EA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320" name="Text Box 570">
          <a:extLst>
            <a:ext uri="{FF2B5EF4-FFF2-40B4-BE49-F238E27FC236}">
              <a16:creationId xmlns:a16="http://schemas.microsoft.com/office/drawing/2014/main" id="{22634693-9AA8-463C-94CC-30AEC946449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321" name="Text Box 571">
          <a:extLst>
            <a:ext uri="{FF2B5EF4-FFF2-40B4-BE49-F238E27FC236}">
              <a16:creationId xmlns:a16="http://schemas.microsoft.com/office/drawing/2014/main" id="{ACF1B80A-1F01-49FE-8279-83D4D9EF8A5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22" name="Text Box 572">
          <a:extLst>
            <a:ext uri="{FF2B5EF4-FFF2-40B4-BE49-F238E27FC236}">
              <a16:creationId xmlns:a16="http://schemas.microsoft.com/office/drawing/2014/main" id="{08D43B88-5E9A-4F0B-8404-2EA388451F9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23" name="Text Box 573">
          <a:extLst>
            <a:ext uri="{FF2B5EF4-FFF2-40B4-BE49-F238E27FC236}">
              <a16:creationId xmlns:a16="http://schemas.microsoft.com/office/drawing/2014/main" id="{2CD5BED2-AB29-42D2-BBC6-D6E049AF261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324" name="Text Box 574">
          <a:extLst>
            <a:ext uri="{FF2B5EF4-FFF2-40B4-BE49-F238E27FC236}">
              <a16:creationId xmlns:a16="http://schemas.microsoft.com/office/drawing/2014/main" id="{E7633628-48E5-4ABC-8E25-19483D276AC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25" name="Text Box 575">
          <a:extLst>
            <a:ext uri="{FF2B5EF4-FFF2-40B4-BE49-F238E27FC236}">
              <a16:creationId xmlns:a16="http://schemas.microsoft.com/office/drawing/2014/main" id="{E23C28D2-826D-4693-9A15-6B9774438E4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26" name="Text Box 576">
          <a:extLst>
            <a:ext uri="{FF2B5EF4-FFF2-40B4-BE49-F238E27FC236}">
              <a16:creationId xmlns:a16="http://schemas.microsoft.com/office/drawing/2014/main" id="{3B27A958-DAC1-40F7-9C39-BAC9C51D7F4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327" name="Text Box 577">
          <a:extLst>
            <a:ext uri="{FF2B5EF4-FFF2-40B4-BE49-F238E27FC236}">
              <a16:creationId xmlns:a16="http://schemas.microsoft.com/office/drawing/2014/main" id="{69884B18-ABFB-4C25-A237-035084FF09C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28" name="Text Box 578">
          <a:extLst>
            <a:ext uri="{FF2B5EF4-FFF2-40B4-BE49-F238E27FC236}">
              <a16:creationId xmlns:a16="http://schemas.microsoft.com/office/drawing/2014/main" id="{8C4EFDE5-0191-4500-8D05-3CDE22EC4CF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29" name="Text Box 579">
          <a:extLst>
            <a:ext uri="{FF2B5EF4-FFF2-40B4-BE49-F238E27FC236}">
              <a16:creationId xmlns:a16="http://schemas.microsoft.com/office/drawing/2014/main" id="{00E82638-9F56-4A02-93C8-3161579B814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330" name="Text Box 580">
          <a:extLst>
            <a:ext uri="{FF2B5EF4-FFF2-40B4-BE49-F238E27FC236}">
              <a16:creationId xmlns:a16="http://schemas.microsoft.com/office/drawing/2014/main" id="{6A4B907D-DA22-44D8-B930-F7256456FA4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31" name="Text Box 581">
          <a:extLst>
            <a:ext uri="{FF2B5EF4-FFF2-40B4-BE49-F238E27FC236}">
              <a16:creationId xmlns:a16="http://schemas.microsoft.com/office/drawing/2014/main" id="{A3FE2A93-CD02-45CE-B4AE-026C49C39A6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32" name="Text Box 582">
          <a:extLst>
            <a:ext uri="{FF2B5EF4-FFF2-40B4-BE49-F238E27FC236}">
              <a16:creationId xmlns:a16="http://schemas.microsoft.com/office/drawing/2014/main" id="{9D09BA4B-9D53-4485-B903-D5999D0FB33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333" name="Text Box 583">
          <a:extLst>
            <a:ext uri="{FF2B5EF4-FFF2-40B4-BE49-F238E27FC236}">
              <a16:creationId xmlns:a16="http://schemas.microsoft.com/office/drawing/2014/main" id="{404BD844-0D89-42A8-B3A6-51968124F11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34" name="Text Box 584">
          <a:extLst>
            <a:ext uri="{FF2B5EF4-FFF2-40B4-BE49-F238E27FC236}">
              <a16:creationId xmlns:a16="http://schemas.microsoft.com/office/drawing/2014/main" id="{A63A3BBF-5B7D-4A27-943A-B8D55952042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35" name="Text Box 585">
          <a:extLst>
            <a:ext uri="{FF2B5EF4-FFF2-40B4-BE49-F238E27FC236}">
              <a16:creationId xmlns:a16="http://schemas.microsoft.com/office/drawing/2014/main" id="{6E2FC139-7B2E-47C4-A3F4-B237A298169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336" name="Text Box 586">
          <a:extLst>
            <a:ext uri="{FF2B5EF4-FFF2-40B4-BE49-F238E27FC236}">
              <a16:creationId xmlns:a16="http://schemas.microsoft.com/office/drawing/2014/main" id="{98FAF3D9-E440-4FF1-8056-0F307B42BFC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337" name="Text Box 587">
          <a:extLst>
            <a:ext uri="{FF2B5EF4-FFF2-40B4-BE49-F238E27FC236}">
              <a16:creationId xmlns:a16="http://schemas.microsoft.com/office/drawing/2014/main" id="{A9B9B2E3-806F-4DE9-8546-93F2A8B190A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38" name="Text Box 588">
          <a:extLst>
            <a:ext uri="{FF2B5EF4-FFF2-40B4-BE49-F238E27FC236}">
              <a16:creationId xmlns:a16="http://schemas.microsoft.com/office/drawing/2014/main" id="{85D0E872-73C5-4AC0-95DF-146BC27E089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39" name="Text Box 589">
          <a:extLst>
            <a:ext uri="{FF2B5EF4-FFF2-40B4-BE49-F238E27FC236}">
              <a16:creationId xmlns:a16="http://schemas.microsoft.com/office/drawing/2014/main" id="{A317E9BF-FDC8-44E8-8347-FCEFB7319A8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340" name="Text Box 590">
          <a:extLst>
            <a:ext uri="{FF2B5EF4-FFF2-40B4-BE49-F238E27FC236}">
              <a16:creationId xmlns:a16="http://schemas.microsoft.com/office/drawing/2014/main" id="{A0C1F08F-4975-4C42-A731-D2E87D10D67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41" name="Text Box 591">
          <a:extLst>
            <a:ext uri="{FF2B5EF4-FFF2-40B4-BE49-F238E27FC236}">
              <a16:creationId xmlns:a16="http://schemas.microsoft.com/office/drawing/2014/main" id="{DD244AFA-D6FB-4E50-B45A-8571E787D92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42" name="Text Box 592">
          <a:extLst>
            <a:ext uri="{FF2B5EF4-FFF2-40B4-BE49-F238E27FC236}">
              <a16:creationId xmlns:a16="http://schemas.microsoft.com/office/drawing/2014/main" id="{30AF6C31-6D87-4E53-9D08-17F2C6FEF61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343" name="Text Box 593">
          <a:extLst>
            <a:ext uri="{FF2B5EF4-FFF2-40B4-BE49-F238E27FC236}">
              <a16:creationId xmlns:a16="http://schemas.microsoft.com/office/drawing/2014/main" id="{6351EDCA-3574-4C8A-BCE2-FBC1BD20497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44" name="Text Box 594">
          <a:extLst>
            <a:ext uri="{FF2B5EF4-FFF2-40B4-BE49-F238E27FC236}">
              <a16:creationId xmlns:a16="http://schemas.microsoft.com/office/drawing/2014/main" id="{8F59F3E4-BAAF-4B86-A770-47782FE296D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45" name="Text Box 595">
          <a:extLst>
            <a:ext uri="{FF2B5EF4-FFF2-40B4-BE49-F238E27FC236}">
              <a16:creationId xmlns:a16="http://schemas.microsoft.com/office/drawing/2014/main" id="{5E4C9452-0675-4B43-B771-711FEDC353E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346" name="Text Box 596">
          <a:extLst>
            <a:ext uri="{FF2B5EF4-FFF2-40B4-BE49-F238E27FC236}">
              <a16:creationId xmlns:a16="http://schemas.microsoft.com/office/drawing/2014/main" id="{714D5836-92E6-44F1-A9E5-E0B5D061FB3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347" name="Text Box 597">
          <a:extLst>
            <a:ext uri="{FF2B5EF4-FFF2-40B4-BE49-F238E27FC236}">
              <a16:creationId xmlns:a16="http://schemas.microsoft.com/office/drawing/2014/main" id="{6828C0A4-22F7-4120-B951-5FF8CEE68E0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48" name="Text Box 598">
          <a:extLst>
            <a:ext uri="{FF2B5EF4-FFF2-40B4-BE49-F238E27FC236}">
              <a16:creationId xmlns:a16="http://schemas.microsoft.com/office/drawing/2014/main" id="{24EB3599-8393-462F-9110-AB03479B3F7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49" name="Text Box 599">
          <a:extLst>
            <a:ext uri="{FF2B5EF4-FFF2-40B4-BE49-F238E27FC236}">
              <a16:creationId xmlns:a16="http://schemas.microsoft.com/office/drawing/2014/main" id="{A2A44B97-BE82-4C2C-967C-FF14AEAE4EF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350" name="Text Box 600">
          <a:extLst>
            <a:ext uri="{FF2B5EF4-FFF2-40B4-BE49-F238E27FC236}">
              <a16:creationId xmlns:a16="http://schemas.microsoft.com/office/drawing/2014/main" id="{11249F28-D868-43D2-826F-14A61843D4A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51" name="Text Box 601">
          <a:extLst>
            <a:ext uri="{FF2B5EF4-FFF2-40B4-BE49-F238E27FC236}">
              <a16:creationId xmlns:a16="http://schemas.microsoft.com/office/drawing/2014/main" id="{DB2622A9-B247-42A9-88BB-D666334DB83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52" name="Text Box 602">
          <a:extLst>
            <a:ext uri="{FF2B5EF4-FFF2-40B4-BE49-F238E27FC236}">
              <a16:creationId xmlns:a16="http://schemas.microsoft.com/office/drawing/2014/main" id="{2EE04E58-775C-498B-9251-00169A4FA0E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353" name="Text Box 603">
          <a:extLst>
            <a:ext uri="{FF2B5EF4-FFF2-40B4-BE49-F238E27FC236}">
              <a16:creationId xmlns:a16="http://schemas.microsoft.com/office/drawing/2014/main" id="{11F2AD8B-E8C8-412C-BE7F-450486EBFC3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54" name="Text Box 604">
          <a:extLst>
            <a:ext uri="{FF2B5EF4-FFF2-40B4-BE49-F238E27FC236}">
              <a16:creationId xmlns:a16="http://schemas.microsoft.com/office/drawing/2014/main" id="{6939A3C7-6B82-4271-96E6-1954F2B57CB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55" name="Text Box 605">
          <a:extLst>
            <a:ext uri="{FF2B5EF4-FFF2-40B4-BE49-F238E27FC236}">
              <a16:creationId xmlns:a16="http://schemas.microsoft.com/office/drawing/2014/main" id="{68F93873-E1DA-45D7-A325-956932F1F3F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356" name="Text Box 606">
          <a:extLst>
            <a:ext uri="{FF2B5EF4-FFF2-40B4-BE49-F238E27FC236}">
              <a16:creationId xmlns:a16="http://schemas.microsoft.com/office/drawing/2014/main" id="{22EE605A-C99D-484D-826A-F5D97E1B92E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4357" name="Text Box 607">
          <a:extLst>
            <a:ext uri="{FF2B5EF4-FFF2-40B4-BE49-F238E27FC236}">
              <a16:creationId xmlns:a16="http://schemas.microsoft.com/office/drawing/2014/main" id="{250B9939-0444-4310-B3FB-D5125B912B9C}"/>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58" name="Text Box 608">
          <a:extLst>
            <a:ext uri="{FF2B5EF4-FFF2-40B4-BE49-F238E27FC236}">
              <a16:creationId xmlns:a16="http://schemas.microsoft.com/office/drawing/2014/main" id="{F2327070-0969-42CA-815E-D73C849ABF7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59" name="Text Box 609">
          <a:extLst>
            <a:ext uri="{FF2B5EF4-FFF2-40B4-BE49-F238E27FC236}">
              <a16:creationId xmlns:a16="http://schemas.microsoft.com/office/drawing/2014/main" id="{E709487F-835E-4388-B1ED-B31CB253FEA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4360" name="Text Box 610">
          <a:extLst>
            <a:ext uri="{FF2B5EF4-FFF2-40B4-BE49-F238E27FC236}">
              <a16:creationId xmlns:a16="http://schemas.microsoft.com/office/drawing/2014/main" id="{78DF0B16-6F99-4C64-9B3C-C47792697C0D}"/>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61" name="Text Box 611">
          <a:extLst>
            <a:ext uri="{FF2B5EF4-FFF2-40B4-BE49-F238E27FC236}">
              <a16:creationId xmlns:a16="http://schemas.microsoft.com/office/drawing/2014/main" id="{C6F41785-5319-426F-BC8B-7B949E19E86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62" name="Text Box 612">
          <a:extLst>
            <a:ext uri="{FF2B5EF4-FFF2-40B4-BE49-F238E27FC236}">
              <a16:creationId xmlns:a16="http://schemas.microsoft.com/office/drawing/2014/main" id="{1A9F9323-C2AD-48AE-B32A-E7220710CBC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4363" name="Text Box 613">
          <a:extLst>
            <a:ext uri="{FF2B5EF4-FFF2-40B4-BE49-F238E27FC236}">
              <a16:creationId xmlns:a16="http://schemas.microsoft.com/office/drawing/2014/main" id="{C7EF2CCF-82E3-44AB-9452-EED78AE72952}"/>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64" name="Text Box 614">
          <a:extLst>
            <a:ext uri="{FF2B5EF4-FFF2-40B4-BE49-F238E27FC236}">
              <a16:creationId xmlns:a16="http://schemas.microsoft.com/office/drawing/2014/main" id="{F74B40FB-7002-4F93-A328-A28BCABD483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65" name="Text Box 615">
          <a:extLst>
            <a:ext uri="{FF2B5EF4-FFF2-40B4-BE49-F238E27FC236}">
              <a16:creationId xmlns:a16="http://schemas.microsoft.com/office/drawing/2014/main" id="{A4120812-74B7-4228-86AA-07931384F09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4366" name="Text Box 616">
          <a:extLst>
            <a:ext uri="{FF2B5EF4-FFF2-40B4-BE49-F238E27FC236}">
              <a16:creationId xmlns:a16="http://schemas.microsoft.com/office/drawing/2014/main" id="{9B8B0ACA-0758-4455-9EBD-DD64B3B37551}"/>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67" name="Text Box 617">
          <a:extLst>
            <a:ext uri="{FF2B5EF4-FFF2-40B4-BE49-F238E27FC236}">
              <a16:creationId xmlns:a16="http://schemas.microsoft.com/office/drawing/2014/main" id="{3E1170AB-C366-4F7D-A9D6-208C642A33D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68" name="Text Box 618">
          <a:extLst>
            <a:ext uri="{FF2B5EF4-FFF2-40B4-BE49-F238E27FC236}">
              <a16:creationId xmlns:a16="http://schemas.microsoft.com/office/drawing/2014/main" id="{E396EBAC-3A29-47DD-8744-76D05AD2AF2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4369" name="Text Box 619">
          <a:extLst>
            <a:ext uri="{FF2B5EF4-FFF2-40B4-BE49-F238E27FC236}">
              <a16:creationId xmlns:a16="http://schemas.microsoft.com/office/drawing/2014/main" id="{F60034BE-268B-4A0A-8C3B-8A5F816AA3FA}"/>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70" name="Text Box 620">
          <a:extLst>
            <a:ext uri="{FF2B5EF4-FFF2-40B4-BE49-F238E27FC236}">
              <a16:creationId xmlns:a16="http://schemas.microsoft.com/office/drawing/2014/main" id="{C8EE82AC-FC21-4CAC-86D1-2AB3999086E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71" name="Text Box 621">
          <a:extLst>
            <a:ext uri="{FF2B5EF4-FFF2-40B4-BE49-F238E27FC236}">
              <a16:creationId xmlns:a16="http://schemas.microsoft.com/office/drawing/2014/main" id="{8400A6CA-BC89-448B-8CB8-C3A25523B27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4372" name="Text Box 622">
          <a:extLst>
            <a:ext uri="{FF2B5EF4-FFF2-40B4-BE49-F238E27FC236}">
              <a16:creationId xmlns:a16="http://schemas.microsoft.com/office/drawing/2014/main" id="{94C5659D-7505-4954-B0C1-AF591882AF76}"/>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4373" name="Text Box 623">
          <a:extLst>
            <a:ext uri="{FF2B5EF4-FFF2-40B4-BE49-F238E27FC236}">
              <a16:creationId xmlns:a16="http://schemas.microsoft.com/office/drawing/2014/main" id="{E3891E26-F90C-4FF4-B5E4-E5796425F786}"/>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74" name="Text Box 624">
          <a:extLst>
            <a:ext uri="{FF2B5EF4-FFF2-40B4-BE49-F238E27FC236}">
              <a16:creationId xmlns:a16="http://schemas.microsoft.com/office/drawing/2014/main" id="{FAE289DB-9F26-4560-B525-82CF3B93100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75" name="Text Box 625">
          <a:extLst>
            <a:ext uri="{FF2B5EF4-FFF2-40B4-BE49-F238E27FC236}">
              <a16:creationId xmlns:a16="http://schemas.microsoft.com/office/drawing/2014/main" id="{6080EE98-2D08-44EE-81C4-5098EC7351C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4376" name="Text Box 626">
          <a:extLst>
            <a:ext uri="{FF2B5EF4-FFF2-40B4-BE49-F238E27FC236}">
              <a16:creationId xmlns:a16="http://schemas.microsoft.com/office/drawing/2014/main" id="{179E8B1F-36E3-4EBF-B9AA-C1F999790778}"/>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77" name="Text Box 627">
          <a:extLst>
            <a:ext uri="{FF2B5EF4-FFF2-40B4-BE49-F238E27FC236}">
              <a16:creationId xmlns:a16="http://schemas.microsoft.com/office/drawing/2014/main" id="{6FEEE11B-2B90-4787-B8C8-A220CE94466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78" name="Text Box 628">
          <a:extLst>
            <a:ext uri="{FF2B5EF4-FFF2-40B4-BE49-F238E27FC236}">
              <a16:creationId xmlns:a16="http://schemas.microsoft.com/office/drawing/2014/main" id="{9E6C5741-A9D5-4C29-8151-2FD1DA37F51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4379" name="Text Box 629">
          <a:extLst>
            <a:ext uri="{FF2B5EF4-FFF2-40B4-BE49-F238E27FC236}">
              <a16:creationId xmlns:a16="http://schemas.microsoft.com/office/drawing/2014/main" id="{009EFAC4-AD4E-467C-BB02-4061AD92A13B}"/>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80" name="Text Box 630">
          <a:extLst>
            <a:ext uri="{FF2B5EF4-FFF2-40B4-BE49-F238E27FC236}">
              <a16:creationId xmlns:a16="http://schemas.microsoft.com/office/drawing/2014/main" id="{F9132E7A-C6AF-448B-B62E-EE6B8C335D0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81" name="Text Box 631">
          <a:extLst>
            <a:ext uri="{FF2B5EF4-FFF2-40B4-BE49-F238E27FC236}">
              <a16:creationId xmlns:a16="http://schemas.microsoft.com/office/drawing/2014/main" id="{14EEC201-5CC8-4479-8EF0-311F70F74F5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4382" name="Text Box 632">
          <a:extLst>
            <a:ext uri="{FF2B5EF4-FFF2-40B4-BE49-F238E27FC236}">
              <a16:creationId xmlns:a16="http://schemas.microsoft.com/office/drawing/2014/main" id="{86C79627-8ECD-4F79-977D-1189E9107F70}"/>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4383" name="Text Box 633">
          <a:extLst>
            <a:ext uri="{FF2B5EF4-FFF2-40B4-BE49-F238E27FC236}">
              <a16:creationId xmlns:a16="http://schemas.microsoft.com/office/drawing/2014/main" id="{A23CE3C9-867D-4BD3-88BA-812AAD7674CC}"/>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84" name="Text Box 634">
          <a:extLst>
            <a:ext uri="{FF2B5EF4-FFF2-40B4-BE49-F238E27FC236}">
              <a16:creationId xmlns:a16="http://schemas.microsoft.com/office/drawing/2014/main" id="{7B928C6F-76A6-4AFB-8623-EB7E726EA80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85" name="Text Box 635">
          <a:extLst>
            <a:ext uri="{FF2B5EF4-FFF2-40B4-BE49-F238E27FC236}">
              <a16:creationId xmlns:a16="http://schemas.microsoft.com/office/drawing/2014/main" id="{0BBF68CA-CF81-41E5-AC59-61AF3968521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4386" name="Text Box 636">
          <a:extLst>
            <a:ext uri="{FF2B5EF4-FFF2-40B4-BE49-F238E27FC236}">
              <a16:creationId xmlns:a16="http://schemas.microsoft.com/office/drawing/2014/main" id="{7A6DBC70-744B-48BD-920D-0DD686480297}"/>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87" name="Text Box 637">
          <a:extLst>
            <a:ext uri="{FF2B5EF4-FFF2-40B4-BE49-F238E27FC236}">
              <a16:creationId xmlns:a16="http://schemas.microsoft.com/office/drawing/2014/main" id="{8EAD3060-8C05-4AA1-814C-8F29BF9844A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88" name="Text Box 638">
          <a:extLst>
            <a:ext uri="{FF2B5EF4-FFF2-40B4-BE49-F238E27FC236}">
              <a16:creationId xmlns:a16="http://schemas.microsoft.com/office/drawing/2014/main" id="{348AC979-D10C-4977-905E-6CE5E313468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4389" name="Text Box 639">
          <a:extLst>
            <a:ext uri="{FF2B5EF4-FFF2-40B4-BE49-F238E27FC236}">
              <a16:creationId xmlns:a16="http://schemas.microsoft.com/office/drawing/2014/main" id="{560963F8-F5EB-4BB5-902B-BB1C14D7A069}"/>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90" name="Text Box 640">
          <a:extLst>
            <a:ext uri="{FF2B5EF4-FFF2-40B4-BE49-F238E27FC236}">
              <a16:creationId xmlns:a16="http://schemas.microsoft.com/office/drawing/2014/main" id="{573812B1-B228-439B-867E-CE4B9DFDA05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91" name="Text Box 641">
          <a:extLst>
            <a:ext uri="{FF2B5EF4-FFF2-40B4-BE49-F238E27FC236}">
              <a16:creationId xmlns:a16="http://schemas.microsoft.com/office/drawing/2014/main" id="{1EEA90B7-8CC6-48C6-9F5C-3202B1DEDDB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3"/>
    <xdr:sp macro="" textlink="">
      <xdr:nvSpPr>
        <xdr:cNvPr id="4392" name="Text Box 642">
          <a:extLst>
            <a:ext uri="{FF2B5EF4-FFF2-40B4-BE49-F238E27FC236}">
              <a16:creationId xmlns:a16="http://schemas.microsoft.com/office/drawing/2014/main" id="{91FB44B7-3D24-4ED5-BA24-D496B448A5B7}"/>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93" name="Text Box 643">
          <a:extLst>
            <a:ext uri="{FF2B5EF4-FFF2-40B4-BE49-F238E27FC236}">
              <a16:creationId xmlns:a16="http://schemas.microsoft.com/office/drawing/2014/main" id="{D68CAB4E-50F4-4416-BF28-765F83F5E9D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94" name="Text Box 644">
          <a:extLst>
            <a:ext uri="{FF2B5EF4-FFF2-40B4-BE49-F238E27FC236}">
              <a16:creationId xmlns:a16="http://schemas.microsoft.com/office/drawing/2014/main" id="{1EB04123-CD49-45EB-AC2C-F78AF6163CD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395" name="Text Box 645">
          <a:extLst>
            <a:ext uri="{FF2B5EF4-FFF2-40B4-BE49-F238E27FC236}">
              <a16:creationId xmlns:a16="http://schemas.microsoft.com/office/drawing/2014/main" id="{DA664C64-AD49-485B-A31D-C970898CBD4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96" name="Text Box 646">
          <a:extLst>
            <a:ext uri="{FF2B5EF4-FFF2-40B4-BE49-F238E27FC236}">
              <a16:creationId xmlns:a16="http://schemas.microsoft.com/office/drawing/2014/main" id="{F1281E3C-1813-4B51-8E51-5304C9C0FCA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97" name="Text Box 647">
          <a:extLst>
            <a:ext uri="{FF2B5EF4-FFF2-40B4-BE49-F238E27FC236}">
              <a16:creationId xmlns:a16="http://schemas.microsoft.com/office/drawing/2014/main" id="{91461FAC-D926-46C0-8308-BD72FF71B52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398" name="Text Box 648">
          <a:extLst>
            <a:ext uri="{FF2B5EF4-FFF2-40B4-BE49-F238E27FC236}">
              <a16:creationId xmlns:a16="http://schemas.microsoft.com/office/drawing/2014/main" id="{C9672DB2-E51E-4CBC-AA20-19668AA818A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399" name="Text Box 649">
          <a:extLst>
            <a:ext uri="{FF2B5EF4-FFF2-40B4-BE49-F238E27FC236}">
              <a16:creationId xmlns:a16="http://schemas.microsoft.com/office/drawing/2014/main" id="{8EB5B22D-4329-4379-B49B-E62D064540F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00" name="Text Box 650">
          <a:extLst>
            <a:ext uri="{FF2B5EF4-FFF2-40B4-BE49-F238E27FC236}">
              <a16:creationId xmlns:a16="http://schemas.microsoft.com/office/drawing/2014/main" id="{9000C945-9804-4664-8E6E-EAA59779ABA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401" name="Text Box 651">
          <a:extLst>
            <a:ext uri="{FF2B5EF4-FFF2-40B4-BE49-F238E27FC236}">
              <a16:creationId xmlns:a16="http://schemas.microsoft.com/office/drawing/2014/main" id="{97127FAA-429B-45BB-A879-A70A958CE84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402" name="Text Box 652">
          <a:extLst>
            <a:ext uri="{FF2B5EF4-FFF2-40B4-BE49-F238E27FC236}">
              <a16:creationId xmlns:a16="http://schemas.microsoft.com/office/drawing/2014/main" id="{54836F40-B75D-436A-9F31-E043D68D1BF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03" name="Text Box 653">
          <a:extLst>
            <a:ext uri="{FF2B5EF4-FFF2-40B4-BE49-F238E27FC236}">
              <a16:creationId xmlns:a16="http://schemas.microsoft.com/office/drawing/2014/main" id="{487223BE-6C8F-4A71-9D25-21EE91A3D13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04" name="Text Box 654">
          <a:extLst>
            <a:ext uri="{FF2B5EF4-FFF2-40B4-BE49-F238E27FC236}">
              <a16:creationId xmlns:a16="http://schemas.microsoft.com/office/drawing/2014/main" id="{EE0BEB4D-A8D8-46DF-9BCF-6E37D7C40F1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405" name="Text Box 655">
          <a:extLst>
            <a:ext uri="{FF2B5EF4-FFF2-40B4-BE49-F238E27FC236}">
              <a16:creationId xmlns:a16="http://schemas.microsoft.com/office/drawing/2014/main" id="{EB55DFEA-A8FC-4B75-ACF6-F05C9E5C12E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06" name="Text Box 656">
          <a:extLst>
            <a:ext uri="{FF2B5EF4-FFF2-40B4-BE49-F238E27FC236}">
              <a16:creationId xmlns:a16="http://schemas.microsoft.com/office/drawing/2014/main" id="{7710BA82-B134-495C-806F-1C8C345CA96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07" name="Text Box 657">
          <a:extLst>
            <a:ext uri="{FF2B5EF4-FFF2-40B4-BE49-F238E27FC236}">
              <a16:creationId xmlns:a16="http://schemas.microsoft.com/office/drawing/2014/main" id="{E6F4E176-85DD-4E3A-8F75-0282ED201BE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408" name="Text Box 658">
          <a:extLst>
            <a:ext uri="{FF2B5EF4-FFF2-40B4-BE49-F238E27FC236}">
              <a16:creationId xmlns:a16="http://schemas.microsoft.com/office/drawing/2014/main" id="{E9F71ABA-B72C-4462-8B2A-69E86B085FC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09" name="Text Box 659">
          <a:extLst>
            <a:ext uri="{FF2B5EF4-FFF2-40B4-BE49-F238E27FC236}">
              <a16:creationId xmlns:a16="http://schemas.microsoft.com/office/drawing/2014/main" id="{76A85DB6-4144-4D36-8A3B-DA274E8282D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10" name="Text Box 660">
          <a:extLst>
            <a:ext uri="{FF2B5EF4-FFF2-40B4-BE49-F238E27FC236}">
              <a16:creationId xmlns:a16="http://schemas.microsoft.com/office/drawing/2014/main" id="{9CC68C1B-5181-4E79-8E40-C192D6CD743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411" name="Text Box 661">
          <a:extLst>
            <a:ext uri="{FF2B5EF4-FFF2-40B4-BE49-F238E27FC236}">
              <a16:creationId xmlns:a16="http://schemas.microsoft.com/office/drawing/2014/main" id="{0E7DC7FE-A91D-4B49-AB94-B8B82AEC49F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12" name="Text Box 662">
          <a:extLst>
            <a:ext uri="{FF2B5EF4-FFF2-40B4-BE49-F238E27FC236}">
              <a16:creationId xmlns:a16="http://schemas.microsoft.com/office/drawing/2014/main" id="{DAC5A787-8D9A-4890-9375-6C2FB8E668E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13" name="Text Box 663">
          <a:extLst>
            <a:ext uri="{FF2B5EF4-FFF2-40B4-BE49-F238E27FC236}">
              <a16:creationId xmlns:a16="http://schemas.microsoft.com/office/drawing/2014/main" id="{C7202EDD-381B-48B2-9DC0-7A5EF103B92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4414" name="Text Box 664">
          <a:extLst>
            <a:ext uri="{FF2B5EF4-FFF2-40B4-BE49-F238E27FC236}">
              <a16:creationId xmlns:a16="http://schemas.microsoft.com/office/drawing/2014/main" id="{81BD6BCB-F01F-470D-B0C7-3DD35294421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15" name="Text Box 665">
          <a:extLst>
            <a:ext uri="{FF2B5EF4-FFF2-40B4-BE49-F238E27FC236}">
              <a16:creationId xmlns:a16="http://schemas.microsoft.com/office/drawing/2014/main" id="{110BF5C6-2D9B-4D5F-B6D8-AC5369E6F5E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16" name="Text Box 666">
          <a:extLst>
            <a:ext uri="{FF2B5EF4-FFF2-40B4-BE49-F238E27FC236}">
              <a16:creationId xmlns:a16="http://schemas.microsoft.com/office/drawing/2014/main" id="{5321B7EE-C7C5-4187-8DB8-F71E8DDB155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4417" name="Text Box 667">
          <a:extLst>
            <a:ext uri="{FF2B5EF4-FFF2-40B4-BE49-F238E27FC236}">
              <a16:creationId xmlns:a16="http://schemas.microsoft.com/office/drawing/2014/main" id="{4D4FD554-CEA7-41B5-B48C-59A45F0158C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18" name="Text Box 668">
          <a:extLst>
            <a:ext uri="{FF2B5EF4-FFF2-40B4-BE49-F238E27FC236}">
              <a16:creationId xmlns:a16="http://schemas.microsoft.com/office/drawing/2014/main" id="{31600A28-CCF1-451E-A339-38D11B199F1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19" name="Text Box 669">
          <a:extLst>
            <a:ext uri="{FF2B5EF4-FFF2-40B4-BE49-F238E27FC236}">
              <a16:creationId xmlns:a16="http://schemas.microsoft.com/office/drawing/2014/main" id="{ECBF3D2C-D2EB-4327-8C72-B42C4A18831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4420" name="Text Box 670">
          <a:extLst>
            <a:ext uri="{FF2B5EF4-FFF2-40B4-BE49-F238E27FC236}">
              <a16:creationId xmlns:a16="http://schemas.microsoft.com/office/drawing/2014/main" id="{0E6CDE22-EC58-4A72-A670-E1B32A5CB9A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4421" name="Text Box 671">
          <a:extLst>
            <a:ext uri="{FF2B5EF4-FFF2-40B4-BE49-F238E27FC236}">
              <a16:creationId xmlns:a16="http://schemas.microsoft.com/office/drawing/2014/main" id="{F0C76970-8EAF-489B-8B59-EDB05D458FD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22" name="Text Box 672">
          <a:extLst>
            <a:ext uri="{FF2B5EF4-FFF2-40B4-BE49-F238E27FC236}">
              <a16:creationId xmlns:a16="http://schemas.microsoft.com/office/drawing/2014/main" id="{B5025D47-5AFC-4DCB-8371-A3E9F0BB2AD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23" name="Text Box 673">
          <a:extLst>
            <a:ext uri="{FF2B5EF4-FFF2-40B4-BE49-F238E27FC236}">
              <a16:creationId xmlns:a16="http://schemas.microsoft.com/office/drawing/2014/main" id="{2858D6B3-778B-4A57-AB7A-D96AD041192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4424" name="Text Box 674">
          <a:extLst>
            <a:ext uri="{FF2B5EF4-FFF2-40B4-BE49-F238E27FC236}">
              <a16:creationId xmlns:a16="http://schemas.microsoft.com/office/drawing/2014/main" id="{4F455BAF-A6D2-494B-BABC-F0A310AE2B5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25" name="Text Box 675">
          <a:extLst>
            <a:ext uri="{FF2B5EF4-FFF2-40B4-BE49-F238E27FC236}">
              <a16:creationId xmlns:a16="http://schemas.microsoft.com/office/drawing/2014/main" id="{ADFEFDD4-2A3E-46C6-A154-F5274E95656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26" name="Text Box 676">
          <a:extLst>
            <a:ext uri="{FF2B5EF4-FFF2-40B4-BE49-F238E27FC236}">
              <a16:creationId xmlns:a16="http://schemas.microsoft.com/office/drawing/2014/main" id="{6F40E1C1-7B0E-4C02-BDAE-E11D81EED8C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4427" name="Text Box 677">
          <a:extLst>
            <a:ext uri="{FF2B5EF4-FFF2-40B4-BE49-F238E27FC236}">
              <a16:creationId xmlns:a16="http://schemas.microsoft.com/office/drawing/2014/main" id="{197559A6-C4CB-4645-8D47-A57EFA092E9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28" name="Text Box 678">
          <a:extLst>
            <a:ext uri="{FF2B5EF4-FFF2-40B4-BE49-F238E27FC236}">
              <a16:creationId xmlns:a16="http://schemas.microsoft.com/office/drawing/2014/main" id="{BC9F9A9E-E722-4222-A6A7-2C509BC1DCF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29" name="Text Box 679">
          <a:extLst>
            <a:ext uri="{FF2B5EF4-FFF2-40B4-BE49-F238E27FC236}">
              <a16:creationId xmlns:a16="http://schemas.microsoft.com/office/drawing/2014/main" id="{6533C23C-57DA-4695-BF8A-5C4D439AA47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4430" name="Text Box 680">
          <a:extLst>
            <a:ext uri="{FF2B5EF4-FFF2-40B4-BE49-F238E27FC236}">
              <a16:creationId xmlns:a16="http://schemas.microsoft.com/office/drawing/2014/main" id="{F41E9F70-5AF5-4561-A733-32C0E695066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31" name="Text Box 681">
          <a:extLst>
            <a:ext uri="{FF2B5EF4-FFF2-40B4-BE49-F238E27FC236}">
              <a16:creationId xmlns:a16="http://schemas.microsoft.com/office/drawing/2014/main" id="{629FF10D-0A77-4F65-833E-B3C7C7E261D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32" name="Text Box 682">
          <a:extLst>
            <a:ext uri="{FF2B5EF4-FFF2-40B4-BE49-F238E27FC236}">
              <a16:creationId xmlns:a16="http://schemas.microsoft.com/office/drawing/2014/main" id="{799864BC-DDAC-4421-B549-8E82C518634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4433" name="Text Box 683">
          <a:extLst>
            <a:ext uri="{FF2B5EF4-FFF2-40B4-BE49-F238E27FC236}">
              <a16:creationId xmlns:a16="http://schemas.microsoft.com/office/drawing/2014/main" id="{6DDCB474-DFCA-4F89-B0D9-3181EDEA9035}"/>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34" name="Text Box 684">
          <a:extLst>
            <a:ext uri="{FF2B5EF4-FFF2-40B4-BE49-F238E27FC236}">
              <a16:creationId xmlns:a16="http://schemas.microsoft.com/office/drawing/2014/main" id="{02FFFA12-2607-4391-9414-210EDEE2A35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35" name="Text Box 685">
          <a:extLst>
            <a:ext uri="{FF2B5EF4-FFF2-40B4-BE49-F238E27FC236}">
              <a16:creationId xmlns:a16="http://schemas.microsoft.com/office/drawing/2014/main" id="{67B519C5-5822-4F10-B135-8A3C1FDD0A6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4436" name="Text Box 686">
          <a:extLst>
            <a:ext uri="{FF2B5EF4-FFF2-40B4-BE49-F238E27FC236}">
              <a16:creationId xmlns:a16="http://schemas.microsoft.com/office/drawing/2014/main" id="{739B5FD7-051E-4040-A9B5-575D62175822}"/>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37" name="Text Box 687">
          <a:extLst>
            <a:ext uri="{FF2B5EF4-FFF2-40B4-BE49-F238E27FC236}">
              <a16:creationId xmlns:a16="http://schemas.microsoft.com/office/drawing/2014/main" id="{7992E923-8CE8-41F1-8976-DC9089002E1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38" name="Text Box 688">
          <a:extLst>
            <a:ext uri="{FF2B5EF4-FFF2-40B4-BE49-F238E27FC236}">
              <a16:creationId xmlns:a16="http://schemas.microsoft.com/office/drawing/2014/main" id="{D3251A07-5926-4BF6-A1FB-A74D8643B8D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4439" name="Text Box 689">
          <a:extLst>
            <a:ext uri="{FF2B5EF4-FFF2-40B4-BE49-F238E27FC236}">
              <a16:creationId xmlns:a16="http://schemas.microsoft.com/office/drawing/2014/main" id="{29C81015-2C68-4FC7-BF79-78645B4F812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4440" name="Text Box 690">
          <a:extLst>
            <a:ext uri="{FF2B5EF4-FFF2-40B4-BE49-F238E27FC236}">
              <a16:creationId xmlns:a16="http://schemas.microsoft.com/office/drawing/2014/main" id="{810B7C05-6213-4E19-8B43-9C307064579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41" name="Text Box 691">
          <a:extLst>
            <a:ext uri="{FF2B5EF4-FFF2-40B4-BE49-F238E27FC236}">
              <a16:creationId xmlns:a16="http://schemas.microsoft.com/office/drawing/2014/main" id="{C8C4CCEB-52FD-4FBD-8ED7-63E7998D55B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42" name="Text Box 692">
          <a:extLst>
            <a:ext uri="{FF2B5EF4-FFF2-40B4-BE49-F238E27FC236}">
              <a16:creationId xmlns:a16="http://schemas.microsoft.com/office/drawing/2014/main" id="{748F9621-BC35-4BB1-8183-C07C8DCBBE7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4443" name="Text Box 693">
          <a:extLst>
            <a:ext uri="{FF2B5EF4-FFF2-40B4-BE49-F238E27FC236}">
              <a16:creationId xmlns:a16="http://schemas.microsoft.com/office/drawing/2014/main" id="{CA1201BF-8ECC-42CA-8603-6BB645C0C2B5}"/>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44" name="Text Box 694">
          <a:extLst>
            <a:ext uri="{FF2B5EF4-FFF2-40B4-BE49-F238E27FC236}">
              <a16:creationId xmlns:a16="http://schemas.microsoft.com/office/drawing/2014/main" id="{41966260-B934-4E6C-9E68-72AE15BE375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45" name="Text Box 695">
          <a:extLst>
            <a:ext uri="{FF2B5EF4-FFF2-40B4-BE49-F238E27FC236}">
              <a16:creationId xmlns:a16="http://schemas.microsoft.com/office/drawing/2014/main" id="{5EDA9C9E-9AF9-4324-821F-171E65C96BF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4446" name="Text Box 696">
          <a:extLst>
            <a:ext uri="{FF2B5EF4-FFF2-40B4-BE49-F238E27FC236}">
              <a16:creationId xmlns:a16="http://schemas.microsoft.com/office/drawing/2014/main" id="{8D6886DA-1FED-46B8-B249-FCB5F6732C5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47" name="Text Box 697">
          <a:extLst>
            <a:ext uri="{FF2B5EF4-FFF2-40B4-BE49-F238E27FC236}">
              <a16:creationId xmlns:a16="http://schemas.microsoft.com/office/drawing/2014/main" id="{C30D99A5-D47C-4E2C-AFCF-9C5085977B7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48" name="Text Box 698">
          <a:extLst>
            <a:ext uri="{FF2B5EF4-FFF2-40B4-BE49-F238E27FC236}">
              <a16:creationId xmlns:a16="http://schemas.microsoft.com/office/drawing/2014/main" id="{09ED2B02-176A-4FED-AA80-8606560843D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4449" name="Text Box 699">
          <a:extLst>
            <a:ext uri="{FF2B5EF4-FFF2-40B4-BE49-F238E27FC236}">
              <a16:creationId xmlns:a16="http://schemas.microsoft.com/office/drawing/2014/main" id="{56529F48-3053-4105-8E7B-D4E5F2A4CF4C}"/>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450" name="Text Box 700">
          <a:extLst>
            <a:ext uri="{FF2B5EF4-FFF2-40B4-BE49-F238E27FC236}">
              <a16:creationId xmlns:a16="http://schemas.microsoft.com/office/drawing/2014/main" id="{34DE051A-DC84-4F02-8AF2-402E2269EAC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51" name="Text Box 701">
          <a:extLst>
            <a:ext uri="{FF2B5EF4-FFF2-40B4-BE49-F238E27FC236}">
              <a16:creationId xmlns:a16="http://schemas.microsoft.com/office/drawing/2014/main" id="{4104987D-1411-4082-A63A-0C6048B897F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52" name="Text Box 702">
          <a:extLst>
            <a:ext uri="{FF2B5EF4-FFF2-40B4-BE49-F238E27FC236}">
              <a16:creationId xmlns:a16="http://schemas.microsoft.com/office/drawing/2014/main" id="{76DA849D-120C-45D4-8141-2EF193570D1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453" name="Text Box 703">
          <a:extLst>
            <a:ext uri="{FF2B5EF4-FFF2-40B4-BE49-F238E27FC236}">
              <a16:creationId xmlns:a16="http://schemas.microsoft.com/office/drawing/2014/main" id="{33FA1271-6C60-4632-8E4E-72B1AF6E9F6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54" name="Text Box 704">
          <a:extLst>
            <a:ext uri="{FF2B5EF4-FFF2-40B4-BE49-F238E27FC236}">
              <a16:creationId xmlns:a16="http://schemas.microsoft.com/office/drawing/2014/main" id="{D8861828-9976-473E-8269-238DE4EBE2A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55" name="Text Box 705">
          <a:extLst>
            <a:ext uri="{FF2B5EF4-FFF2-40B4-BE49-F238E27FC236}">
              <a16:creationId xmlns:a16="http://schemas.microsoft.com/office/drawing/2014/main" id="{F7C7C681-2B4F-4CD5-B0BC-9E5AA4E2B07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456" name="Text Box 706">
          <a:extLst>
            <a:ext uri="{FF2B5EF4-FFF2-40B4-BE49-F238E27FC236}">
              <a16:creationId xmlns:a16="http://schemas.microsoft.com/office/drawing/2014/main" id="{26C365AA-6F65-4B62-958D-D89BFE8FA32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457" name="Text Box 707">
          <a:extLst>
            <a:ext uri="{FF2B5EF4-FFF2-40B4-BE49-F238E27FC236}">
              <a16:creationId xmlns:a16="http://schemas.microsoft.com/office/drawing/2014/main" id="{004D1326-CAF0-4CFD-8658-699D68B1ED5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58" name="Text Box 708">
          <a:extLst>
            <a:ext uri="{FF2B5EF4-FFF2-40B4-BE49-F238E27FC236}">
              <a16:creationId xmlns:a16="http://schemas.microsoft.com/office/drawing/2014/main" id="{F77F9448-7941-4A56-A627-82DD5555E74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59" name="Text Box 709">
          <a:extLst>
            <a:ext uri="{FF2B5EF4-FFF2-40B4-BE49-F238E27FC236}">
              <a16:creationId xmlns:a16="http://schemas.microsoft.com/office/drawing/2014/main" id="{4D6513C4-033A-4D77-830A-0A07DA17351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460" name="Text Box 710">
          <a:extLst>
            <a:ext uri="{FF2B5EF4-FFF2-40B4-BE49-F238E27FC236}">
              <a16:creationId xmlns:a16="http://schemas.microsoft.com/office/drawing/2014/main" id="{15BA5278-40EA-48B3-873A-287E48829BC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61" name="Text Box 711">
          <a:extLst>
            <a:ext uri="{FF2B5EF4-FFF2-40B4-BE49-F238E27FC236}">
              <a16:creationId xmlns:a16="http://schemas.microsoft.com/office/drawing/2014/main" id="{447668B2-49FA-49A7-A0D7-FC5F2F5C901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62" name="Text Box 712">
          <a:extLst>
            <a:ext uri="{FF2B5EF4-FFF2-40B4-BE49-F238E27FC236}">
              <a16:creationId xmlns:a16="http://schemas.microsoft.com/office/drawing/2014/main" id="{DB1C4D72-13C1-4583-B236-B8D3D8DF5BB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463" name="Text Box 713">
          <a:extLst>
            <a:ext uri="{FF2B5EF4-FFF2-40B4-BE49-F238E27FC236}">
              <a16:creationId xmlns:a16="http://schemas.microsoft.com/office/drawing/2014/main" id="{AB49257B-DF24-4200-90B1-EA22B13215D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64" name="Text Box 714">
          <a:extLst>
            <a:ext uri="{FF2B5EF4-FFF2-40B4-BE49-F238E27FC236}">
              <a16:creationId xmlns:a16="http://schemas.microsoft.com/office/drawing/2014/main" id="{F1327F85-B9B2-460E-A8E0-DD3D156E6FE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65" name="Text Box 715">
          <a:extLst>
            <a:ext uri="{FF2B5EF4-FFF2-40B4-BE49-F238E27FC236}">
              <a16:creationId xmlns:a16="http://schemas.microsoft.com/office/drawing/2014/main" id="{83B871F7-0593-475C-BE0A-852FED7C5D3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466" name="Text Box 716">
          <a:extLst>
            <a:ext uri="{FF2B5EF4-FFF2-40B4-BE49-F238E27FC236}">
              <a16:creationId xmlns:a16="http://schemas.microsoft.com/office/drawing/2014/main" id="{135698B8-AF13-4EF7-B1D4-7D78A48262C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4467" name="Text Box 717">
          <a:extLst>
            <a:ext uri="{FF2B5EF4-FFF2-40B4-BE49-F238E27FC236}">
              <a16:creationId xmlns:a16="http://schemas.microsoft.com/office/drawing/2014/main" id="{524802E5-AB7E-4C5C-9E36-C9C4E7563D41}"/>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68" name="Text Box 718">
          <a:extLst>
            <a:ext uri="{FF2B5EF4-FFF2-40B4-BE49-F238E27FC236}">
              <a16:creationId xmlns:a16="http://schemas.microsoft.com/office/drawing/2014/main" id="{605E96A0-17E8-48DE-A2E2-B1A9C060A18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69" name="Text Box 719">
          <a:extLst>
            <a:ext uri="{FF2B5EF4-FFF2-40B4-BE49-F238E27FC236}">
              <a16:creationId xmlns:a16="http://schemas.microsoft.com/office/drawing/2014/main" id="{299830D4-F4C7-473C-89FF-4BE4CB864F8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4470" name="Text Box 720">
          <a:extLst>
            <a:ext uri="{FF2B5EF4-FFF2-40B4-BE49-F238E27FC236}">
              <a16:creationId xmlns:a16="http://schemas.microsoft.com/office/drawing/2014/main" id="{B2E01FC8-569E-4DDA-852C-D284141A162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71" name="Text Box 721">
          <a:extLst>
            <a:ext uri="{FF2B5EF4-FFF2-40B4-BE49-F238E27FC236}">
              <a16:creationId xmlns:a16="http://schemas.microsoft.com/office/drawing/2014/main" id="{64CFACC1-2859-43F0-92B7-53203462425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72" name="Text Box 722">
          <a:extLst>
            <a:ext uri="{FF2B5EF4-FFF2-40B4-BE49-F238E27FC236}">
              <a16:creationId xmlns:a16="http://schemas.microsoft.com/office/drawing/2014/main" id="{4CCFA30B-9E26-42D3-8CC9-4EEF622DA0B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4473" name="Text Box 723">
          <a:extLst>
            <a:ext uri="{FF2B5EF4-FFF2-40B4-BE49-F238E27FC236}">
              <a16:creationId xmlns:a16="http://schemas.microsoft.com/office/drawing/2014/main" id="{16B22AAB-127C-4B94-B7B8-08D16E53777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4474" name="Text Box 724">
          <a:extLst>
            <a:ext uri="{FF2B5EF4-FFF2-40B4-BE49-F238E27FC236}">
              <a16:creationId xmlns:a16="http://schemas.microsoft.com/office/drawing/2014/main" id="{7B0DD309-A701-4255-88B0-7DC81378322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75" name="Text Box 725">
          <a:extLst>
            <a:ext uri="{FF2B5EF4-FFF2-40B4-BE49-F238E27FC236}">
              <a16:creationId xmlns:a16="http://schemas.microsoft.com/office/drawing/2014/main" id="{8D712495-B8EB-4AEF-88C0-D42C00A4335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76" name="Text Box 726">
          <a:extLst>
            <a:ext uri="{FF2B5EF4-FFF2-40B4-BE49-F238E27FC236}">
              <a16:creationId xmlns:a16="http://schemas.microsoft.com/office/drawing/2014/main" id="{C424823A-4369-4C57-93A2-226691B444E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4477" name="Text Box 727">
          <a:extLst>
            <a:ext uri="{FF2B5EF4-FFF2-40B4-BE49-F238E27FC236}">
              <a16:creationId xmlns:a16="http://schemas.microsoft.com/office/drawing/2014/main" id="{FCEBF863-ADEE-44D6-9458-14139178BCA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78" name="Text Box 728">
          <a:extLst>
            <a:ext uri="{FF2B5EF4-FFF2-40B4-BE49-F238E27FC236}">
              <a16:creationId xmlns:a16="http://schemas.microsoft.com/office/drawing/2014/main" id="{D794D052-D415-46BF-99D3-DF0D07A02E2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79" name="Text Box 729">
          <a:extLst>
            <a:ext uri="{FF2B5EF4-FFF2-40B4-BE49-F238E27FC236}">
              <a16:creationId xmlns:a16="http://schemas.microsoft.com/office/drawing/2014/main" id="{381866B6-58B3-45EE-B9B8-61D0E0B57A3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4480" name="Text Box 730">
          <a:extLst>
            <a:ext uri="{FF2B5EF4-FFF2-40B4-BE49-F238E27FC236}">
              <a16:creationId xmlns:a16="http://schemas.microsoft.com/office/drawing/2014/main" id="{184CBC98-08DB-49F2-8ACC-818755FCC4A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81" name="Text Box 731">
          <a:extLst>
            <a:ext uri="{FF2B5EF4-FFF2-40B4-BE49-F238E27FC236}">
              <a16:creationId xmlns:a16="http://schemas.microsoft.com/office/drawing/2014/main" id="{E83F98D8-E313-457D-AEAA-DA54B5B2570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82" name="Text Box 732">
          <a:extLst>
            <a:ext uri="{FF2B5EF4-FFF2-40B4-BE49-F238E27FC236}">
              <a16:creationId xmlns:a16="http://schemas.microsoft.com/office/drawing/2014/main" id="{1BA9FC00-2299-440A-BCBC-FD37FD35D5C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4483" name="Text Box 733">
          <a:extLst>
            <a:ext uri="{FF2B5EF4-FFF2-40B4-BE49-F238E27FC236}">
              <a16:creationId xmlns:a16="http://schemas.microsoft.com/office/drawing/2014/main" id="{4EDE107B-08B7-4417-8C41-CCB52878DB4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4484" name="Text Box 734">
          <a:extLst>
            <a:ext uri="{FF2B5EF4-FFF2-40B4-BE49-F238E27FC236}">
              <a16:creationId xmlns:a16="http://schemas.microsoft.com/office/drawing/2014/main" id="{4B17CE6E-C3E0-4B5B-8644-68C2F9FE6BC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85" name="Text Box 735">
          <a:extLst>
            <a:ext uri="{FF2B5EF4-FFF2-40B4-BE49-F238E27FC236}">
              <a16:creationId xmlns:a16="http://schemas.microsoft.com/office/drawing/2014/main" id="{3A9F0B3C-4FBE-4119-99E3-0E924F364AB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86" name="Text Box 736">
          <a:extLst>
            <a:ext uri="{FF2B5EF4-FFF2-40B4-BE49-F238E27FC236}">
              <a16:creationId xmlns:a16="http://schemas.microsoft.com/office/drawing/2014/main" id="{DF1E1B25-1FD6-46F4-8408-1CA0E399889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4487" name="Text Box 737">
          <a:extLst>
            <a:ext uri="{FF2B5EF4-FFF2-40B4-BE49-F238E27FC236}">
              <a16:creationId xmlns:a16="http://schemas.microsoft.com/office/drawing/2014/main" id="{07EE155F-E492-4BD4-A00D-D602FCBA73B1}"/>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88" name="Text Box 738">
          <a:extLst>
            <a:ext uri="{FF2B5EF4-FFF2-40B4-BE49-F238E27FC236}">
              <a16:creationId xmlns:a16="http://schemas.microsoft.com/office/drawing/2014/main" id="{FC3DA7A2-E9BF-4C24-83DA-02993EF129D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89" name="Text Box 739">
          <a:extLst>
            <a:ext uri="{FF2B5EF4-FFF2-40B4-BE49-F238E27FC236}">
              <a16:creationId xmlns:a16="http://schemas.microsoft.com/office/drawing/2014/main" id="{853E51F3-05E1-4226-B737-3906441B0A8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4490" name="Text Box 740">
          <a:extLst>
            <a:ext uri="{FF2B5EF4-FFF2-40B4-BE49-F238E27FC236}">
              <a16:creationId xmlns:a16="http://schemas.microsoft.com/office/drawing/2014/main" id="{B0F3F8A7-6B8D-41AA-96C6-EF3ED603AC06}"/>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4491" name="Text Box 741">
          <a:extLst>
            <a:ext uri="{FF2B5EF4-FFF2-40B4-BE49-F238E27FC236}">
              <a16:creationId xmlns:a16="http://schemas.microsoft.com/office/drawing/2014/main" id="{015D2563-0023-4212-9194-ACDAE0D39ABC}"/>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92" name="Text Box 742">
          <a:extLst>
            <a:ext uri="{FF2B5EF4-FFF2-40B4-BE49-F238E27FC236}">
              <a16:creationId xmlns:a16="http://schemas.microsoft.com/office/drawing/2014/main" id="{28C1FE7B-BE6C-4137-9178-5CC4D7BEA3D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93" name="Text Box 743">
          <a:extLst>
            <a:ext uri="{FF2B5EF4-FFF2-40B4-BE49-F238E27FC236}">
              <a16:creationId xmlns:a16="http://schemas.microsoft.com/office/drawing/2014/main" id="{4D284504-F78F-4276-8B2B-AF63D307B01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4494" name="Text Box 744">
          <a:extLst>
            <a:ext uri="{FF2B5EF4-FFF2-40B4-BE49-F238E27FC236}">
              <a16:creationId xmlns:a16="http://schemas.microsoft.com/office/drawing/2014/main" id="{0C88C30A-190F-4CDF-ACEC-25EDC30EAA4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95" name="Text Box 745">
          <a:extLst>
            <a:ext uri="{FF2B5EF4-FFF2-40B4-BE49-F238E27FC236}">
              <a16:creationId xmlns:a16="http://schemas.microsoft.com/office/drawing/2014/main" id="{675952A7-0548-43A3-9783-528382BA365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96" name="Text Box 746">
          <a:extLst>
            <a:ext uri="{FF2B5EF4-FFF2-40B4-BE49-F238E27FC236}">
              <a16:creationId xmlns:a16="http://schemas.microsoft.com/office/drawing/2014/main" id="{9D9CA123-D7F3-4854-B039-5EBE665C7BA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4497" name="Text Box 747">
          <a:extLst>
            <a:ext uri="{FF2B5EF4-FFF2-40B4-BE49-F238E27FC236}">
              <a16:creationId xmlns:a16="http://schemas.microsoft.com/office/drawing/2014/main" id="{6727E568-C439-4291-A32F-8CAFC109E96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98" name="Text Box 748">
          <a:extLst>
            <a:ext uri="{FF2B5EF4-FFF2-40B4-BE49-F238E27FC236}">
              <a16:creationId xmlns:a16="http://schemas.microsoft.com/office/drawing/2014/main" id="{070D8FDA-A4FE-4B8C-BAB7-794112301EB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499" name="Text Box 749">
          <a:extLst>
            <a:ext uri="{FF2B5EF4-FFF2-40B4-BE49-F238E27FC236}">
              <a16:creationId xmlns:a16="http://schemas.microsoft.com/office/drawing/2014/main" id="{D28D4533-9FEC-4B24-A944-7113BDAC57E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4500" name="Text Box 750">
          <a:extLst>
            <a:ext uri="{FF2B5EF4-FFF2-40B4-BE49-F238E27FC236}">
              <a16:creationId xmlns:a16="http://schemas.microsoft.com/office/drawing/2014/main" id="{15ECCA3C-8CD7-487E-A10E-9EEB70A3C553}"/>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01" name="Text Box 751">
          <a:extLst>
            <a:ext uri="{FF2B5EF4-FFF2-40B4-BE49-F238E27FC236}">
              <a16:creationId xmlns:a16="http://schemas.microsoft.com/office/drawing/2014/main" id="{2BBD9E47-B5CB-4000-BC41-7B5283FA2BA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02" name="Text Box 752">
          <a:extLst>
            <a:ext uri="{FF2B5EF4-FFF2-40B4-BE49-F238E27FC236}">
              <a16:creationId xmlns:a16="http://schemas.microsoft.com/office/drawing/2014/main" id="{DBA0EB21-C4CC-415C-A67A-0A1CF0FC38C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4503" name="Text Box 753">
          <a:extLst>
            <a:ext uri="{FF2B5EF4-FFF2-40B4-BE49-F238E27FC236}">
              <a16:creationId xmlns:a16="http://schemas.microsoft.com/office/drawing/2014/main" id="{DE05BACD-0042-4D54-A422-01C249931B1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04" name="Text Box 754">
          <a:extLst>
            <a:ext uri="{FF2B5EF4-FFF2-40B4-BE49-F238E27FC236}">
              <a16:creationId xmlns:a16="http://schemas.microsoft.com/office/drawing/2014/main" id="{D9F3E36C-C7B8-4366-96D2-576E8A12E52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05" name="Text Box 755">
          <a:extLst>
            <a:ext uri="{FF2B5EF4-FFF2-40B4-BE49-F238E27FC236}">
              <a16:creationId xmlns:a16="http://schemas.microsoft.com/office/drawing/2014/main" id="{B4BE76A1-180B-47FF-A8B9-E167DBA500A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4506" name="Text Box 756">
          <a:extLst>
            <a:ext uri="{FF2B5EF4-FFF2-40B4-BE49-F238E27FC236}">
              <a16:creationId xmlns:a16="http://schemas.microsoft.com/office/drawing/2014/main" id="{F55812A0-E79F-4CCD-84C9-F5DF0B4C774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07" name="Text Box 757">
          <a:extLst>
            <a:ext uri="{FF2B5EF4-FFF2-40B4-BE49-F238E27FC236}">
              <a16:creationId xmlns:a16="http://schemas.microsoft.com/office/drawing/2014/main" id="{44922B4E-9BF3-4EB8-BD9D-9EDC5057170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08" name="Text Box 758">
          <a:extLst>
            <a:ext uri="{FF2B5EF4-FFF2-40B4-BE49-F238E27FC236}">
              <a16:creationId xmlns:a16="http://schemas.microsoft.com/office/drawing/2014/main" id="{03CE2DD8-FA17-42BC-890C-FADB7CF7668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4509" name="Text Box 759">
          <a:extLst>
            <a:ext uri="{FF2B5EF4-FFF2-40B4-BE49-F238E27FC236}">
              <a16:creationId xmlns:a16="http://schemas.microsoft.com/office/drawing/2014/main" id="{9A3CF4A5-1C0B-498C-A959-B7AF7BEE78D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4510" name="Text Box 760">
          <a:extLst>
            <a:ext uri="{FF2B5EF4-FFF2-40B4-BE49-F238E27FC236}">
              <a16:creationId xmlns:a16="http://schemas.microsoft.com/office/drawing/2014/main" id="{10AFC0BA-57A1-4A92-B85E-327C5C8B5E2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11" name="Text Box 761">
          <a:extLst>
            <a:ext uri="{FF2B5EF4-FFF2-40B4-BE49-F238E27FC236}">
              <a16:creationId xmlns:a16="http://schemas.microsoft.com/office/drawing/2014/main" id="{5696226F-EB2B-4D5D-8720-CBFDC17F9B6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12" name="Text Box 762">
          <a:extLst>
            <a:ext uri="{FF2B5EF4-FFF2-40B4-BE49-F238E27FC236}">
              <a16:creationId xmlns:a16="http://schemas.microsoft.com/office/drawing/2014/main" id="{C94DF93E-7D90-46E1-AEDC-5703970E199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4513" name="Text Box 763">
          <a:extLst>
            <a:ext uri="{FF2B5EF4-FFF2-40B4-BE49-F238E27FC236}">
              <a16:creationId xmlns:a16="http://schemas.microsoft.com/office/drawing/2014/main" id="{C814817C-D4F2-4902-ABE8-11471B48AE31}"/>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14" name="Text Box 764">
          <a:extLst>
            <a:ext uri="{FF2B5EF4-FFF2-40B4-BE49-F238E27FC236}">
              <a16:creationId xmlns:a16="http://schemas.microsoft.com/office/drawing/2014/main" id="{4ADCCE35-FF24-4219-9A14-3CA281B0515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15" name="Text Box 765">
          <a:extLst>
            <a:ext uri="{FF2B5EF4-FFF2-40B4-BE49-F238E27FC236}">
              <a16:creationId xmlns:a16="http://schemas.microsoft.com/office/drawing/2014/main" id="{E348F80B-C24C-4A2C-A557-D0FCF93AF7A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4516" name="Text Box 766">
          <a:extLst>
            <a:ext uri="{FF2B5EF4-FFF2-40B4-BE49-F238E27FC236}">
              <a16:creationId xmlns:a16="http://schemas.microsoft.com/office/drawing/2014/main" id="{F5D8DDDB-ECF5-4D43-A761-F2675D3DCEC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17" name="Text Box 767">
          <a:extLst>
            <a:ext uri="{FF2B5EF4-FFF2-40B4-BE49-F238E27FC236}">
              <a16:creationId xmlns:a16="http://schemas.microsoft.com/office/drawing/2014/main" id="{7A3C25D7-B0EF-4A7D-B37F-AC07711C75F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18" name="Text Box 768">
          <a:extLst>
            <a:ext uri="{FF2B5EF4-FFF2-40B4-BE49-F238E27FC236}">
              <a16:creationId xmlns:a16="http://schemas.microsoft.com/office/drawing/2014/main" id="{6D773760-3162-4909-83BC-8425375D91D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4519" name="Text Box 769">
          <a:extLst>
            <a:ext uri="{FF2B5EF4-FFF2-40B4-BE49-F238E27FC236}">
              <a16:creationId xmlns:a16="http://schemas.microsoft.com/office/drawing/2014/main" id="{4AE25624-573C-4801-B336-9E304E9EEF3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20" name="Text Box 770">
          <a:extLst>
            <a:ext uri="{FF2B5EF4-FFF2-40B4-BE49-F238E27FC236}">
              <a16:creationId xmlns:a16="http://schemas.microsoft.com/office/drawing/2014/main" id="{B658E1D1-4BF2-4FC6-B79C-DEF5EBD011E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21" name="Text Box 771">
          <a:extLst>
            <a:ext uri="{FF2B5EF4-FFF2-40B4-BE49-F238E27FC236}">
              <a16:creationId xmlns:a16="http://schemas.microsoft.com/office/drawing/2014/main" id="{F4D4B912-BB3F-4810-91E3-430EC0E0D85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4522" name="Text Box 772">
          <a:extLst>
            <a:ext uri="{FF2B5EF4-FFF2-40B4-BE49-F238E27FC236}">
              <a16:creationId xmlns:a16="http://schemas.microsoft.com/office/drawing/2014/main" id="{DEC90EF3-567D-47C5-8860-071F05E4ED2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23" name="Text Box 773">
          <a:extLst>
            <a:ext uri="{FF2B5EF4-FFF2-40B4-BE49-F238E27FC236}">
              <a16:creationId xmlns:a16="http://schemas.microsoft.com/office/drawing/2014/main" id="{582C346B-EF87-41B1-8389-49C3A585784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24" name="Text Box 774">
          <a:extLst>
            <a:ext uri="{FF2B5EF4-FFF2-40B4-BE49-F238E27FC236}">
              <a16:creationId xmlns:a16="http://schemas.microsoft.com/office/drawing/2014/main" id="{287BD50F-B5DA-46D9-9EE4-C5C6C484573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4525" name="Text Box 775">
          <a:extLst>
            <a:ext uri="{FF2B5EF4-FFF2-40B4-BE49-F238E27FC236}">
              <a16:creationId xmlns:a16="http://schemas.microsoft.com/office/drawing/2014/main" id="{BDCAFB3C-3896-47D1-BE39-F41AA681642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26" name="Text Box 776">
          <a:extLst>
            <a:ext uri="{FF2B5EF4-FFF2-40B4-BE49-F238E27FC236}">
              <a16:creationId xmlns:a16="http://schemas.microsoft.com/office/drawing/2014/main" id="{59AA2D3D-44B6-47BE-87B1-3BCBEA920BB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27" name="Text Box 777">
          <a:extLst>
            <a:ext uri="{FF2B5EF4-FFF2-40B4-BE49-F238E27FC236}">
              <a16:creationId xmlns:a16="http://schemas.microsoft.com/office/drawing/2014/main" id="{78A6D926-88A9-47BA-9FF6-5DC15922264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4528" name="Text Box 778">
          <a:extLst>
            <a:ext uri="{FF2B5EF4-FFF2-40B4-BE49-F238E27FC236}">
              <a16:creationId xmlns:a16="http://schemas.microsoft.com/office/drawing/2014/main" id="{4435A90F-666D-46F2-B5BC-D290C7E72D3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4529" name="Text Box 779">
          <a:extLst>
            <a:ext uri="{FF2B5EF4-FFF2-40B4-BE49-F238E27FC236}">
              <a16:creationId xmlns:a16="http://schemas.microsoft.com/office/drawing/2014/main" id="{64D68E24-C5DF-4B41-AD70-22FB927C2126}"/>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30" name="Text Box 780">
          <a:extLst>
            <a:ext uri="{FF2B5EF4-FFF2-40B4-BE49-F238E27FC236}">
              <a16:creationId xmlns:a16="http://schemas.microsoft.com/office/drawing/2014/main" id="{E454186F-F587-454F-9882-18AF4C2F560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31" name="Text Box 781">
          <a:extLst>
            <a:ext uri="{FF2B5EF4-FFF2-40B4-BE49-F238E27FC236}">
              <a16:creationId xmlns:a16="http://schemas.microsoft.com/office/drawing/2014/main" id="{B401737B-9156-42B0-9177-88441927EC4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4532" name="Text Box 782">
          <a:extLst>
            <a:ext uri="{FF2B5EF4-FFF2-40B4-BE49-F238E27FC236}">
              <a16:creationId xmlns:a16="http://schemas.microsoft.com/office/drawing/2014/main" id="{BD267E3F-E45D-4A64-A1C6-CF390F96B081}"/>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33" name="Text Box 783">
          <a:extLst>
            <a:ext uri="{FF2B5EF4-FFF2-40B4-BE49-F238E27FC236}">
              <a16:creationId xmlns:a16="http://schemas.microsoft.com/office/drawing/2014/main" id="{E535ECE5-BD86-4E27-949C-30683E185CB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34" name="Text Box 784">
          <a:extLst>
            <a:ext uri="{FF2B5EF4-FFF2-40B4-BE49-F238E27FC236}">
              <a16:creationId xmlns:a16="http://schemas.microsoft.com/office/drawing/2014/main" id="{2FC63963-90BB-4E03-8507-E2C0F83F805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4535" name="Text Box 785">
          <a:extLst>
            <a:ext uri="{FF2B5EF4-FFF2-40B4-BE49-F238E27FC236}">
              <a16:creationId xmlns:a16="http://schemas.microsoft.com/office/drawing/2014/main" id="{7A29C42E-D8E9-4B30-AF45-B408783115B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36" name="Text Box 786">
          <a:extLst>
            <a:ext uri="{FF2B5EF4-FFF2-40B4-BE49-F238E27FC236}">
              <a16:creationId xmlns:a16="http://schemas.microsoft.com/office/drawing/2014/main" id="{939CF3A7-49ED-4043-A73F-66BD268EFC0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37" name="Text Box 787">
          <a:extLst>
            <a:ext uri="{FF2B5EF4-FFF2-40B4-BE49-F238E27FC236}">
              <a16:creationId xmlns:a16="http://schemas.microsoft.com/office/drawing/2014/main" id="{28438E3C-A118-417E-81F0-7DAD916648C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4538" name="Text Box 788">
          <a:extLst>
            <a:ext uri="{FF2B5EF4-FFF2-40B4-BE49-F238E27FC236}">
              <a16:creationId xmlns:a16="http://schemas.microsoft.com/office/drawing/2014/main" id="{AB44FCC1-3E3F-4667-BAC6-0ABD1E5DFAD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39" name="Text Box 789">
          <a:extLst>
            <a:ext uri="{FF2B5EF4-FFF2-40B4-BE49-F238E27FC236}">
              <a16:creationId xmlns:a16="http://schemas.microsoft.com/office/drawing/2014/main" id="{5318E16D-6ADE-4FCC-B403-829371C06C1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40" name="Text Box 790">
          <a:extLst>
            <a:ext uri="{FF2B5EF4-FFF2-40B4-BE49-F238E27FC236}">
              <a16:creationId xmlns:a16="http://schemas.microsoft.com/office/drawing/2014/main" id="{B701B810-826A-4D29-A3C6-436067BAB85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4541" name="Text Box 791">
          <a:extLst>
            <a:ext uri="{FF2B5EF4-FFF2-40B4-BE49-F238E27FC236}">
              <a16:creationId xmlns:a16="http://schemas.microsoft.com/office/drawing/2014/main" id="{8A319D17-4A02-457D-8A7C-ECCF2CF6FE7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42" name="Text Box 792">
          <a:extLst>
            <a:ext uri="{FF2B5EF4-FFF2-40B4-BE49-F238E27FC236}">
              <a16:creationId xmlns:a16="http://schemas.microsoft.com/office/drawing/2014/main" id="{C643EAC4-C11C-4228-B560-8F0FAEB6FBC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43" name="Text Box 793">
          <a:extLst>
            <a:ext uri="{FF2B5EF4-FFF2-40B4-BE49-F238E27FC236}">
              <a16:creationId xmlns:a16="http://schemas.microsoft.com/office/drawing/2014/main" id="{39FD09B7-F29D-4564-B0A7-509734FB36F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4544" name="Text Box 794">
          <a:extLst>
            <a:ext uri="{FF2B5EF4-FFF2-40B4-BE49-F238E27FC236}">
              <a16:creationId xmlns:a16="http://schemas.microsoft.com/office/drawing/2014/main" id="{F6A9C2CA-AB14-453D-A796-DDDEC249DD9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45" name="Text Box 795">
          <a:extLst>
            <a:ext uri="{FF2B5EF4-FFF2-40B4-BE49-F238E27FC236}">
              <a16:creationId xmlns:a16="http://schemas.microsoft.com/office/drawing/2014/main" id="{5A35650B-E887-4D17-B496-45FC7B92B15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46" name="Text Box 796">
          <a:extLst>
            <a:ext uri="{FF2B5EF4-FFF2-40B4-BE49-F238E27FC236}">
              <a16:creationId xmlns:a16="http://schemas.microsoft.com/office/drawing/2014/main" id="{9D9B93AE-4D23-4FF7-8B91-469BF225B6C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4547" name="Text Box 797">
          <a:extLst>
            <a:ext uri="{FF2B5EF4-FFF2-40B4-BE49-F238E27FC236}">
              <a16:creationId xmlns:a16="http://schemas.microsoft.com/office/drawing/2014/main" id="{CE53F264-8C77-4358-8440-5CB8A7EE9FAE}"/>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4548" name="Text Box 798">
          <a:extLst>
            <a:ext uri="{FF2B5EF4-FFF2-40B4-BE49-F238E27FC236}">
              <a16:creationId xmlns:a16="http://schemas.microsoft.com/office/drawing/2014/main" id="{890888F2-1084-4676-969A-8B901CA070A3}"/>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49" name="Text Box 799">
          <a:extLst>
            <a:ext uri="{FF2B5EF4-FFF2-40B4-BE49-F238E27FC236}">
              <a16:creationId xmlns:a16="http://schemas.microsoft.com/office/drawing/2014/main" id="{B965A9F1-0E3A-4EAD-A4B7-5FFA7186B14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50" name="Text Box 800">
          <a:extLst>
            <a:ext uri="{FF2B5EF4-FFF2-40B4-BE49-F238E27FC236}">
              <a16:creationId xmlns:a16="http://schemas.microsoft.com/office/drawing/2014/main" id="{F000EA36-5F3F-4992-B918-9BC52054094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4551" name="Text Box 801">
          <a:extLst>
            <a:ext uri="{FF2B5EF4-FFF2-40B4-BE49-F238E27FC236}">
              <a16:creationId xmlns:a16="http://schemas.microsoft.com/office/drawing/2014/main" id="{20E93A71-BBAF-4AAB-935B-CB398D2EC81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52" name="Text Box 802">
          <a:extLst>
            <a:ext uri="{FF2B5EF4-FFF2-40B4-BE49-F238E27FC236}">
              <a16:creationId xmlns:a16="http://schemas.microsoft.com/office/drawing/2014/main" id="{E4DB7032-53FC-4F98-9782-7E8191C2591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53" name="Text Box 803">
          <a:extLst>
            <a:ext uri="{FF2B5EF4-FFF2-40B4-BE49-F238E27FC236}">
              <a16:creationId xmlns:a16="http://schemas.microsoft.com/office/drawing/2014/main" id="{455E09A0-2D64-427A-89BD-A6A66CB73AC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4554" name="Text Box 804">
          <a:extLst>
            <a:ext uri="{FF2B5EF4-FFF2-40B4-BE49-F238E27FC236}">
              <a16:creationId xmlns:a16="http://schemas.microsoft.com/office/drawing/2014/main" id="{D3804B7D-401E-419B-B102-5BE4271F3ED0}"/>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55" name="Text Box 805">
          <a:extLst>
            <a:ext uri="{FF2B5EF4-FFF2-40B4-BE49-F238E27FC236}">
              <a16:creationId xmlns:a16="http://schemas.microsoft.com/office/drawing/2014/main" id="{D88B5BCC-E0F5-42C3-933F-1AEA74C2A54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56" name="Text Box 806">
          <a:extLst>
            <a:ext uri="{FF2B5EF4-FFF2-40B4-BE49-F238E27FC236}">
              <a16:creationId xmlns:a16="http://schemas.microsoft.com/office/drawing/2014/main" id="{A366EA88-4AD3-41D2-BB59-D6185AE59C1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4557" name="Text Box 807">
          <a:extLst>
            <a:ext uri="{FF2B5EF4-FFF2-40B4-BE49-F238E27FC236}">
              <a16:creationId xmlns:a16="http://schemas.microsoft.com/office/drawing/2014/main" id="{B6E0B662-E11C-4B59-805B-F30F613F9A2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58" name="Text Box 808">
          <a:extLst>
            <a:ext uri="{FF2B5EF4-FFF2-40B4-BE49-F238E27FC236}">
              <a16:creationId xmlns:a16="http://schemas.microsoft.com/office/drawing/2014/main" id="{C569B314-D0D2-459E-B68D-C4A7F591E96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59" name="Text Box 809">
          <a:extLst>
            <a:ext uri="{FF2B5EF4-FFF2-40B4-BE49-F238E27FC236}">
              <a16:creationId xmlns:a16="http://schemas.microsoft.com/office/drawing/2014/main" id="{5EB64681-55EC-4336-A2C0-8EED93F126A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4560" name="Text Box 810">
          <a:extLst>
            <a:ext uri="{FF2B5EF4-FFF2-40B4-BE49-F238E27FC236}">
              <a16:creationId xmlns:a16="http://schemas.microsoft.com/office/drawing/2014/main" id="{36AEACF8-305A-4469-B39E-83A545D575A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61" name="Text Box 811">
          <a:extLst>
            <a:ext uri="{FF2B5EF4-FFF2-40B4-BE49-F238E27FC236}">
              <a16:creationId xmlns:a16="http://schemas.microsoft.com/office/drawing/2014/main" id="{C5DAAEC4-8FD9-4343-A0B2-7EA2B6B928C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62" name="Text Box 812">
          <a:extLst>
            <a:ext uri="{FF2B5EF4-FFF2-40B4-BE49-F238E27FC236}">
              <a16:creationId xmlns:a16="http://schemas.microsoft.com/office/drawing/2014/main" id="{3A3335AC-D1D3-4520-92F5-70210E55834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4563" name="Text Box 813">
          <a:extLst>
            <a:ext uri="{FF2B5EF4-FFF2-40B4-BE49-F238E27FC236}">
              <a16:creationId xmlns:a16="http://schemas.microsoft.com/office/drawing/2014/main" id="{E3001892-BF76-4571-ADC0-A6F0A37DA99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64" name="Text Box 814">
          <a:extLst>
            <a:ext uri="{FF2B5EF4-FFF2-40B4-BE49-F238E27FC236}">
              <a16:creationId xmlns:a16="http://schemas.microsoft.com/office/drawing/2014/main" id="{62FCD4BE-AA0E-42BB-B147-ECB0BBB0D91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65" name="Text Box 815">
          <a:extLst>
            <a:ext uri="{FF2B5EF4-FFF2-40B4-BE49-F238E27FC236}">
              <a16:creationId xmlns:a16="http://schemas.microsoft.com/office/drawing/2014/main" id="{31FE88C9-A0C7-4FAC-BAD0-FC4DA45FFB3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4566" name="Text Box 816">
          <a:extLst>
            <a:ext uri="{FF2B5EF4-FFF2-40B4-BE49-F238E27FC236}">
              <a16:creationId xmlns:a16="http://schemas.microsoft.com/office/drawing/2014/main" id="{A6E43E9A-A2F6-4A0C-88B6-8C6385872E1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4567" name="Text Box 817">
          <a:extLst>
            <a:ext uri="{FF2B5EF4-FFF2-40B4-BE49-F238E27FC236}">
              <a16:creationId xmlns:a16="http://schemas.microsoft.com/office/drawing/2014/main" id="{6FCF3D6E-002A-47C7-BED0-7F1FB85AAF51}"/>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68" name="Text Box 818">
          <a:extLst>
            <a:ext uri="{FF2B5EF4-FFF2-40B4-BE49-F238E27FC236}">
              <a16:creationId xmlns:a16="http://schemas.microsoft.com/office/drawing/2014/main" id="{78C75E7B-7D0D-4E30-B311-96E9E940B14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69" name="Text Box 819">
          <a:extLst>
            <a:ext uri="{FF2B5EF4-FFF2-40B4-BE49-F238E27FC236}">
              <a16:creationId xmlns:a16="http://schemas.microsoft.com/office/drawing/2014/main" id="{141ED945-D4A3-4408-B7FA-072441DFA52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4570" name="Text Box 820">
          <a:extLst>
            <a:ext uri="{FF2B5EF4-FFF2-40B4-BE49-F238E27FC236}">
              <a16:creationId xmlns:a16="http://schemas.microsoft.com/office/drawing/2014/main" id="{28F22429-44C6-4379-9DB6-99E5BED2E87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71" name="Text Box 821">
          <a:extLst>
            <a:ext uri="{FF2B5EF4-FFF2-40B4-BE49-F238E27FC236}">
              <a16:creationId xmlns:a16="http://schemas.microsoft.com/office/drawing/2014/main" id="{0A4BE331-D5AB-4197-9817-F423E8D4FAD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72" name="Text Box 822">
          <a:extLst>
            <a:ext uri="{FF2B5EF4-FFF2-40B4-BE49-F238E27FC236}">
              <a16:creationId xmlns:a16="http://schemas.microsoft.com/office/drawing/2014/main" id="{DFDE8B72-FC06-4680-992F-706D09310F9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4573" name="Text Box 823">
          <a:extLst>
            <a:ext uri="{FF2B5EF4-FFF2-40B4-BE49-F238E27FC236}">
              <a16:creationId xmlns:a16="http://schemas.microsoft.com/office/drawing/2014/main" id="{66495C85-5DD8-44BA-9080-82FE2CEAF16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74" name="Text Box 824">
          <a:extLst>
            <a:ext uri="{FF2B5EF4-FFF2-40B4-BE49-F238E27FC236}">
              <a16:creationId xmlns:a16="http://schemas.microsoft.com/office/drawing/2014/main" id="{8E20E68E-754E-40FF-A55B-AF2029937EC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75" name="Text Box 825">
          <a:extLst>
            <a:ext uri="{FF2B5EF4-FFF2-40B4-BE49-F238E27FC236}">
              <a16:creationId xmlns:a16="http://schemas.microsoft.com/office/drawing/2014/main" id="{5D78366A-BDCD-4362-A792-32358FF73D1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4"/>
    <xdr:sp macro="" textlink="">
      <xdr:nvSpPr>
        <xdr:cNvPr id="4576" name="Text Box 826">
          <a:extLst>
            <a:ext uri="{FF2B5EF4-FFF2-40B4-BE49-F238E27FC236}">
              <a16:creationId xmlns:a16="http://schemas.microsoft.com/office/drawing/2014/main" id="{4BA0E618-7E77-4212-A870-7226ACEF188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77" name="Text Box 827">
          <a:extLst>
            <a:ext uri="{FF2B5EF4-FFF2-40B4-BE49-F238E27FC236}">
              <a16:creationId xmlns:a16="http://schemas.microsoft.com/office/drawing/2014/main" id="{B4C0B606-EE26-44FA-A528-28A27845DB8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78" name="Text Box 828">
          <a:extLst>
            <a:ext uri="{FF2B5EF4-FFF2-40B4-BE49-F238E27FC236}">
              <a16:creationId xmlns:a16="http://schemas.microsoft.com/office/drawing/2014/main" id="{09ECA666-C0B3-46CD-9064-A852437E8A9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4579" name="Text Box 829">
          <a:extLst>
            <a:ext uri="{FF2B5EF4-FFF2-40B4-BE49-F238E27FC236}">
              <a16:creationId xmlns:a16="http://schemas.microsoft.com/office/drawing/2014/main" id="{B68E8201-EDC5-4F18-9BF0-159101DAA3F9}"/>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80" name="Text Box 830">
          <a:extLst>
            <a:ext uri="{FF2B5EF4-FFF2-40B4-BE49-F238E27FC236}">
              <a16:creationId xmlns:a16="http://schemas.microsoft.com/office/drawing/2014/main" id="{CCC1E5CB-C909-486B-B0FC-7D741722977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81" name="Text Box 831">
          <a:extLst>
            <a:ext uri="{FF2B5EF4-FFF2-40B4-BE49-F238E27FC236}">
              <a16:creationId xmlns:a16="http://schemas.microsoft.com/office/drawing/2014/main" id="{5A9E647E-640E-49C0-9D0B-C3582A222F6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4582" name="Text Box 832">
          <a:extLst>
            <a:ext uri="{FF2B5EF4-FFF2-40B4-BE49-F238E27FC236}">
              <a16:creationId xmlns:a16="http://schemas.microsoft.com/office/drawing/2014/main" id="{C76A70D1-A91F-49FB-878C-F4D58B855E81}"/>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83" name="Text Box 833">
          <a:extLst>
            <a:ext uri="{FF2B5EF4-FFF2-40B4-BE49-F238E27FC236}">
              <a16:creationId xmlns:a16="http://schemas.microsoft.com/office/drawing/2014/main" id="{38CA9884-DD1B-4BB5-9319-A21726377A0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84" name="Text Box 834">
          <a:extLst>
            <a:ext uri="{FF2B5EF4-FFF2-40B4-BE49-F238E27FC236}">
              <a16:creationId xmlns:a16="http://schemas.microsoft.com/office/drawing/2014/main" id="{9531F220-9381-49CB-9968-D51643F4879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4585" name="Text Box 835">
          <a:extLst>
            <a:ext uri="{FF2B5EF4-FFF2-40B4-BE49-F238E27FC236}">
              <a16:creationId xmlns:a16="http://schemas.microsoft.com/office/drawing/2014/main" id="{0D752B12-692F-44E7-B304-2DE45A7C4AE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4586" name="Text Box 836">
          <a:extLst>
            <a:ext uri="{FF2B5EF4-FFF2-40B4-BE49-F238E27FC236}">
              <a16:creationId xmlns:a16="http://schemas.microsoft.com/office/drawing/2014/main" id="{3A649613-F167-4293-ADBB-D16CF2FC969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87" name="Text Box 837">
          <a:extLst>
            <a:ext uri="{FF2B5EF4-FFF2-40B4-BE49-F238E27FC236}">
              <a16:creationId xmlns:a16="http://schemas.microsoft.com/office/drawing/2014/main" id="{A339DDC7-F8CF-409B-A46A-BB721E493C6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88" name="Text Box 838">
          <a:extLst>
            <a:ext uri="{FF2B5EF4-FFF2-40B4-BE49-F238E27FC236}">
              <a16:creationId xmlns:a16="http://schemas.microsoft.com/office/drawing/2014/main" id="{A64047C9-FF4C-4B97-B240-74B03C83592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4589" name="Text Box 839">
          <a:extLst>
            <a:ext uri="{FF2B5EF4-FFF2-40B4-BE49-F238E27FC236}">
              <a16:creationId xmlns:a16="http://schemas.microsoft.com/office/drawing/2014/main" id="{7F7DE15D-3142-4542-8403-D48E7F481F5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90" name="Text Box 840">
          <a:extLst>
            <a:ext uri="{FF2B5EF4-FFF2-40B4-BE49-F238E27FC236}">
              <a16:creationId xmlns:a16="http://schemas.microsoft.com/office/drawing/2014/main" id="{90D7C9ED-A2D1-409D-A32A-BAD30B03556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91" name="Text Box 841">
          <a:extLst>
            <a:ext uri="{FF2B5EF4-FFF2-40B4-BE49-F238E27FC236}">
              <a16:creationId xmlns:a16="http://schemas.microsoft.com/office/drawing/2014/main" id="{BFC9DA5E-9423-4DE2-89F8-425FB166AA2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4592" name="Text Box 842">
          <a:extLst>
            <a:ext uri="{FF2B5EF4-FFF2-40B4-BE49-F238E27FC236}">
              <a16:creationId xmlns:a16="http://schemas.microsoft.com/office/drawing/2014/main" id="{8A80A111-9C13-4D5E-9114-5BADDD1F580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93" name="Text Box 843">
          <a:extLst>
            <a:ext uri="{FF2B5EF4-FFF2-40B4-BE49-F238E27FC236}">
              <a16:creationId xmlns:a16="http://schemas.microsoft.com/office/drawing/2014/main" id="{1342C12E-8688-44A0-B006-6224F237FD8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94" name="Text Box 844">
          <a:extLst>
            <a:ext uri="{FF2B5EF4-FFF2-40B4-BE49-F238E27FC236}">
              <a16:creationId xmlns:a16="http://schemas.microsoft.com/office/drawing/2014/main" id="{FFC3F3A2-4C05-4F8D-BF3B-E6FCB4F4578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5"/>
    <xdr:sp macro="" textlink="">
      <xdr:nvSpPr>
        <xdr:cNvPr id="4595" name="Text Box 845">
          <a:extLst>
            <a:ext uri="{FF2B5EF4-FFF2-40B4-BE49-F238E27FC236}">
              <a16:creationId xmlns:a16="http://schemas.microsoft.com/office/drawing/2014/main" id="{8FACC70A-9422-441A-A30B-A732462EFCE6}"/>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96" name="Text Box 846">
          <a:extLst>
            <a:ext uri="{FF2B5EF4-FFF2-40B4-BE49-F238E27FC236}">
              <a16:creationId xmlns:a16="http://schemas.microsoft.com/office/drawing/2014/main" id="{04C7F9C7-2C2A-4691-9276-EBE6D5A94CD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97" name="Text Box 847">
          <a:extLst>
            <a:ext uri="{FF2B5EF4-FFF2-40B4-BE49-F238E27FC236}">
              <a16:creationId xmlns:a16="http://schemas.microsoft.com/office/drawing/2014/main" id="{C20E7E8B-42D7-47FF-B827-CE8A8FB6B40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598" name="Text Box 848">
          <a:extLst>
            <a:ext uri="{FF2B5EF4-FFF2-40B4-BE49-F238E27FC236}">
              <a16:creationId xmlns:a16="http://schemas.microsoft.com/office/drawing/2014/main" id="{7E51E3AC-8BC4-4442-BB87-E29D9928EDD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599" name="Text Box 849">
          <a:extLst>
            <a:ext uri="{FF2B5EF4-FFF2-40B4-BE49-F238E27FC236}">
              <a16:creationId xmlns:a16="http://schemas.microsoft.com/office/drawing/2014/main" id="{10189EBB-73A5-489D-AA88-261D5BA50CA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600" name="Text Box 850">
          <a:extLst>
            <a:ext uri="{FF2B5EF4-FFF2-40B4-BE49-F238E27FC236}">
              <a16:creationId xmlns:a16="http://schemas.microsoft.com/office/drawing/2014/main" id="{1E728BD9-0F64-4B36-976F-CF6E089C946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601" name="Text Box 851">
          <a:extLst>
            <a:ext uri="{FF2B5EF4-FFF2-40B4-BE49-F238E27FC236}">
              <a16:creationId xmlns:a16="http://schemas.microsoft.com/office/drawing/2014/main" id="{92CCCDD1-0D85-45CD-AF28-5E47823F453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602" name="Text Box 852">
          <a:extLst>
            <a:ext uri="{FF2B5EF4-FFF2-40B4-BE49-F238E27FC236}">
              <a16:creationId xmlns:a16="http://schemas.microsoft.com/office/drawing/2014/main" id="{FB028C2F-4163-467A-88B0-E7052C17E22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603" name="Text Box 853">
          <a:extLst>
            <a:ext uri="{FF2B5EF4-FFF2-40B4-BE49-F238E27FC236}">
              <a16:creationId xmlns:a16="http://schemas.microsoft.com/office/drawing/2014/main" id="{6F916276-667B-490A-8B81-9AC51DCFDB7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604" name="Text Box 854">
          <a:extLst>
            <a:ext uri="{FF2B5EF4-FFF2-40B4-BE49-F238E27FC236}">
              <a16:creationId xmlns:a16="http://schemas.microsoft.com/office/drawing/2014/main" id="{7292E7A4-4800-4D6B-BEBC-936293D9798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605" name="Text Box 855">
          <a:extLst>
            <a:ext uri="{FF2B5EF4-FFF2-40B4-BE49-F238E27FC236}">
              <a16:creationId xmlns:a16="http://schemas.microsoft.com/office/drawing/2014/main" id="{556DEDAE-C098-43E0-AFE5-8A85F5F0EFC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606" name="Text Box 856">
          <a:extLst>
            <a:ext uri="{FF2B5EF4-FFF2-40B4-BE49-F238E27FC236}">
              <a16:creationId xmlns:a16="http://schemas.microsoft.com/office/drawing/2014/main" id="{19004C5E-35F1-45E0-BB90-4A8909C8C35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607" name="Text Box 857">
          <a:extLst>
            <a:ext uri="{FF2B5EF4-FFF2-40B4-BE49-F238E27FC236}">
              <a16:creationId xmlns:a16="http://schemas.microsoft.com/office/drawing/2014/main" id="{90E71FD2-4E1F-4D8A-98F1-4E733A6FD4E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608" name="Text Box 858">
          <a:extLst>
            <a:ext uri="{FF2B5EF4-FFF2-40B4-BE49-F238E27FC236}">
              <a16:creationId xmlns:a16="http://schemas.microsoft.com/office/drawing/2014/main" id="{847EFA48-7005-4FC7-AC4E-BD612E98123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609" name="Text Box 859">
          <a:extLst>
            <a:ext uri="{FF2B5EF4-FFF2-40B4-BE49-F238E27FC236}">
              <a16:creationId xmlns:a16="http://schemas.microsoft.com/office/drawing/2014/main" id="{0A061D1E-FB6D-4DE7-8097-020DC472645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610" name="Text Box 860">
          <a:extLst>
            <a:ext uri="{FF2B5EF4-FFF2-40B4-BE49-F238E27FC236}">
              <a16:creationId xmlns:a16="http://schemas.microsoft.com/office/drawing/2014/main" id="{C88E8FC4-863E-4141-B173-767F575A14B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611" name="Text Box 861">
          <a:extLst>
            <a:ext uri="{FF2B5EF4-FFF2-40B4-BE49-F238E27FC236}">
              <a16:creationId xmlns:a16="http://schemas.microsoft.com/office/drawing/2014/main" id="{C54F2FD3-D96D-469E-B478-7F271CCCEDB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612" name="Text Box 862">
          <a:extLst>
            <a:ext uri="{FF2B5EF4-FFF2-40B4-BE49-F238E27FC236}">
              <a16:creationId xmlns:a16="http://schemas.microsoft.com/office/drawing/2014/main" id="{6545D668-EFE2-4EBF-92A4-9C8A22A1FBC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613" name="Text Box 863">
          <a:extLst>
            <a:ext uri="{FF2B5EF4-FFF2-40B4-BE49-F238E27FC236}">
              <a16:creationId xmlns:a16="http://schemas.microsoft.com/office/drawing/2014/main" id="{C01C010B-7CAB-44F0-93C6-A234E556338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614" name="Text Box 864">
          <a:extLst>
            <a:ext uri="{FF2B5EF4-FFF2-40B4-BE49-F238E27FC236}">
              <a16:creationId xmlns:a16="http://schemas.microsoft.com/office/drawing/2014/main" id="{78670C4A-035E-48A5-8E6B-42514E3D53F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615" name="Text Box 865">
          <a:extLst>
            <a:ext uri="{FF2B5EF4-FFF2-40B4-BE49-F238E27FC236}">
              <a16:creationId xmlns:a16="http://schemas.microsoft.com/office/drawing/2014/main" id="{296A58BD-ADAE-4EA2-AFFC-B6D4F73D19A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38100"/>
    <xdr:sp macro="" textlink="">
      <xdr:nvSpPr>
        <xdr:cNvPr id="4616" name="Text Box 866">
          <a:extLst>
            <a:ext uri="{FF2B5EF4-FFF2-40B4-BE49-F238E27FC236}">
              <a16:creationId xmlns:a16="http://schemas.microsoft.com/office/drawing/2014/main" id="{85A927E5-A324-4343-8552-8D9D7835026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23</xdr:row>
      <xdr:rowOff>0</xdr:rowOff>
    </xdr:from>
    <xdr:ext cx="0" cy="28576"/>
    <xdr:sp macro="" textlink="">
      <xdr:nvSpPr>
        <xdr:cNvPr id="4617" name="Text Box 867">
          <a:extLst>
            <a:ext uri="{FF2B5EF4-FFF2-40B4-BE49-F238E27FC236}">
              <a16:creationId xmlns:a16="http://schemas.microsoft.com/office/drawing/2014/main" id="{09C2C87F-CA82-4918-91F8-99B45AC115C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781050</xdr:colOff>
      <xdr:row>23</xdr:row>
      <xdr:rowOff>0</xdr:rowOff>
    </xdr:from>
    <xdr:ext cx="0" cy="38100"/>
    <xdr:sp macro="" textlink="">
      <xdr:nvSpPr>
        <xdr:cNvPr id="4618" name="Text Box 868">
          <a:extLst>
            <a:ext uri="{FF2B5EF4-FFF2-40B4-BE49-F238E27FC236}">
              <a16:creationId xmlns:a16="http://schemas.microsoft.com/office/drawing/2014/main" id="{1CF63EF1-D3AB-495C-9D1D-F920B22A2F50}"/>
            </a:ext>
          </a:extLst>
        </xdr:cNvPr>
        <xdr:cNvSpPr txBox="1">
          <a:spLocks noChangeArrowheads="1"/>
        </xdr:cNvSpPr>
      </xdr:nvSpPr>
      <xdr:spPr bwMode="auto">
        <a:xfrm>
          <a:off x="136207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2590800</xdr:colOff>
      <xdr:row>23</xdr:row>
      <xdr:rowOff>0</xdr:rowOff>
    </xdr:from>
    <xdr:ext cx="0" cy="38100"/>
    <xdr:sp macro="" textlink="">
      <xdr:nvSpPr>
        <xdr:cNvPr id="4619" name="Text Box 869">
          <a:extLst>
            <a:ext uri="{FF2B5EF4-FFF2-40B4-BE49-F238E27FC236}">
              <a16:creationId xmlns:a16="http://schemas.microsoft.com/office/drawing/2014/main" id="{8565D135-31F8-4C6A-951C-393A9A8A5B73}"/>
            </a:ext>
          </a:extLst>
        </xdr:cNvPr>
        <xdr:cNvSpPr txBox="1">
          <a:spLocks noChangeArrowheads="1"/>
        </xdr:cNvSpPr>
      </xdr:nvSpPr>
      <xdr:spPr bwMode="auto">
        <a:xfrm>
          <a:off x="31718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620" name="Text Box 101">
          <a:extLst>
            <a:ext uri="{FF2B5EF4-FFF2-40B4-BE49-F238E27FC236}">
              <a16:creationId xmlns:a16="http://schemas.microsoft.com/office/drawing/2014/main" id="{61FB7CA6-8B3C-462E-A3A8-7521BB46711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621" name="Text Box 102">
          <a:extLst>
            <a:ext uri="{FF2B5EF4-FFF2-40B4-BE49-F238E27FC236}">
              <a16:creationId xmlns:a16="http://schemas.microsoft.com/office/drawing/2014/main" id="{59850C9F-2A3A-4EDA-9009-42FCC99EEE1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622" name="Text Box 103">
          <a:extLst>
            <a:ext uri="{FF2B5EF4-FFF2-40B4-BE49-F238E27FC236}">
              <a16:creationId xmlns:a16="http://schemas.microsoft.com/office/drawing/2014/main" id="{05A0C344-41DA-4088-A022-7C4C96273B7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623" name="Text Box 104">
          <a:extLst>
            <a:ext uri="{FF2B5EF4-FFF2-40B4-BE49-F238E27FC236}">
              <a16:creationId xmlns:a16="http://schemas.microsoft.com/office/drawing/2014/main" id="{9A374BC0-7726-4E79-9E21-EE991597DF1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624" name="Text Box 105">
          <a:extLst>
            <a:ext uri="{FF2B5EF4-FFF2-40B4-BE49-F238E27FC236}">
              <a16:creationId xmlns:a16="http://schemas.microsoft.com/office/drawing/2014/main" id="{8C47A2E1-67EE-4C3F-92FE-F8880312B70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625" name="Text Box 106">
          <a:extLst>
            <a:ext uri="{FF2B5EF4-FFF2-40B4-BE49-F238E27FC236}">
              <a16:creationId xmlns:a16="http://schemas.microsoft.com/office/drawing/2014/main" id="{E8295ACF-5999-4A48-A5E0-736A299BE51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626" name="Text Box 107">
          <a:extLst>
            <a:ext uri="{FF2B5EF4-FFF2-40B4-BE49-F238E27FC236}">
              <a16:creationId xmlns:a16="http://schemas.microsoft.com/office/drawing/2014/main" id="{543FED83-0009-46AA-9EBC-E2329EF0A37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627" name="Text Box 108">
          <a:extLst>
            <a:ext uri="{FF2B5EF4-FFF2-40B4-BE49-F238E27FC236}">
              <a16:creationId xmlns:a16="http://schemas.microsoft.com/office/drawing/2014/main" id="{986E5DEC-8418-4BC3-9D8A-040B3F307A5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628" name="Text Box 109">
          <a:extLst>
            <a:ext uri="{FF2B5EF4-FFF2-40B4-BE49-F238E27FC236}">
              <a16:creationId xmlns:a16="http://schemas.microsoft.com/office/drawing/2014/main" id="{D682F8B9-8EFF-4B16-A7C4-86A92272D14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629" name="Text Box 110">
          <a:extLst>
            <a:ext uri="{FF2B5EF4-FFF2-40B4-BE49-F238E27FC236}">
              <a16:creationId xmlns:a16="http://schemas.microsoft.com/office/drawing/2014/main" id="{6DEE3514-A3B0-4C34-9785-7E1A4A62D52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630" name="Text Box 111">
          <a:extLst>
            <a:ext uri="{FF2B5EF4-FFF2-40B4-BE49-F238E27FC236}">
              <a16:creationId xmlns:a16="http://schemas.microsoft.com/office/drawing/2014/main" id="{D86BB88A-F4F3-452E-A3A7-676C3469326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631" name="Text Box 112">
          <a:extLst>
            <a:ext uri="{FF2B5EF4-FFF2-40B4-BE49-F238E27FC236}">
              <a16:creationId xmlns:a16="http://schemas.microsoft.com/office/drawing/2014/main" id="{66546E65-B93E-4CB9-9BCC-02ABA9F4449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632" name="Text Box 113">
          <a:extLst>
            <a:ext uri="{FF2B5EF4-FFF2-40B4-BE49-F238E27FC236}">
              <a16:creationId xmlns:a16="http://schemas.microsoft.com/office/drawing/2014/main" id="{7A7A8599-FB18-48B6-8C3F-BF81AE95E8D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633" name="Text Box 114">
          <a:extLst>
            <a:ext uri="{FF2B5EF4-FFF2-40B4-BE49-F238E27FC236}">
              <a16:creationId xmlns:a16="http://schemas.microsoft.com/office/drawing/2014/main" id="{467AC644-2C43-41D4-9FAA-CFC7F89F460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634" name="Text Box 115">
          <a:extLst>
            <a:ext uri="{FF2B5EF4-FFF2-40B4-BE49-F238E27FC236}">
              <a16:creationId xmlns:a16="http://schemas.microsoft.com/office/drawing/2014/main" id="{89104476-88E1-45D7-B7BC-59ED3FB53F6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635" name="Text Box 116">
          <a:extLst>
            <a:ext uri="{FF2B5EF4-FFF2-40B4-BE49-F238E27FC236}">
              <a16:creationId xmlns:a16="http://schemas.microsoft.com/office/drawing/2014/main" id="{C01CD881-7968-4B1B-8B8C-21457FACC41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636" name="Text Box 117">
          <a:extLst>
            <a:ext uri="{FF2B5EF4-FFF2-40B4-BE49-F238E27FC236}">
              <a16:creationId xmlns:a16="http://schemas.microsoft.com/office/drawing/2014/main" id="{70255BAB-1986-4F49-A7B7-61BE0C976AD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637" name="Text Box 118">
          <a:extLst>
            <a:ext uri="{FF2B5EF4-FFF2-40B4-BE49-F238E27FC236}">
              <a16:creationId xmlns:a16="http://schemas.microsoft.com/office/drawing/2014/main" id="{D5FA97E7-8B97-4C59-B1ED-F4DBC50D5E0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638" name="Text Box 119">
          <a:extLst>
            <a:ext uri="{FF2B5EF4-FFF2-40B4-BE49-F238E27FC236}">
              <a16:creationId xmlns:a16="http://schemas.microsoft.com/office/drawing/2014/main" id="{40D280A0-5B84-4F70-979D-5A7CDB688E7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639" name="Text Box 120">
          <a:extLst>
            <a:ext uri="{FF2B5EF4-FFF2-40B4-BE49-F238E27FC236}">
              <a16:creationId xmlns:a16="http://schemas.microsoft.com/office/drawing/2014/main" id="{0077AD93-BD8D-417C-88F6-BD6C5D35F6B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640" name="Text Box 121">
          <a:extLst>
            <a:ext uri="{FF2B5EF4-FFF2-40B4-BE49-F238E27FC236}">
              <a16:creationId xmlns:a16="http://schemas.microsoft.com/office/drawing/2014/main" id="{FA60DA59-38B2-42F8-98CE-FA08D99B3F3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641" name="Text Box 122">
          <a:extLst>
            <a:ext uri="{FF2B5EF4-FFF2-40B4-BE49-F238E27FC236}">
              <a16:creationId xmlns:a16="http://schemas.microsoft.com/office/drawing/2014/main" id="{204E1127-3114-478C-8B41-98283766115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642" name="Text Box 123">
          <a:extLst>
            <a:ext uri="{FF2B5EF4-FFF2-40B4-BE49-F238E27FC236}">
              <a16:creationId xmlns:a16="http://schemas.microsoft.com/office/drawing/2014/main" id="{15CA52CA-0CC3-4786-916D-7AF170C3ACB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643" name="Text Box 124">
          <a:extLst>
            <a:ext uri="{FF2B5EF4-FFF2-40B4-BE49-F238E27FC236}">
              <a16:creationId xmlns:a16="http://schemas.microsoft.com/office/drawing/2014/main" id="{23B5B8E3-8401-4D07-B08C-D696BEDF954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644" name="Text Box 125">
          <a:extLst>
            <a:ext uri="{FF2B5EF4-FFF2-40B4-BE49-F238E27FC236}">
              <a16:creationId xmlns:a16="http://schemas.microsoft.com/office/drawing/2014/main" id="{C44E1C3B-3264-4AAB-913A-8BDD68A04EC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645" name="Text Box 126">
          <a:extLst>
            <a:ext uri="{FF2B5EF4-FFF2-40B4-BE49-F238E27FC236}">
              <a16:creationId xmlns:a16="http://schemas.microsoft.com/office/drawing/2014/main" id="{A0A8EDAF-DA8C-49AF-A449-9D743F30700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646" name="Text Box 127">
          <a:extLst>
            <a:ext uri="{FF2B5EF4-FFF2-40B4-BE49-F238E27FC236}">
              <a16:creationId xmlns:a16="http://schemas.microsoft.com/office/drawing/2014/main" id="{C2D2A8CF-5619-47D3-A161-B62E72EFAF4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647" name="Text Box 128">
          <a:extLst>
            <a:ext uri="{FF2B5EF4-FFF2-40B4-BE49-F238E27FC236}">
              <a16:creationId xmlns:a16="http://schemas.microsoft.com/office/drawing/2014/main" id="{872A69AD-58B7-441A-86CF-A8CF4FC6AA1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648" name="Text Box 129">
          <a:extLst>
            <a:ext uri="{FF2B5EF4-FFF2-40B4-BE49-F238E27FC236}">
              <a16:creationId xmlns:a16="http://schemas.microsoft.com/office/drawing/2014/main" id="{F4666B1A-0DCC-48FF-9931-A51286763FA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162204"/>
    <xdr:sp macro="" textlink="">
      <xdr:nvSpPr>
        <xdr:cNvPr id="4649" name="Text Box 130">
          <a:extLst>
            <a:ext uri="{FF2B5EF4-FFF2-40B4-BE49-F238E27FC236}">
              <a16:creationId xmlns:a16="http://schemas.microsoft.com/office/drawing/2014/main" id="{CA8C8D6C-BE7E-4A56-9B29-1C566754AF0C}"/>
            </a:ext>
          </a:extLst>
        </xdr:cNvPr>
        <xdr:cNvSpPr txBox="1">
          <a:spLocks noChangeArrowheads="1"/>
        </xdr:cNvSpPr>
      </xdr:nvSpPr>
      <xdr:spPr bwMode="auto">
        <a:xfrm>
          <a:off x="1076325" y="3438525"/>
          <a:ext cx="0" cy="162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4650" name="Text Box 131">
          <a:extLst>
            <a:ext uri="{FF2B5EF4-FFF2-40B4-BE49-F238E27FC236}">
              <a16:creationId xmlns:a16="http://schemas.microsoft.com/office/drawing/2014/main" id="{AE72E315-87B8-4D80-ACE9-6CAAFD9F80A5}"/>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651" name="Text Box 132">
          <a:extLst>
            <a:ext uri="{FF2B5EF4-FFF2-40B4-BE49-F238E27FC236}">
              <a16:creationId xmlns:a16="http://schemas.microsoft.com/office/drawing/2014/main" id="{162CC440-3C4D-4B56-BB8C-0328FA7B9A0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652" name="Text Box 133">
          <a:extLst>
            <a:ext uri="{FF2B5EF4-FFF2-40B4-BE49-F238E27FC236}">
              <a16:creationId xmlns:a16="http://schemas.microsoft.com/office/drawing/2014/main" id="{6308ED60-DA47-4635-B7F8-CC63F2F9A51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4653" name="Text Box 134">
          <a:extLst>
            <a:ext uri="{FF2B5EF4-FFF2-40B4-BE49-F238E27FC236}">
              <a16:creationId xmlns:a16="http://schemas.microsoft.com/office/drawing/2014/main" id="{0D0B7183-F999-4237-9958-65ADCFE4D751}"/>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654" name="Text Box 135">
          <a:extLst>
            <a:ext uri="{FF2B5EF4-FFF2-40B4-BE49-F238E27FC236}">
              <a16:creationId xmlns:a16="http://schemas.microsoft.com/office/drawing/2014/main" id="{D5875923-A080-44E0-B4A8-F854FD88FAF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655" name="Text Box 136">
          <a:extLst>
            <a:ext uri="{FF2B5EF4-FFF2-40B4-BE49-F238E27FC236}">
              <a16:creationId xmlns:a16="http://schemas.microsoft.com/office/drawing/2014/main" id="{2FF35DDF-C344-4663-9726-9C0AB07BFA8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4656" name="Text Box 137">
          <a:extLst>
            <a:ext uri="{FF2B5EF4-FFF2-40B4-BE49-F238E27FC236}">
              <a16:creationId xmlns:a16="http://schemas.microsoft.com/office/drawing/2014/main" id="{F92E4CC9-6113-4A2C-9353-99F01D15BCC2}"/>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657" name="Text Box 138">
          <a:extLst>
            <a:ext uri="{FF2B5EF4-FFF2-40B4-BE49-F238E27FC236}">
              <a16:creationId xmlns:a16="http://schemas.microsoft.com/office/drawing/2014/main" id="{4F89EBCD-499B-486D-B872-85DB92CE5FE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658" name="Text Box 139">
          <a:extLst>
            <a:ext uri="{FF2B5EF4-FFF2-40B4-BE49-F238E27FC236}">
              <a16:creationId xmlns:a16="http://schemas.microsoft.com/office/drawing/2014/main" id="{7D69B3E7-9539-49FD-A2EA-5C22BF05371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4659" name="Text Box 140">
          <a:extLst>
            <a:ext uri="{FF2B5EF4-FFF2-40B4-BE49-F238E27FC236}">
              <a16:creationId xmlns:a16="http://schemas.microsoft.com/office/drawing/2014/main" id="{98C05F09-7D86-4280-9398-7CFAB3644C53}"/>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660" name="Text Box 141">
          <a:extLst>
            <a:ext uri="{FF2B5EF4-FFF2-40B4-BE49-F238E27FC236}">
              <a16:creationId xmlns:a16="http://schemas.microsoft.com/office/drawing/2014/main" id="{E151399D-E6D3-4C99-8C28-BC8EE842DD7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661" name="Text Box 142">
          <a:extLst>
            <a:ext uri="{FF2B5EF4-FFF2-40B4-BE49-F238E27FC236}">
              <a16:creationId xmlns:a16="http://schemas.microsoft.com/office/drawing/2014/main" id="{F06A603D-9FF0-4EC8-A35D-2AC862D269A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4662" name="Text Box 143">
          <a:extLst>
            <a:ext uri="{FF2B5EF4-FFF2-40B4-BE49-F238E27FC236}">
              <a16:creationId xmlns:a16="http://schemas.microsoft.com/office/drawing/2014/main" id="{822ECB2A-FF58-458D-86A4-C8CCE1FC5A9B}"/>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663" name="Text Box 144">
          <a:extLst>
            <a:ext uri="{FF2B5EF4-FFF2-40B4-BE49-F238E27FC236}">
              <a16:creationId xmlns:a16="http://schemas.microsoft.com/office/drawing/2014/main" id="{594EBF18-CD83-4867-89F7-891AEA49861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664" name="Text Box 145">
          <a:extLst>
            <a:ext uri="{FF2B5EF4-FFF2-40B4-BE49-F238E27FC236}">
              <a16:creationId xmlns:a16="http://schemas.microsoft.com/office/drawing/2014/main" id="{263F1024-EAC0-45A9-941F-1F1BEB7E767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4665" name="Text Box 146">
          <a:extLst>
            <a:ext uri="{FF2B5EF4-FFF2-40B4-BE49-F238E27FC236}">
              <a16:creationId xmlns:a16="http://schemas.microsoft.com/office/drawing/2014/main" id="{BEABC820-D302-4D02-856B-A3F5410266CE}"/>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4666" name="Text Box 147">
          <a:extLst>
            <a:ext uri="{FF2B5EF4-FFF2-40B4-BE49-F238E27FC236}">
              <a16:creationId xmlns:a16="http://schemas.microsoft.com/office/drawing/2014/main" id="{76110582-091C-43B6-9F7B-DAA68342496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667" name="Text Box 148">
          <a:extLst>
            <a:ext uri="{FF2B5EF4-FFF2-40B4-BE49-F238E27FC236}">
              <a16:creationId xmlns:a16="http://schemas.microsoft.com/office/drawing/2014/main" id="{0297349D-BDE8-4FE2-A428-18C81939240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668" name="Text Box 149">
          <a:extLst>
            <a:ext uri="{FF2B5EF4-FFF2-40B4-BE49-F238E27FC236}">
              <a16:creationId xmlns:a16="http://schemas.microsoft.com/office/drawing/2014/main" id="{0A70DF15-59DE-4E0A-8E26-48F020DC9F3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4669" name="Text Box 150">
          <a:extLst>
            <a:ext uri="{FF2B5EF4-FFF2-40B4-BE49-F238E27FC236}">
              <a16:creationId xmlns:a16="http://schemas.microsoft.com/office/drawing/2014/main" id="{44B0656C-8C25-45A7-A1AB-AEED0DD4A3B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670" name="Text Box 151">
          <a:extLst>
            <a:ext uri="{FF2B5EF4-FFF2-40B4-BE49-F238E27FC236}">
              <a16:creationId xmlns:a16="http://schemas.microsoft.com/office/drawing/2014/main" id="{0CF7484D-51A7-4C10-AF32-43B98CB7A6B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671" name="Text Box 152">
          <a:extLst>
            <a:ext uri="{FF2B5EF4-FFF2-40B4-BE49-F238E27FC236}">
              <a16:creationId xmlns:a16="http://schemas.microsoft.com/office/drawing/2014/main" id="{D2A7DC75-168A-4373-B175-B1423C359BF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4672" name="Text Box 153">
          <a:extLst>
            <a:ext uri="{FF2B5EF4-FFF2-40B4-BE49-F238E27FC236}">
              <a16:creationId xmlns:a16="http://schemas.microsoft.com/office/drawing/2014/main" id="{6656C1C4-B50A-4CAB-A96E-D417D18D5E3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673" name="Text Box 154">
          <a:extLst>
            <a:ext uri="{FF2B5EF4-FFF2-40B4-BE49-F238E27FC236}">
              <a16:creationId xmlns:a16="http://schemas.microsoft.com/office/drawing/2014/main" id="{6EDF706D-8186-4E0E-8F52-413AA02D644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674" name="Text Box 155">
          <a:extLst>
            <a:ext uri="{FF2B5EF4-FFF2-40B4-BE49-F238E27FC236}">
              <a16:creationId xmlns:a16="http://schemas.microsoft.com/office/drawing/2014/main" id="{6DD77945-346B-4B53-B047-0BF6EF4F142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4675" name="Text Box 156">
          <a:extLst>
            <a:ext uri="{FF2B5EF4-FFF2-40B4-BE49-F238E27FC236}">
              <a16:creationId xmlns:a16="http://schemas.microsoft.com/office/drawing/2014/main" id="{92DC1D26-5A07-4805-92FC-9455E9418E1C}"/>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676" name="Text Box 157">
          <a:extLst>
            <a:ext uri="{FF2B5EF4-FFF2-40B4-BE49-F238E27FC236}">
              <a16:creationId xmlns:a16="http://schemas.microsoft.com/office/drawing/2014/main" id="{287003FD-8723-49C4-8BF2-78398F350C3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677" name="Text Box 158">
          <a:extLst>
            <a:ext uri="{FF2B5EF4-FFF2-40B4-BE49-F238E27FC236}">
              <a16:creationId xmlns:a16="http://schemas.microsoft.com/office/drawing/2014/main" id="{642F2F36-061A-4932-A8F7-480D01EF4D2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4678" name="Text Box 159">
          <a:extLst>
            <a:ext uri="{FF2B5EF4-FFF2-40B4-BE49-F238E27FC236}">
              <a16:creationId xmlns:a16="http://schemas.microsoft.com/office/drawing/2014/main" id="{06B4C793-9965-4E09-8425-F7C820FA29C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679" name="Text Box 160">
          <a:extLst>
            <a:ext uri="{FF2B5EF4-FFF2-40B4-BE49-F238E27FC236}">
              <a16:creationId xmlns:a16="http://schemas.microsoft.com/office/drawing/2014/main" id="{03FEB535-DDD2-4522-9D09-06BDD9794F8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680" name="Text Box 161">
          <a:extLst>
            <a:ext uri="{FF2B5EF4-FFF2-40B4-BE49-F238E27FC236}">
              <a16:creationId xmlns:a16="http://schemas.microsoft.com/office/drawing/2014/main" id="{AD1E60FC-8698-4C0D-9DB1-C25587CB746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4681" name="Text Box 162">
          <a:extLst>
            <a:ext uri="{FF2B5EF4-FFF2-40B4-BE49-F238E27FC236}">
              <a16:creationId xmlns:a16="http://schemas.microsoft.com/office/drawing/2014/main" id="{47BD8003-0181-4185-9573-E20DC15AEFC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4682" name="Text Box 163">
          <a:extLst>
            <a:ext uri="{FF2B5EF4-FFF2-40B4-BE49-F238E27FC236}">
              <a16:creationId xmlns:a16="http://schemas.microsoft.com/office/drawing/2014/main" id="{A2F5ED33-FADE-4F07-88B2-0D0CA648280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683" name="Text Box 164">
          <a:extLst>
            <a:ext uri="{FF2B5EF4-FFF2-40B4-BE49-F238E27FC236}">
              <a16:creationId xmlns:a16="http://schemas.microsoft.com/office/drawing/2014/main" id="{064AA315-DBC3-472F-B0EF-BAAABB8BF88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684" name="Text Box 165">
          <a:extLst>
            <a:ext uri="{FF2B5EF4-FFF2-40B4-BE49-F238E27FC236}">
              <a16:creationId xmlns:a16="http://schemas.microsoft.com/office/drawing/2014/main" id="{F65BCC19-C854-44A8-A07F-652ABCCF726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4685" name="Text Box 166">
          <a:extLst>
            <a:ext uri="{FF2B5EF4-FFF2-40B4-BE49-F238E27FC236}">
              <a16:creationId xmlns:a16="http://schemas.microsoft.com/office/drawing/2014/main" id="{EA2BD2F1-9096-4678-B2D6-3589BBCE726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686" name="Text Box 167">
          <a:extLst>
            <a:ext uri="{FF2B5EF4-FFF2-40B4-BE49-F238E27FC236}">
              <a16:creationId xmlns:a16="http://schemas.microsoft.com/office/drawing/2014/main" id="{83DE1140-053C-4CF8-B7AA-A5FD2AB80B0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687" name="Text Box 168">
          <a:extLst>
            <a:ext uri="{FF2B5EF4-FFF2-40B4-BE49-F238E27FC236}">
              <a16:creationId xmlns:a16="http://schemas.microsoft.com/office/drawing/2014/main" id="{5D7464BC-DB03-41D9-ACD9-5015A413C46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4688" name="Text Box 169">
          <a:extLst>
            <a:ext uri="{FF2B5EF4-FFF2-40B4-BE49-F238E27FC236}">
              <a16:creationId xmlns:a16="http://schemas.microsoft.com/office/drawing/2014/main" id="{08A52ED3-B817-45BF-AC7E-41DFBF85BC42}"/>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689" name="Text Box 170">
          <a:extLst>
            <a:ext uri="{FF2B5EF4-FFF2-40B4-BE49-F238E27FC236}">
              <a16:creationId xmlns:a16="http://schemas.microsoft.com/office/drawing/2014/main" id="{0C7D99AB-F0B0-4A6D-9DFF-C1AA543BB12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690" name="Text Box 171">
          <a:extLst>
            <a:ext uri="{FF2B5EF4-FFF2-40B4-BE49-F238E27FC236}">
              <a16:creationId xmlns:a16="http://schemas.microsoft.com/office/drawing/2014/main" id="{F847DFC6-9805-4BF2-A5C6-5E73B1A02C0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4691" name="Text Box 172">
          <a:extLst>
            <a:ext uri="{FF2B5EF4-FFF2-40B4-BE49-F238E27FC236}">
              <a16:creationId xmlns:a16="http://schemas.microsoft.com/office/drawing/2014/main" id="{9224B10C-701C-410A-9818-D5486665803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692" name="Text Box 173">
          <a:extLst>
            <a:ext uri="{FF2B5EF4-FFF2-40B4-BE49-F238E27FC236}">
              <a16:creationId xmlns:a16="http://schemas.microsoft.com/office/drawing/2014/main" id="{F55A7ABC-2686-4810-98DE-5CA17DA5040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693" name="Text Box 174">
          <a:extLst>
            <a:ext uri="{FF2B5EF4-FFF2-40B4-BE49-F238E27FC236}">
              <a16:creationId xmlns:a16="http://schemas.microsoft.com/office/drawing/2014/main" id="{89157FA7-02DA-43E4-93F4-A5E77BE08AD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4694" name="Text Box 175">
          <a:extLst>
            <a:ext uri="{FF2B5EF4-FFF2-40B4-BE49-F238E27FC236}">
              <a16:creationId xmlns:a16="http://schemas.microsoft.com/office/drawing/2014/main" id="{3397EC55-A8E2-4374-9F4D-254022E1305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695" name="Text Box 176">
          <a:extLst>
            <a:ext uri="{FF2B5EF4-FFF2-40B4-BE49-F238E27FC236}">
              <a16:creationId xmlns:a16="http://schemas.microsoft.com/office/drawing/2014/main" id="{9A40E829-2BEB-4692-BD8D-DC218B62D44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696" name="Text Box 177">
          <a:extLst>
            <a:ext uri="{FF2B5EF4-FFF2-40B4-BE49-F238E27FC236}">
              <a16:creationId xmlns:a16="http://schemas.microsoft.com/office/drawing/2014/main" id="{207A9DF7-C31B-4D70-B39F-71ECB337D18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4697" name="Text Box 178">
          <a:extLst>
            <a:ext uri="{FF2B5EF4-FFF2-40B4-BE49-F238E27FC236}">
              <a16:creationId xmlns:a16="http://schemas.microsoft.com/office/drawing/2014/main" id="{6A2F47A9-4FC3-4B46-B0F8-34587D4A762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698" name="Text Box 179">
          <a:extLst>
            <a:ext uri="{FF2B5EF4-FFF2-40B4-BE49-F238E27FC236}">
              <a16:creationId xmlns:a16="http://schemas.microsoft.com/office/drawing/2014/main" id="{9B70FD5F-56BB-4C6E-A919-F6733B6C192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699" name="Text Box 180">
          <a:extLst>
            <a:ext uri="{FF2B5EF4-FFF2-40B4-BE49-F238E27FC236}">
              <a16:creationId xmlns:a16="http://schemas.microsoft.com/office/drawing/2014/main" id="{C54EAA50-5D80-4C5E-90F1-FB4F16D683E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700" name="Text Box 181">
          <a:extLst>
            <a:ext uri="{FF2B5EF4-FFF2-40B4-BE49-F238E27FC236}">
              <a16:creationId xmlns:a16="http://schemas.microsoft.com/office/drawing/2014/main" id="{D2D67175-97C6-45C5-B254-3F4664F73DA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701" name="Text Box 182">
          <a:extLst>
            <a:ext uri="{FF2B5EF4-FFF2-40B4-BE49-F238E27FC236}">
              <a16:creationId xmlns:a16="http://schemas.microsoft.com/office/drawing/2014/main" id="{534D02FC-7AFD-452A-A427-5306F3ADE55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702" name="Text Box 183">
          <a:extLst>
            <a:ext uri="{FF2B5EF4-FFF2-40B4-BE49-F238E27FC236}">
              <a16:creationId xmlns:a16="http://schemas.microsoft.com/office/drawing/2014/main" id="{C115895B-EB96-431B-9A7A-437FF400AEC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703" name="Text Box 184">
          <a:extLst>
            <a:ext uri="{FF2B5EF4-FFF2-40B4-BE49-F238E27FC236}">
              <a16:creationId xmlns:a16="http://schemas.microsoft.com/office/drawing/2014/main" id="{A7964CA1-49A9-49AF-B72E-6FE7C90204E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704" name="Text Box 185">
          <a:extLst>
            <a:ext uri="{FF2B5EF4-FFF2-40B4-BE49-F238E27FC236}">
              <a16:creationId xmlns:a16="http://schemas.microsoft.com/office/drawing/2014/main" id="{550D97BD-0D08-48D2-A27F-42AC403FC35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705" name="Text Box 186">
          <a:extLst>
            <a:ext uri="{FF2B5EF4-FFF2-40B4-BE49-F238E27FC236}">
              <a16:creationId xmlns:a16="http://schemas.microsoft.com/office/drawing/2014/main" id="{A8339C9A-948C-4F00-82C4-3EF5DE9ED8F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706" name="Text Box 187">
          <a:extLst>
            <a:ext uri="{FF2B5EF4-FFF2-40B4-BE49-F238E27FC236}">
              <a16:creationId xmlns:a16="http://schemas.microsoft.com/office/drawing/2014/main" id="{375ACC83-E927-43AD-922A-E4E8AEBFF5A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707" name="Text Box 188">
          <a:extLst>
            <a:ext uri="{FF2B5EF4-FFF2-40B4-BE49-F238E27FC236}">
              <a16:creationId xmlns:a16="http://schemas.microsoft.com/office/drawing/2014/main" id="{F6C55892-BA1A-42A5-8F0E-236A3F91454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708" name="Text Box 189">
          <a:extLst>
            <a:ext uri="{FF2B5EF4-FFF2-40B4-BE49-F238E27FC236}">
              <a16:creationId xmlns:a16="http://schemas.microsoft.com/office/drawing/2014/main" id="{5F6D4A53-EEBC-4CC3-8F69-A8FD45AE0D0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709" name="Text Box 190">
          <a:extLst>
            <a:ext uri="{FF2B5EF4-FFF2-40B4-BE49-F238E27FC236}">
              <a16:creationId xmlns:a16="http://schemas.microsoft.com/office/drawing/2014/main" id="{2F7A413E-09EE-44F8-A15D-A48F8CB4C7D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710" name="Text Box 191">
          <a:extLst>
            <a:ext uri="{FF2B5EF4-FFF2-40B4-BE49-F238E27FC236}">
              <a16:creationId xmlns:a16="http://schemas.microsoft.com/office/drawing/2014/main" id="{571821EE-B581-48DF-9A88-F95E8918A7F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711" name="Text Box 192">
          <a:extLst>
            <a:ext uri="{FF2B5EF4-FFF2-40B4-BE49-F238E27FC236}">
              <a16:creationId xmlns:a16="http://schemas.microsoft.com/office/drawing/2014/main" id="{E053F01F-4470-4A98-8217-36BA54ADF0A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712" name="Text Box 193">
          <a:extLst>
            <a:ext uri="{FF2B5EF4-FFF2-40B4-BE49-F238E27FC236}">
              <a16:creationId xmlns:a16="http://schemas.microsoft.com/office/drawing/2014/main" id="{918D8D7C-C3E0-4710-B690-99E1BD26911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713" name="Text Box 194">
          <a:extLst>
            <a:ext uri="{FF2B5EF4-FFF2-40B4-BE49-F238E27FC236}">
              <a16:creationId xmlns:a16="http://schemas.microsoft.com/office/drawing/2014/main" id="{DB6A11F1-933D-43A0-9528-4094D57CD58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714" name="Text Box 195">
          <a:extLst>
            <a:ext uri="{FF2B5EF4-FFF2-40B4-BE49-F238E27FC236}">
              <a16:creationId xmlns:a16="http://schemas.microsoft.com/office/drawing/2014/main" id="{F8D8C046-02CC-4E51-BAA9-D455FEC5560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715" name="Text Box 196">
          <a:extLst>
            <a:ext uri="{FF2B5EF4-FFF2-40B4-BE49-F238E27FC236}">
              <a16:creationId xmlns:a16="http://schemas.microsoft.com/office/drawing/2014/main" id="{60F2E904-8A08-453A-9BAF-A674B91A744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716" name="Text Box 197">
          <a:extLst>
            <a:ext uri="{FF2B5EF4-FFF2-40B4-BE49-F238E27FC236}">
              <a16:creationId xmlns:a16="http://schemas.microsoft.com/office/drawing/2014/main" id="{48A4F745-8C0A-4DF7-93C6-B44012CA450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717" name="Text Box 198">
          <a:extLst>
            <a:ext uri="{FF2B5EF4-FFF2-40B4-BE49-F238E27FC236}">
              <a16:creationId xmlns:a16="http://schemas.microsoft.com/office/drawing/2014/main" id="{0C9081CC-FD81-44EE-B415-928B0541C98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718" name="Text Box 199">
          <a:extLst>
            <a:ext uri="{FF2B5EF4-FFF2-40B4-BE49-F238E27FC236}">
              <a16:creationId xmlns:a16="http://schemas.microsoft.com/office/drawing/2014/main" id="{15E298FC-2020-4655-8583-39FA7060EEE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719" name="Text Box 200">
          <a:extLst>
            <a:ext uri="{FF2B5EF4-FFF2-40B4-BE49-F238E27FC236}">
              <a16:creationId xmlns:a16="http://schemas.microsoft.com/office/drawing/2014/main" id="{242C0DAF-690F-4DC9-8770-5E7CA811FD4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720" name="Text Box 201">
          <a:extLst>
            <a:ext uri="{FF2B5EF4-FFF2-40B4-BE49-F238E27FC236}">
              <a16:creationId xmlns:a16="http://schemas.microsoft.com/office/drawing/2014/main" id="{00AC4D56-CE44-45EC-B268-C74D7C10283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721" name="Text Box 202">
          <a:extLst>
            <a:ext uri="{FF2B5EF4-FFF2-40B4-BE49-F238E27FC236}">
              <a16:creationId xmlns:a16="http://schemas.microsoft.com/office/drawing/2014/main" id="{38914CDD-84D2-49B9-8713-2B5D7DB8F5C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722" name="Text Box 203">
          <a:extLst>
            <a:ext uri="{FF2B5EF4-FFF2-40B4-BE49-F238E27FC236}">
              <a16:creationId xmlns:a16="http://schemas.microsoft.com/office/drawing/2014/main" id="{473E390D-9978-4E4E-AF03-4909B37488A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723" name="Text Box 204">
          <a:extLst>
            <a:ext uri="{FF2B5EF4-FFF2-40B4-BE49-F238E27FC236}">
              <a16:creationId xmlns:a16="http://schemas.microsoft.com/office/drawing/2014/main" id="{A5A6B583-CE0F-4183-BD57-0B6F91B2A64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724" name="Text Box 205">
          <a:extLst>
            <a:ext uri="{FF2B5EF4-FFF2-40B4-BE49-F238E27FC236}">
              <a16:creationId xmlns:a16="http://schemas.microsoft.com/office/drawing/2014/main" id="{B3604AA5-86B7-41C3-82D8-EAF1DF4C1C3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725" name="Text Box 206">
          <a:extLst>
            <a:ext uri="{FF2B5EF4-FFF2-40B4-BE49-F238E27FC236}">
              <a16:creationId xmlns:a16="http://schemas.microsoft.com/office/drawing/2014/main" id="{329F55D3-CB41-451C-AE51-AF38D7067AC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726" name="Text Box 207">
          <a:extLst>
            <a:ext uri="{FF2B5EF4-FFF2-40B4-BE49-F238E27FC236}">
              <a16:creationId xmlns:a16="http://schemas.microsoft.com/office/drawing/2014/main" id="{9A861DA4-9872-4128-8506-744B833C880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4727" name="Text Box 208">
          <a:extLst>
            <a:ext uri="{FF2B5EF4-FFF2-40B4-BE49-F238E27FC236}">
              <a16:creationId xmlns:a16="http://schemas.microsoft.com/office/drawing/2014/main" id="{1C69DCA6-C716-4BA1-8EE6-89B66F72CE75}"/>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4728" name="Text Box 209">
          <a:extLst>
            <a:ext uri="{FF2B5EF4-FFF2-40B4-BE49-F238E27FC236}">
              <a16:creationId xmlns:a16="http://schemas.microsoft.com/office/drawing/2014/main" id="{62C85680-6F21-4749-92E7-BAE60CAE6642}"/>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729" name="Text Box 210">
          <a:extLst>
            <a:ext uri="{FF2B5EF4-FFF2-40B4-BE49-F238E27FC236}">
              <a16:creationId xmlns:a16="http://schemas.microsoft.com/office/drawing/2014/main" id="{173E5E60-1BC8-410A-96E0-149DCC1B526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730" name="Text Box 211">
          <a:extLst>
            <a:ext uri="{FF2B5EF4-FFF2-40B4-BE49-F238E27FC236}">
              <a16:creationId xmlns:a16="http://schemas.microsoft.com/office/drawing/2014/main" id="{5381116D-99A0-43F8-824E-944B8D189EB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4731" name="Text Box 212">
          <a:extLst>
            <a:ext uri="{FF2B5EF4-FFF2-40B4-BE49-F238E27FC236}">
              <a16:creationId xmlns:a16="http://schemas.microsoft.com/office/drawing/2014/main" id="{DD66CA2B-8F99-4E0B-AA79-76C06E0FA290}"/>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732" name="Text Box 213">
          <a:extLst>
            <a:ext uri="{FF2B5EF4-FFF2-40B4-BE49-F238E27FC236}">
              <a16:creationId xmlns:a16="http://schemas.microsoft.com/office/drawing/2014/main" id="{861E769F-6E81-43C7-8112-BA5C484962B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733" name="Text Box 214">
          <a:extLst>
            <a:ext uri="{FF2B5EF4-FFF2-40B4-BE49-F238E27FC236}">
              <a16:creationId xmlns:a16="http://schemas.microsoft.com/office/drawing/2014/main" id="{7314486E-303F-41AD-B882-126256534E7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4734" name="Text Box 215">
          <a:extLst>
            <a:ext uri="{FF2B5EF4-FFF2-40B4-BE49-F238E27FC236}">
              <a16:creationId xmlns:a16="http://schemas.microsoft.com/office/drawing/2014/main" id="{3E48AFB2-A70F-4836-90EF-39FEF507D029}"/>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735" name="Text Box 216">
          <a:extLst>
            <a:ext uri="{FF2B5EF4-FFF2-40B4-BE49-F238E27FC236}">
              <a16:creationId xmlns:a16="http://schemas.microsoft.com/office/drawing/2014/main" id="{BC3E3BC3-0719-4088-9622-FEFE10E0774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736" name="Text Box 217">
          <a:extLst>
            <a:ext uri="{FF2B5EF4-FFF2-40B4-BE49-F238E27FC236}">
              <a16:creationId xmlns:a16="http://schemas.microsoft.com/office/drawing/2014/main" id="{673EBE7B-C559-407D-8903-239B41F19B9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4737" name="Text Box 218">
          <a:extLst>
            <a:ext uri="{FF2B5EF4-FFF2-40B4-BE49-F238E27FC236}">
              <a16:creationId xmlns:a16="http://schemas.microsoft.com/office/drawing/2014/main" id="{DC20F59B-F5D5-4706-AB44-EE2B1A77B63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738" name="Text Box 219">
          <a:extLst>
            <a:ext uri="{FF2B5EF4-FFF2-40B4-BE49-F238E27FC236}">
              <a16:creationId xmlns:a16="http://schemas.microsoft.com/office/drawing/2014/main" id="{7792F062-0457-4893-BB49-9B7F522921E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739" name="Text Box 220">
          <a:extLst>
            <a:ext uri="{FF2B5EF4-FFF2-40B4-BE49-F238E27FC236}">
              <a16:creationId xmlns:a16="http://schemas.microsoft.com/office/drawing/2014/main" id="{EC9C434D-3A0D-466C-A2AF-E7DE438BA55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4740" name="Text Box 221">
          <a:extLst>
            <a:ext uri="{FF2B5EF4-FFF2-40B4-BE49-F238E27FC236}">
              <a16:creationId xmlns:a16="http://schemas.microsoft.com/office/drawing/2014/main" id="{7475769C-4ACF-491E-828F-F4A0E1B095E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741" name="Text Box 222">
          <a:extLst>
            <a:ext uri="{FF2B5EF4-FFF2-40B4-BE49-F238E27FC236}">
              <a16:creationId xmlns:a16="http://schemas.microsoft.com/office/drawing/2014/main" id="{6E2F9525-BAE8-4E94-BC0B-8F1D8AD9BD3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742" name="Text Box 223">
          <a:extLst>
            <a:ext uri="{FF2B5EF4-FFF2-40B4-BE49-F238E27FC236}">
              <a16:creationId xmlns:a16="http://schemas.microsoft.com/office/drawing/2014/main" id="{10441158-3B42-46E8-840B-50FE7245DC1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4743" name="Text Box 224">
          <a:extLst>
            <a:ext uri="{FF2B5EF4-FFF2-40B4-BE49-F238E27FC236}">
              <a16:creationId xmlns:a16="http://schemas.microsoft.com/office/drawing/2014/main" id="{2C5A26C7-FD47-463B-A90B-10EDD067C02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744" name="Text Box 225">
          <a:extLst>
            <a:ext uri="{FF2B5EF4-FFF2-40B4-BE49-F238E27FC236}">
              <a16:creationId xmlns:a16="http://schemas.microsoft.com/office/drawing/2014/main" id="{42405388-48AF-4038-AA8B-4B7BF9D3AB5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745" name="Text Box 226">
          <a:extLst>
            <a:ext uri="{FF2B5EF4-FFF2-40B4-BE49-F238E27FC236}">
              <a16:creationId xmlns:a16="http://schemas.microsoft.com/office/drawing/2014/main" id="{ED71C6DF-9CB8-4272-92DE-4736DD6FE6A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4746" name="Text Box 227">
          <a:extLst>
            <a:ext uri="{FF2B5EF4-FFF2-40B4-BE49-F238E27FC236}">
              <a16:creationId xmlns:a16="http://schemas.microsoft.com/office/drawing/2014/main" id="{D2A6D657-0958-41F7-AE81-5FBBE030CB6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4747" name="Text Box 228">
          <a:extLst>
            <a:ext uri="{FF2B5EF4-FFF2-40B4-BE49-F238E27FC236}">
              <a16:creationId xmlns:a16="http://schemas.microsoft.com/office/drawing/2014/main" id="{DAFC0496-F0D4-49A2-B09E-EBD624457EC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748" name="Text Box 229">
          <a:extLst>
            <a:ext uri="{FF2B5EF4-FFF2-40B4-BE49-F238E27FC236}">
              <a16:creationId xmlns:a16="http://schemas.microsoft.com/office/drawing/2014/main" id="{A4A6FDE0-D48E-4E57-BF4F-C20D3AB0A38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749" name="Text Box 230">
          <a:extLst>
            <a:ext uri="{FF2B5EF4-FFF2-40B4-BE49-F238E27FC236}">
              <a16:creationId xmlns:a16="http://schemas.microsoft.com/office/drawing/2014/main" id="{A4133560-F1EA-483E-B2DA-1A734E7AFEE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4750" name="Text Box 231">
          <a:extLst>
            <a:ext uri="{FF2B5EF4-FFF2-40B4-BE49-F238E27FC236}">
              <a16:creationId xmlns:a16="http://schemas.microsoft.com/office/drawing/2014/main" id="{FCB9E1BE-FAB1-4C96-9622-2CD6132ADF5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751" name="Text Box 232">
          <a:extLst>
            <a:ext uri="{FF2B5EF4-FFF2-40B4-BE49-F238E27FC236}">
              <a16:creationId xmlns:a16="http://schemas.microsoft.com/office/drawing/2014/main" id="{153E5C9D-D81E-4EA3-BE57-5073C97C456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752" name="Text Box 233">
          <a:extLst>
            <a:ext uri="{FF2B5EF4-FFF2-40B4-BE49-F238E27FC236}">
              <a16:creationId xmlns:a16="http://schemas.microsoft.com/office/drawing/2014/main" id="{9484919D-1802-400D-9609-2F4132346DE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4753" name="Text Box 234">
          <a:extLst>
            <a:ext uri="{FF2B5EF4-FFF2-40B4-BE49-F238E27FC236}">
              <a16:creationId xmlns:a16="http://schemas.microsoft.com/office/drawing/2014/main" id="{BA60C72C-03A9-410C-9E24-84FEB010C88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754" name="Text Box 235">
          <a:extLst>
            <a:ext uri="{FF2B5EF4-FFF2-40B4-BE49-F238E27FC236}">
              <a16:creationId xmlns:a16="http://schemas.microsoft.com/office/drawing/2014/main" id="{69F8ECBF-CB7F-4E8A-8EEF-5EBA5E9AF84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755" name="Text Box 236">
          <a:extLst>
            <a:ext uri="{FF2B5EF4-FFF2-40B4-BE49-F238E27FC236}">
              <a16:creationId xmlns:a16="http://schemas.microsoft.com/office/drawing/2014/main" id="{E9D90062-626A-4F7F-8CD0-6E8F6524FA8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4756" name="Text Box 237">
          <a:extLst>
            <a:ext uri="{FF2B5EF4-FFF2-40B4-BE49-F238E27FC236}">
              <a16:creationId xmlns:a16="http://schemas.microsoft.com/office/drawing/2014/main" id="{DDC7A93D-67C7-49FE-A38C-8D2ACD3FD071}"/>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4757" name="Text Box 238">
          <a:extLst>
            <a:ext uri="{FF2B5EF4-FFF2-40B4-BE49-F238E27FC236}">
              <a16:creationId xmlns:a16="http://schemas.microsoft.com/office/drawing/2014/main" id="{F6EB4109-2BFA-4B4F-81D9-63A59D81133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758" name="Text Box 239">
          <a:extLst>
            <a:ext uri="{FF2B5EF4-FFF2-40B4-BE49-F238E27FC236}">
              <a16:creationId xmlns:a16="http://schemas.microsoft.com/office/drawing/2014/main" id="{0F8B79CC-2805-43DE-87BE-0B57BFB399F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759" name="Text Box 240">
          <a:extLst>
            <a:ext uri="{FF2B5EF4-FFF2-40B4-BE49-F238E27FC236}">
              <a16:creationId xmlns:a16="http://schemas.microsoft.com/office/drawing/2014/main" id="{D0EAF89D-EFBC-413D-A732-8B9B3FBB63B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4760" name="Text Box 241">
          <a:extLst>
            <a:ext uri="{FF2B5EF4-FFF2-40B4-BE49-F238E27FC236}">
              <a16:creationId xmlns:a16="http://schemas.microsoft.com/office/drawing/2014/main" id="{8E2DCF34-1BB2-4699-BFB7-3EF49AEC9C3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761" name="Text Box 242">
          <a:extLst>
            <a:ext uri="{FF2B5EF4-FFF2-40B4-BE49-F238E27FC236}">
              <a16:creationId xmlns:a16="http://schemas.microsoft.com/office/drawing/2014/main" id="{92E3F76D-1C78-4766-A712-955EC476322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762" name="Text Box 243">
          <a:extLst>
            <a:ext uri="{FF2B5EF4-FFF2-40B4-BE49-F238E27FC236}">
              <a16:creationId xmlns:a16="http://schemas.microsoft.com/office/drawing/2014/main" id="{323408DA-9E5F-4BC5-8583-4B5D32DBFDB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4763" name="Text Box 244">
          <a:extLst>
            <a:ext uri="{FF2B5EF4-FFF2-40B4-BE49-F238E27FC236}">
              <a16:creationId xmlns:a16="http://schemas.microsoft.com/office/drawing/2014/main" id="{196237C2-FA23-4F1E-B61A-6723725B0D4C}"/>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764" name="Text Box 245">
          <a:extLst>
            <a:ext uri="{FF2B5EF4-FFF2-40B4-BE49-F238E27FC236}">
              <a16:creationId xmlns:a16="http://schemas.microsoft.com/office/drawing/2014/main" id="{9188E6CC-161A-4DAA-96DB-C9C78D04DA3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765" name="Text Box 246">
          <a:extLst>
            <a:ext uri="{FF2B5EF4-FFF2-40B4-BE49-F238E27FC236}">
              <a16:creationId xmlns:a16="http://schemas.microsoft.com/office/drawing/2014/main" id="{3BE75EAD-57CA-400A-8867-CF99494D10B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4766" name="Text Box 247">
          <a:extLst>
            <a:ext uri="{FF2B5EF4-FFF2-40B4-BE49-F238E27FC236}">
              <a16:creationId xmlns:a16="http://schemas.microsoft.com/office/drawing/2014/main" id="{7BF84A5B-283F-47BC-9930-DBCA0A91AF75}"/>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4767" name="Text Box 248">
          <a:extLst>
            <a:ext uri="{FF2B5EF4-FFF2-40B4-BE49-F238E27FC236}">
              <a16:creationId xmlns:a16="http://schemas.microsoft.com/office/drawing/2014/main" id="{ECE4AC7F-F412-41AC-838C-8FEA0208993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768" name="Text Box 249">
          <a:extLst>
            <a:ext uri="{FF2B5EF4-FFF2-40B4-BE49-F238E27FC236}">
              <a16:creationId xmlns:a16="http://schemas.microsoft.com/office/drawing/2014/main" id="{B8298652-F3E6-4B7C-9F9D-6F8C6496011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769" name="Text Box 250">
          <a:extLst>
            <a:ext uri="{FF2B5EF4-FFF2-40B4-BE49-F238E27FC236}">
              <a16:creationId xmlns:a16="http://schemas.microsoft.com/office/drawing/2014/main" id="{9BFCA47F-2294-4AFC-AB33-EF3351B9CDE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4770" name="Text Box 251">
          <a:extLst>
            <a:ext uri="{FF2B5EF4-FFF2-40B4-BE49-F238E27FC236}">
              <a16:creationId xmlns:a16="http://schemas.microsoft.com/office/drawing/2014/main" id="{85D6FD33-1CFB-40F4-AA4A-112160940C4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771" name="Text Box 252">
          <a:extLst>
            <a:ext uri="{FF2B5EF4-FFF2-40B4-BE49-F238E27FC236}">
              <a16:creationId xmlns:a16="http://schemas.microsoft.com/office/drawing/2014/main" id="{AB193E3A-7143-494A-922F-086C10290DC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772" name="Text Box 253">
          <a:extLst>
            <a:ext uri="{FF2B5EF4-FFF2-40B4-BE49-F238E27FC236}">
              <a16:creationId xmlns:a16="http://schemas.microsoft.com/office/drawing/2014/main" id="{79641D59-65AD-46B1-819D-F769E7A2B42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4773" name="Text Box 254">
          <a:extLst>
            <a:ext uri="{FF2B5EF4-FFF2-40B4-BE49-F238E27FC236}">
              <a16:creationId xmlns:a16="http://schemas.microsoft.com/office/drawing/2014/main" id="{AD66022F-8588-4039-8DC2-BC914B1EA55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774" name="Text Box 255">
          <a:extLst>
            <a:ext uri="{FF2B5EF4-FFF2-40B4-BE49-F238E27FC236}">
              <a16:creationId xmlns:a16="http://schemas.microsoft.com/office/drawing/2014/main" id="{7CD13CBF-9313-41CC-B0CE-B4006037FAB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775" name="Text Box 256">
          <a:extLst>
            <a:ext uri="{FF2B5EF4-FFF2-40B4-BE49-F238E27FC236}">
              <a16:creationId xmlns:a16="http://schemas.microsoft.com/office/drawing/2014/main" id="{2F08FFB0-4D85-45E3-9DA7-4A7F99FDC62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4776" name="Text Box 257">
          <a:extLst>
            <a:ext uri="{FF2B5EF4-FFF2-40B4-BE49-F238E27FC236}">
              <a16:creationId xmlns:a16="http://schemas.microsoft.com/office/drawing/2014/main" id="{CCF1F3F3-B1E5-42B6-8B45-90B27F5945C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4777" name="Text Box 258">
          <a:extLst>
            <a:ext uri="{FF2B5EF4-FFF2-40B4-BE49-F238E27FC236}">
              <a16:creationId xmlns:a16="http://schemas.microsoft.com/office/drawing/2014/main" id="{EA965730-E825-4FCB-8923-C0479E33CE0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778" name="Text Box 259">
          <a:extLst>
            <a:ext uri="{FF2B5EF4-FFF2-40B4-BE49-F238E27FC236}">
              <a16:creationId xmlns:a16="http://schemas.microsoft.com/office/drawing/2014/main" id="{9A1CA081-7C72-4771-9C06-3089DCE9180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779" name="Text Box 260">
          <a:extLst>
            <a:ext uri="{FF2B5EF4-FFF2-40B4-BE49-F238E27FC236}">
              <a16:creationId xmlns:a16="http://schemas.microsoft.com/office/drawing/2014/main" id="{E656CA29-A0A2-4D6C-8550-B2E14DDC9F3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4780" name="Text Box 261">
          <a:extLst>
            <a:ext uri="{FF2B5EF4-FFF2-40B4-BE49-F238E27FC236}">
              <a16:creationId xmlns:a16="http://schemas.microsoft.com/office/drawing/2014/main" id="{334E04DA-9D24-4A1F-BBE2-6411D641CF1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781" name="Text Box 262">
          <a:extLst>
            <a:ext uri="{FF2B5EF4-FFF2-40B4-BE49-F238E27FC236}">
              <a16:creationId xmlns:a16="http://schemas.microsoft.com/office/drawing/2014/main" id="{5502D30D-7F2B-4062-812A-C51C06BBF39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782" name="Text Box 263">
          <a:extLst>
            <a:ext uri="{FF2B5EF4-FFF2-40B4-BE49-F238E27FC236}">
              <a16:creationId xmlns:a16="http://schemas.microsoft.com/office/drawing/2014/main" id="{F0207E41-5792-47D7-8D0E-A28FD7A21EC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4783" name="Text Box 264">
          <a:extLst>
            <a:ext uri="{FF2B5EF4-FFF2-40B4-BE49-F238E27FC236}">
              <a16:creationId xmlns:a16="http://schemas.microsoft.com/office/drawing/2014/main" id="{BA5730C1-7B39-4BB3-AC85-94A693B6B10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784" name="Text Box 265">
          <a:extLst>
            <a:ext uri="{FF2B5EF4-FFF2-40B4-BE49-F238E27FC236}">
              <a16:creationId xmlns:a16="http://schemas.microsoft.com/office/drawing/2014/main" id="{A91C88D1-167C-4C53-850B-C99DC18EBE2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785" name="Text Box 266">
          <a:extLst>
            <a:ext uri="{FF2B5EF4-FFF2-40B4-BE49-F238E27FC236}">
              <a16:creationId xmlns:a16="http://schemas.microsoft.com/office/drawing/2014/main" id="{9294DD60-8801-4744-94B9-A83660C8491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4786" name="Text Box 267">
          <a:extLst>
            <a:ext uri="{FF2B5EF4-FFF2-40B4-BE49-F238E27FC236}">
              <a16:creationId xmlns:a16="http://schemas.microsoft.com/office/drawing/2014/main" id="{89A17FB0-59F4-4EA4-9D0A-1DCA2F73E9A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4787" name="Text Box 268">
          <a:extLst>
            <a:ext uri="{FF2B5EF4-FFF2-40B4-BE49-F238E27FC236}">
              <a16:creationId xmlns:a16="http://schemas.microsoft.com/office/drawing/2014/main" id="{E7DB6B93-B253-4633-9EDB-F13C3CD1C049}"/>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788" name="Text Box 269">
          <a:extLst>
            <a:ext uri="{FF2B5EF4-FFF2-40B4-BE49-F238E27FC236}">
              <a16:creationId xmlns:a16="http://schemas.microsoft.com/office/drawing/2014/main" id="{B1821E7D-2512-4F2E-8BEB-664763F861B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789" name="Text Box 270">
          <a:extLst>
            <a:ext uri="{FF2B5EF4-FFF2-40B4-BE49-F238E27FC236}">
              <a16:creationId xmlns:a16="http://schemas.microsoft.com/office/drawing/2014/main" id="{C260035F-C0B7-49D5-97A1-056E0ED77E9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4790" name="Text Box 271">
          <a:extLst>
            <a:ext uri="{FF2B5EF4-FFF2-40B4-BE49-F238E27FC236}">
              <a16:creationId xmlns:a16="http://schemas.microsoft.com/office/drawing/2014/main" id="{9BCD48D3-517A-4D5A-8FDB-996DEE8C260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791" name="Text Box 272">
          <a:extLst>
            <a:ext uri="{FF2B5EF4-FFF2-40B4-BE49-F238E27FC236}">
              <a16:creationId xmlns:a16="http://schemas.microsoft.com/office/drawing/2014/main" id="{6022E703-2C7A-40B1-A925-5BDD8F59E4F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792" name="Text Box 273">
          <a:extLst>
            <a:ext uri="{FF2B5EF4-FFF2-40B4-BE49-F238E27FC236}">
              <a16:creationId xmlns:a16="http://schemas.microsoft.com/office/drawing/2014/main" id="{473CF0CF-73CE-40FB-8F54-986975B4DBC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4793" name="Text Box 274">
          <a:extLst>
            <a:ext uri="{FF2B5EF4-FFF2-40B4-BE49-F238E27FC236}">
              <a16:creationId xmlns:a16="http://schemas.microsoft.com/office/drawing/2014/main" id="{24A51840-819A-40D3-8540-5F924FA2BF3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794" name="Text Box 275">
          <a:extLst>
            <a:ext uri="{FF2B5EF4-FFF2-40B4-BE49-F238E27FC236}">
              <a16:creationId xmlns:a16="http://schemas.microsoft.com/office/drawing/2014/main" id="{5372167F-42E1-48C9-BFFD-1E51EE8C23D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795" name="Text Box 276">
          <a:extLst>
            <a:ext uri="{FF2B5EF4-FFF2-40B4-BE49-F238E27FC236}">
              <a16:creationId xmlns:a16="http://schemas.microsoft.com/office/drawing/2014/main" id="{7D0B1E46-9F0A-4014-886A-A909514A2C4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4796" name="Text Box 277">
          <a:extLst>
            <a:ext uri="{FF2B5EF4-FFF2-40B4-BE49-F238E27FC236}">
              <a16:creationId xmlns:a16="http://schemas.microsoft.com/office/drawing/2014/main" id="{ECD5E54C-0491-410E-AD2A-413D56DFCCC0}"/>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4797" name="Text Box 278">
          <a:extLst>
            <a:ext uri="{FF2B5EF4-FFF2-40B4-BE49-F238E27FC236}">
              <a16:creationId xmlns:a16="http://schemas.microsoft.com/office/drawing/2014/main" id="{32528F8E-FDDC-43AD-9E88-B97F91C70DC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798" name="Text Box 279">
          <a:extLst>
            <a:ext uri="{FF2B5EF4-FFF2-40B4-BE49-F238E27FC236}">
              <a16:creationId xmlns:a16="http://schemas.microsoft.com/office/drawing/2014/main" id="{44D92AD3-4940-4940-BFE9-46E050C48E3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799" name="Text Box 280">
          <a:extLst>
            <a:ext uri="{FF2B5EF4-FFF2-40B4-BE49-F238E27FC236}">
              <a16:creationId xmlns:a16="http://schemas.microsoft.com/office/drawing/2014/main" id="{1EE55AFB-1A79-4190-8193-FD6490B9BC8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4800" name="Text Box 281">
          <a:extLst>
            <a:ext uri="{FF2B5EF4-FFF2-40B4-BE49-F238E27FC236}">
              <a16:creationId xmlns:a16="http://schemas.microsoft.com/office/drawing/2014/main" id="{A3ACEED8-EA59-4684-801A-56938C1703D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801" name="Text Box 282">
          <a:extLst>
            <a:ext uri="{FF2B5EF4-FFF2-40B4-BE49-F238E27FC236}">
              <a16:creationId xmlns:a16="http://schemas.microsoft.com/office/drawing/2014/main" id="{26A0E078-1F27-4F66-BA1C-649A16F2342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802" name="Text Box 283">
          <a:extLst>
            <a:ext uri="{FF2B5EF4-FFF2-40B4-BE49-F238E27FC236}">
              <a16:creationId xmlns:a16="http://schemas.microsoft.com/office/drawing/2014/main" id="{817E5E38-43BD-4C06-BF0A-1C939D59006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4803" name="Text Box 284">
          <a:extLst>
            <a:ext uri="{FF2B5EF4-FFF2-40B4-BE49-F238E27FC236}">
              <a16:creationId xmlns:a16="http://schemas.microsoft.com/office/drawing/2014/main" id="{51C1436E-1DA0-46B7-B578-FF3C3EFDDC2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804" name="Text Box 285">
          <a:extLst>
            <a:ext uri="{FF2B5EF4-FFF2-40B4-BE49-F238E27FC236}">
              <a16:creationId xmlns:a16="http://schemas.microsoft.com/office/drawing/2014/main" id="{332A4B5F-A340-4DD0-846A-9E019AB8A27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805" name="Text Box 286">
          <a:extLst>
            <a:ext uri="{FF2B5EF4-FFF2-40B4-BE49-F238E27FC236}">
              <a16:creationId xmlns:a16="http://schemas.microsoft.com/office/drawing/2014/main" id="{FC72679D-DC06-4C65-BAE5-B440BD625DF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4806" name="Text Box 287">
          <a:extLst>
            <a:ext uri="{FF2B5EF4-FFF2-40B4-BE49-F238E27FC236}">
              <a16:creationId xmlns:a16="http://schemas.microsoft.com/office/drawing/2014/main" id="{21BF03F0-BCCA-4B1B-9E5D-E4EA703EDAD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807" name="Text Box 288">
          <a:extLst>
            <a:ext uri="{FF2B5EF4-FFF2-40B4-BE49-F238E27FC236}">
              <a16:creationId xmlns:a16="http://schemas.microsoft.com/office/drawing/2014/main" id="{7C003C59-577C-4A41-B5E3-104F6845195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808" name="Text Box 289">
          <a:extLst>
            <a:ext uri="{FF2B5EF4-FFF2-40B4-BE49-F238E27FC236}">
              <a16:creationId xmlns:a16="http://schemas.microsoft.com/office/drawing/2014/main" id="{84A680E9-1099-4E61-BBA1-AFC9F412BF9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4809" name="Text Box 290">
          <a:extLst>
            <a:ext uri="{FF2B5EF4-FFF2-40B4-BE49-F238E27FC236}">
              <a16:creationId xmlns:a16="http://schemas.microsoft.com/office/drawing/2014/main" id="{60A67BE8-7A9A-4B62-8033-3F9138B916C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810" name="Text Box 291">
          <a:extLst>
            <a:ext uri="{FF2B5EF4-FFF2-40B4-BE49-F238E27FC236}">
              <a16:creationId xmlns:a16="http://schemas.microsoft.com/office/drawing/2014/main" id="{5E58A75B-FBC1-4B84-96D3-60A50C5FCFC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811" name="Text Box 292">
          <a:extLst>
            <a:ext uri="{FF2B5EF4-FFF2-40B4-BE49-F238E27FC236}">
              <a16:creationId xmlns:a16="http://schemas.microsoft.com/office/drawing/2014/main" id="{CBFB71FD-8378-4792-B94D-5E2A9C36062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4812" name="Text Box 293">
          <a:extLst>
            <a:ext uri="{FF2B5EF4-FFF2-40B4-BE49-F238E27FC236}">
              <a16:creationId xmlns:a16="http://schemas.microsoft.com/office/drawing/2014/main" id="{0EC8C8D6-A448-4D4E-AA4B-5E187B04AF7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813" name="Text Box 294">
          <a:extLst>
            <a:ext uri="{FF2B5EF4-FFF2-40B4-BE49-F238E27FC236}">
              <a16:creationId xmlns:a16="http://schemas.microsoft.com/office/drawing/2014/main" id="{E2347FFA-97DE-4724-B749-8D02F7D239D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814" name="Text Box 295">
          <a:extLst>
            <a:ext uri="{FF2B5EF4-FFF2-40B4-BE49-F238E27FC236}">
              <a16:creationId xmlns:a16="http://schemas.microsoft.com/office/drawing/2014/main" id="{622B7FF6-5724-437F-97AC-8363EFA6884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4815" name="Text Box 296">
          <a:extLst>
            <a:ext uri="{FF2B5EF4-FFF2-40B4-BE49-F238E27FC236}">
              <a16:creationId xmlns:a16="http://schemas.microsoft.com/office/drawing/2014/main" id="{FCE03DEF-29FC-4F6C-A159-EAD9C9C9688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4816" name="Text Box 297">
          <a:extLst>
            <a:ext uri="{FF2B5EF4-FFF2-40B4-BE49-F238E27FC236}">
              <a16:creationId xmlns:a16="http://schemas.microsoft.com/office/drawing/2014/main" id="{EB9E4BB6-24EF-4CC4-807E-DD671C0DA18C}"/>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817" name="Text Box 298">
          <a:extLst>
            <a:ext uri="{FF2B5EF4-FFF2-40B4-BE49-F238E27FC236}">
              <a16:creationId xmlns:a16="http://schemas.microsoft.com/office/drawing/2014/main" id="{1C036A0B-0CD3-491E-85D3-08086D5FE2C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818" name="Text Box 299">
          <a:extLst>
            <a:ext uri="{FF2B5EF4-FFF2-40B4-BE49-F238E27FC236}">
              <a16:creationId xmlns:a16="http://schemas.microsoft.com/office/drawing/2014/main" id="{785977CF-07B2-45D3-9D0A-9E76B142CFB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4819" name="Text Box 300">
          <a:extLst>
            <a:ext uri="{FF2B5EF4-FFF2-40B4-BE49-F238E27FC236}">
              <a16:creationId xmlns:a16="http://schemas.microsoft.com/office/drawing/2014/main" id="{908032B3-ACE7-4A82-A777-467FA311FAE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820" name="Text Box 301">
          <a:extLst>
            <a:ext uri="{FF2B5EF4-FFF2-40B4-BE49-F238E27FC236}">
              <a16:creationId xmlns:a16="http://schemas.microsoft.com/office/drawing/2014/main" id="{54707AA8-B2FB-4D80-B7C4-D9449071FEF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821" name="Text Box 302">
          <a:extLst>
            <a:ext uri="{FF2B5EF4-FFF2-40B4-BE49-F238E27FC236}">
              <a16:creationId xmlns:a16="http://schemas.microsoft.com/office/drawing/2014/main" id="{A28C39C1-C73C-4ECA-929A-0642CDC2AF8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4822" name="Text Box 303">
          <a:extLst>
            <a:ext uri="{FF2B5EF4-FFF2-40B4-BE49-F238E27FC236}">
              <a16:creationId xmlns:a16="http://schemas.microsoft.com/office/drawing/2014/main" id="{2BF90D47-235B-4A80-826A-BF2C8406E5D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823" name="Text Box 304">
          <a:extLst>
            <a:ext uri="{FF2B5EF4-FFF2-40B4-BE49-F238E27FC236}">
              <a16:creationId xmlns:a16="http://schemas.microsoft.com/office/drawing/2014/main" id="{A836C2FB-0C3D-4EA1-A48F-D620EF4789F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824" name="Text Box 305">
          <a:extLst>
            <a:ext uri="{FF2B5EF4-FFF2-40B4-BE49-F238E27FC236}">
              <a16:creationId xmlns:a16="http://schemas.microsoft.com/office/drawing/2014/main" id="{C27BEEB4-15E4-4C27-9136-AC5CE084341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4825" name="Text Box 306">
          <a:extLst>
            <a:ext uri="{FF2B5EF4-FFF2-40B4-BE49-F238E27FC236}">
              <a16:creationId xmlns:a16="http://schemas.microsoft.com/office/drawing/2014/main" id="{80CBAC30-DB2F-499B-BF8D-6CA0F45F28B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826" name="Text Box 307">
          <a:extLst>
            <a:ext uri="{FF2B5EF4-FFF2-40B4-BE49-F238E27FC236}">
              <a16:creationId xmlns:a16="http://schemas.microsoft.com/office/drawing/2014/main" id="{4329970E-D3AF-47DD-B8BC-CEC2E264D30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827" name="Text Box 308">
          <a:extLst>
            <a:ext uri="{FF2B5EF4-FFF2-40B4-BE49-F238E27FC236}">
              <a16:creationId xmlns:a16="http://schemas.microsoft.com/office/drawing/2014/main" id="{27AAF01D-B8E7-4661-B271-60ADE5727A6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828" name="Text Box 309">
          <a:extLst>
            <a:ext uri="{FF2B5EF4-FFF2-40B4-BE49-F238E27FC236}">
              <a16:creationId xmlns:a16="http://schemas.microsoft.com/office/drawing/2014/main" id="{DDB14ACC-8F1E-4A8E-BF42-445E480D046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829" name="Text Box 310">
          <a:extLst>
            <a:ext uri="{FF2B5EF4-FFF2-40B4-BE49-F238E27FC236}">
              <a16:creationId xmlns:a16="http://schemas.microsoft.com/office/drawing/2014/main" id="{86F225D8-8A0F-46CF-A809-B45B6CA4CAD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830" name="Text Box 311">
          <a:extLst>
            <a:ext uri="{FF2B5EF4-FFF2-40B4-BE49-F238E27FC236}">
              <a16:creationId xmlns:a16="http://schemas.microsoft.com/office/drawing/2014/main" id="{F14FCD76-F2F7-433F-AFFB-9A8E92E465E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831" name="Text Box 312">
          <a:extLst>
            <a:ext uri="{FF2B5EF4-FFF2-40B4-BE49-F238E27FC236}">
              <a16:creationId xmlns:a16="http://schemas.microsoft.com/office/drawing/2014/main" id="{9AE9F6EA-9BA2-4802-950E-A515A158D9C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832" name="Text Box 313">
          <a:extLst>
            <a:ext uri="{FF2B5EF4-FFF2-40B4-BE49-F238E27FC236}">
              <a16:creationId xmlns:a16="http://schemas.microsoft.com/office/drawing/2014/main" id="{F6F5FB0E-2FA3-4FFE-B1E1-B7A447CDA29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833" name="Text Box 314">
          <a:extLst>
            <a:ext uri="{FF2B5EF4-FFF2-40B4-BE49-F238E27FC236}">
              <a16:creationId xmlns:a16="http://schemas.microsoft.com/office/drawing/2014/main" id="{0DF90449-EEA8-4621-989D-B226AEEDAA7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834" name="Text Box 315">
          <a:extLst>
            <a:ext uri="{FF2B5EF4-FFF2-40B4-BE49-F238E27FC236}">
              <a16:creationId xmlns:a16="http://schemas.microsoft.com/office/drawing/2014/main" id="{D631F461-94D8-4E84-8F82-E61085EC2D9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835" name="Text Box 316">
          <a:extLst>
            <a:ext uri="{FF2B5EF4-FFF2-40B4-BE49-F238E27FC236}">
              <a16:creationId xmlns:a16="http://schemas.microsoft.com/office/drawing/2014/main" id="{B991DC28-6288-48E6-A23A-49BADCF07F9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836" name="Text Box 317">
          <a:extLst>
            <a:ext uri="{FF2B5EF4-FFF2-40B4-BE49-F238E27FC236}">
              <a16:creationId xmlns:a16="http://schemas.microsoft.com/office/drawing/2014/main" id="{22B7FC84-A76D-4C4A-B843-7B47C784DD9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837" name="Text Box 318">
          <a:extLst>
            <a:ext uri="{FF2B5EF4-FFF2-40B4-BE49-F238E27FC236}">
              <a16:creationId xmlns:a16="http://schemas.microsoft.com/office/drawing/2014/main" id="{9C11E89A-1608-403A-A5F8-B5C237D7E0A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838" name="Text Box 319">
          <a:extLst>
            <a:ext uri="{FF2B5EF4-FFF2-40B4-BE49-F238E27FC236}">
              <a16:creationId xmlns:a16="http://schemas.microsoft.com/office/drawing/2014/main" id="{18BE53DA-1E94-409E-A3F5-5B13AD60269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839" name="Text Box 320">
          <a:extLst>
            <a:ext uri="{FF2B5EF4-FFF2-40B4-BE49-F238E27FC236}">
              <a16:creationId xmlns:a16="http://schemas.microsoft.com/office/drawing/2014/main" id="{97002B9F-8065-4554-876F-4B2548BE490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840" name="Text Box 321">
          <a:extLst>
            <a:ext uri="{FF2B5EF4-FFF2-40B4-BE49-F238E27FC236}">
              <a16:creationId xmlns:a16="http://schemas.microsoft.com/office/drawing/2014/main" id="{5BF9D6F7-2EDA-410C-A0B7-CB034AA6D3B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841" name="Text Box 322">
          <a:extLst>
            <a:ext uri="{FF2B5EF4-FFF2-40B4-BE49-F238E27FC236}">
              <a16:creationId xmlns:a16="http://schemas.microsoft.com/office/drawing/2014/main" id="{B99B696A-16C7-4C9D-8295-ACF04820B07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842" name="Text Box 323">
          <a:extLst>
            <a:ext uri="{FF2B5EF4-FFF2-40B4-BE49-F238E27FC236}">
              <a16:creationId xmlns:a16="http://schemas.microsoft.com/office/drawing/2014/main" id="{A5034D1B-2152-4D8A-9D46-9F85B9EB36C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843" name="Text Box 324">
          <a:extLst>
            <a:ext uri="{FF2B5EF4-FFF2-40B4-BE49-F238E27FC236}">
              <a16:creationId xmlns:a16="http://schemas.microsoft.com/office/drawing/2014/main" id="{5144D438-8D51-4A21-8129-DED1E745C4B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844" name="Text Box 325">
          <a:extLst>
            <a:ext uri="{FF2B5EF4-FFF2-40B4-BE49-F238E27FC236}">
              <a16:creationId xmlns:a16="http://schemas.microsoft.com/office/drawing/2014/main" id="{2CF11C16-C6B9-41AA-A0AD-A85329215EF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845" name="Text Box 326">
          <a:extLst>
            <a:ext uri="{FF2B5EF4-FFF2-40B4-BE49-F238E27FC236}">
              <a16:creationId xmlns:a16="http://schemas.microsoft.com/office/drawing/2014/main" id="{7EC0F09B-B642-44DD-B716-EC93668AD8C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846" name="Text Box 327">
          <a:extLst>
            <a:ext uri="{FF2B5EF4-FFF2-40B4-BE49-F238E27FC236}">
              <a16:creationId xmlns:a16="http://schemas.microsoft.com/office/drawing/2014/main" id="{4295C576-DBEB-4654-8026-44183D87B10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847" name="Text Box 328">
          <a:extLst>
            <a:ext uri="{FF2B5EF4-FFF2-40B4-BE49-F238E27FC236}">
              <a16:creationId xmlns:a16="http://schemas.microsoft.com/office/drawing/2014/main" id="{150510D0-88E5-4CA5-A463-22C6133847C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848" name="Text Box 329">
          <a:extLst>
            <a:ext uri="{FF2B5EF4-FFF2-40B4-BE49-F238E27FC236}">
              <a16:creationId xmlns:a16="http://schemas.microsoft.com/office/drawing/2014/main" id="{C62C37F9-9558-48A5-A24D-FA8139B63A1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849" name="Text Box 330">
          <a:extLst>
            <a:ext uri="{FF2B5EF4-FFF2-40B4-BE49-F238E27FC236}">
              <a16:creationId xmlns:a16="http://schemas.microsoft.com/office/drawing/2014/main" id="{20A52E10-C0A5-4E5E-8384-18844EAB145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850" name="Text Box 331">
          <a:extLst>
            <a:ext uri="{FF2B5EF4-FFF2-40B4-BE49-F238E27FC236}">
              <a16:creationId xmlns:a16="http://schemas.microsoft.com/office/drawing/2014/main" id="{3CEADEBB-0670-41B5-A1C5-6ABE87FC51E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851" name="Text Box 332">
          <a:extLst>
            <a:ext uri="{FF2B5EF4-FFF2-40B4-BE49-F238E27FC236}">
              <a16:creationId xmlns:a16="http://schemas.microsoft.com/office/drawing/2014/main" id="{406FFF27-1FDE-42CF-BFE1-F061B9A7D7B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852" name="Text Box 333">
          <a:extLst>
            <a:ext uri="{FF2B5EF4-FFF2-40B4-BE49-F238E27FC236}">
              <a16:creationId xmlns:a16="http://schemas.microsoft.com/office/drawing/2014/main" id="{1FD9FE94-458A-4091-A2B6-9C45A67A186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853" name="Text Box 334">
          <a:extLst>
            <a:ext uri="{FF2B5EF4-FFF2-40B4-BE49-F238E27FC236}">
              <a16:creationId xmlns:a16="http://schemas.microsoft.com/office/drawing/2014/main" id="{F35CB02D-6866-438D-B4C4-B3B014C7D85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854" name="Text Box 335">
          <a:extLst>
            <a:ext uri="{FF2B5EF4-FFF2-40B4-BE49-F238E27FC236}">
              <a16:creationId xmlns:a16="http://schemas.microsoft.com/office/drawing/2014/main" id="{B90172DA-FD79-436D-9474-E6158D16433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4855" name="Text Box 336">
          <a:extLst>
            <a:ext uri="{FF2B5EF4-FFF2-40B4-BE49-F238E27FC236}">
              <a16:creationId xmlns:a16="http://schemas.microsoft.com/office/drawing/2014/main" id="{E6515005-0D96-4FF5-B3D9-FB1AE661E95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4856" name="Text Box 337">
          <a:extLst>
            <a:ext uri="{FF2B5EF4-FFF2-40B4-BE49-F238E27FC236}">
              <a16:creationId xmlns:a16="http://schemas.microsoft.com/office/drawing/2014/main" id="{92416C3F-A685-499E-8605-2C0B7292546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857" name="Text Box 338">
          <a:extLst>
            <a:ext uri="{FF2B5EF4-FFF2-40B4-BE49-F238E27FC236}">
              <a16:creationId xmlns:a16="http://schemas.microsoft.com/office/drawing/2014/main" id="{717E89BF-28E8-4636-96BC-8C765F2F3A5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858" name="Text Box 339">
          <a:extLst>
            <a:ext uri="{FF2B5EF4-FFF2-40B4-BE49-F238E27FC236}">
              <a16:creationId xmlns:a16="http://schemas.microsoft.com/office/drawing/2014/main" id="{FDCB2B2B-1CCA-4788-BE20-0F054835BCD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4859" name="Text Box 340">
          <a:extLst>
            <a:ext uri="{FF2B5EF4-FFF2-40B4-BE49-F238E27FC236}">
              <a16:creationId xmlns:a16="http://schemas.microsoft.com/office/drawing/2014/main" id="{221B9B28-C670-410D-B5E7-948263ED0A4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860" name="Text Box 341">
          <a:extLst>
            <a:ext uri="{FF2B5EF4-FFF2-40B4-BE49-F238E27FC236}">
              <a16:creationId xmlns:a16="http://schemas.microsoft.com/office/drawing/2014/main" id="{57DF4FB2-CAE9-4829-B615-67E4839794B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861" name="Text Box 342">
          <a:extLst>
            <a:ext uri="{FF2B5EF4-FFF2-40B4-BE49-F238E27FC236}">
              <a16:creationId xmlns:a16="http://schemas.microsoft.com/office/drawing/2014/main" id="{1ACE27E9-43C3-4DA9-A144-37DB723C3BD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4862" name="Text Box 343">
          <a:extLst>
            <a:ext uri="{FF2B5EF4-FFF2-40B4-BE49-F238E27FC236}">
              <a16:creationId xmlns:a16="http://schemas.microsoft.com/office/drawing/2014/main" id="{2C3FB8BC-2920-454C-B472-80665911FCBC}"/>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863" name="Text Box 344">
          <a:extLst>
            <a:ext uri="{FF2B5EF4-FFF2-40B4-BE49-F238E27FC236}">
              <a16:creationId xmlns:a16="http://schemas.microsoft.com/office/drawing/2014/main" id="{170625C2-E705-44FE-AB39-54FAB2C61BA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864" name="Text Box 345">
          <a:extLst>
            <a:ext uri="{FF2B5EF4-FFF2-40B4-BE49-F238E27FC236}">
              <a16:creationId xmlns:a16="http://schemas.microsoft.com/office/drawing/2014/main" id="{CF40ECC1-B9F8-476B-88C0-993E0DBF519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865" name="Text Box 346">
          <a:extLst>
            <a:ext uri="{FF2B5EF4-FFF2-40B4-BE49-F238E27FC236}">
              <a16:creationId xmlns:a16="http://schemas.microsoft.com/office/drawing/2014/main" id="{4677E70B-1815-419D-A5A5-A5EAD4E0C60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866" name="Text Box 347">
          <a:extLst>
            <a:ext uri="{FF2B5EF4-FFF2-40B4-BE49-F238E27FC236}">
              <a16:creationId xmlns:a16="http://schemas.microsoft.com/office/drawing/2014/main" id="{F75B46B5-124D-4B70-BCD7-FEE3A183830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867" name="Text Box 348">
          <a:extLst>
            <a:ext uri="{FF2B5EF4-FFF2-40B4-BE49-F238E27FC236}">
              <a16:creationId xmlns:a16="http://schemas.microsoft.com/office/drawing/2014/main" id="{9EA66CCD-63BA-47A7-B301-B18EE4A8AB1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868" name="Text Box 349">
          <a:extLst>
            <a:ext uri="{FF2B5EF4-FFF2-40B4-BE49-F238E27FC236}">
              <a16:creationId xmlns:a16="http://schemas.microsoft.com/office/drawing/2014/main" id="{52B68A6C-0DC3-4383-8240-E0711624B87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869" name="Text Box 350">
          <a:extLst>
            <a:ext uri="{FF2B5EF4-FFF2-40B4-BE49-F238E27FC236}">
              <a16:creationId xmlns:a16="http://schemas.microsoft.com/office/drawing/2014/main" id="{29640239-CE87-4B87-A2F0-BF0B76028BE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870" name="Text Box 351">
          <a:extLst>
            <a:ext uri="{FF2B5EF4-FFF2-40B4-BE49-F238E27FC236}">
              <a16:creationId xmlns:a16="http://schemas.microsoft.com/office/drawing/2014/main" id="{32D53906-1CED-44CE-BB47-C771CD39F5E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871" name="Text Box 352">
          <a:extLst>
            <a:ext uri="{FF2B5EF4-FFF2-40B4-BE49-F238E27FC236}">
              <a16:creationId xmlns:a16="http://schemas.microsoft.com/office/drawing/2014/main" id="{4685DB5A-F162-4FAB-9021-E59FFA8AB90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872" name="Text Box 353">
          <a:extLst>
            <a:ext uri="{FF2B5EF4-FFF2-40B4-BE49-F238E27FC236}">
              <a16:creationId xmlns:a16="http://schemas.microsoft.com/office/drawing/2014/main" id="{C1E439EA-1FB7-46D4-8605-F4D5328F2D9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873" name="Text Box 354">
          <a:extLst>
            <a:ext uri="{FF2B5EF4-FFF2-40B4-BE49-F238E27FC236}">
              <a16:creationId xmlns:a16="http://schemas.microsoft.com/office/drawing/2014/main" id="{E16A1FF5-18EF-4CB5-B8D7-FFEA1A3FD38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874" name="Text Box 355">
          <a:extLst>
            <a:ext uri="{FF2B5EF4-FFF2-40B4-BE49-F238E27FC236}">
              <a16:creationId xmlns:a16="http://schemas.microsoft.com/office/drawing/2014/main" id="{158AB77A-D761-498C-8954-32424E3A47E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875" name="Text Box 356">
          <a:extLst>
            <a:ext uri="{FF2B5EF4-FFF2-40B4-BE49-F238E27FC236}">
              <a16:creationId xmlns:a16="http://schemas.microsoft.com/office/drawing/2014/main" id="{26EEBB4B-7421-4181-9587-E2B26BAFA04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876" name="Text Box 357">
          <a:extLst>
            <a:ext uri="{FF2B5EF4-FFF2-40B4-BE49-F238E27FC236}">
              <a16:creationId xmlns:a16="http://schemas.microsoft.com/office/drawing/2014/main" id="{C3096105-2F93-438C-8AB7-03FCBC145FD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877" name="Text Box 358">
          <a:extLst>
            <a:ext uri="{FF2B5EF4-FFF2-40B4-BE49-F238E27FC236}">
              <a16:creationId xmlns:a16="http://schemas.microsoft.com/office/drawing/2014/main" id="{778C9DD2-8492-4447-922E-67D2B9B30B0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878" name="Text Box 359">
          <a:extLst>
            <a:ext uri="{FF2B5EF4-FFF2-40B4-BE49-F238E27FC236}">
              <a16:creationId xmlns:a16="http://schemas.microsoft.com/office/drawing/2014/main" id="{70C9A59D-BFAA-472D-8725-C305221E841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879" name="Text Box 360">
          <a:extLst>
            <a:ext uri="{FF2B5EF4-FFF2-40B4-BE49-F238E27FC236}">
              <a16:creationId xmlns:a16="http://schemas.microsoft.com/office/drawing/2014/main" id="{7D06A3E0-0CAF-4203-A52B-CDD1FC960E8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880" name="Text Box 361">
          <a:extLst>
            <a:ext uri="{FF2B5EF4-FFF2-40B4-BE49-F238E27FC236}">
              <a16:creationId xmlns:a16="http://schemas.microsoft.com/office/drawing/2014/main" id="{BBAC14F7-5A61-4970-A366-1AE1FD4D0FD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881" name="Text Box 362">
          <a:extLst>
            <a:ext uri="{FF2B5EF4-FFF2-40B4-BE49-F238E27FC236}">
              <a16:creationId xmlns:a16="http://schemas.microsoft.com/office/drawing/2014/main" id="{4EC43759-9A13-4B7B-9CCE-E647257631C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882" name="Text Box 363">
          <a:extLst>
            <a:ext uri="{FF2B5EF4-FFF2-40B4-BE49-F238E27FC236}">
              <a16:creationId xmlns:a16="http://schemas.microsoft.com/office/drawing/2014/main" id="{F5AF7FA7-DBAB-4B1C-9BFB-AE7AA07AB06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883" name="Text Box 364">
          <a:extLst>
            <a:ext uri="{FF2B5EF4-FFF2-40B4-BE49-F238E27FC236}">
              <a16:creationId xmlns:a16="http://schemas.microsoft.com/office/drawing/2014/main" id="{76E87A4C-3022-4757-A898-7375E81592F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884" name="Text Box 365">
          <a:extLst>
            <a:ext uri="{FF2B5EF4-FFF2-40B4-BE49-F238E27FC236}">
              <a16:creationId xmlns:a16="http://schemas.microsoft.com/office/drawing/2014/main" id="{C3C4FDBB-AB91-4D6E-A07D-A6EFF42DB61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885" name="Text Box 366">
          <a:extLst>
            <a:ext uri="{FF2B5EF4-FFF2-40B4-BE49-F238E27FC236}">
              <a16:creationId xmlns:a16="http://schemas.microsoft.com/office/drawing/2014/main" id="{CAE80ADE-DB9F-46EF-A809-14543876B5A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886" name="Text Box 367">
          <a:extLst>
            <a:ext uri="{FF2B5EF4-FFF2-40B4-BE49-F238E27FC236}">
              <a16:creationId xmlns:a16="http://schemas.microsoft.com/office/drawing/2014/main" id="{B3B68A2A-44A5-448A-A660-89EAC4C368E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887" name="Text Box 368">
          <a:extLst>
            <a:ext uri="{FF2B5EF4-FFF2-40B4-BE49-F238E27FC236}">
              <a16:creationId xmlns:a16="http://schemas.microsoft.com/office/drawing/2014/main" id="{47CBDA77-65A6-4FF2-B139-23AC3B6F63D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888" name="Text Box 369">
          <a:extLst>
            <a:ext uri="{FF2B5EF4-FFF2-40B4-BE49-F238E27FC236}">
              <a16:creationId xmlns:a16="http://schemas.microsoft.com/office/drawing/2014/main" id="{BAA1C144-730D-4A9F-83E4-E4D7665BD06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889" name="Text Box 370">
          <a:extLst>
            <a:ext uri="{FF2B5EF4-FFF2-40B4-BE49-F238E27FC236}">
              <a16:creationId xmlns:a16="http://schemas.microsoft.com/office/drawing/2014/main" id="{F55DEA50-8DF6-48B6-96EF-CFCC6A0923A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890" name="Text Box 371">
          <a:extLst>
            <a:ext uri="{FF2B5EF4-FFF2-40B4-BE49-F238E27FC236}">
              <a16:creationId xmlns:a16="http://schemas.microsoft.com/office/drawing/2014/main" id="{64323CCE-E1C1-46F9-ABA0-9BEAF965864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891" name="Text Box 372">
          <a:extLst>
            <a:ext uri="{FF2B5EF4-FFF2-40B4-BE49-F238E27FC236}">
              <a16:creationId xmlns:a16="http://schemas.microsoft.com/office/drawing/2014/main" id="{0F31F5A1-2269-4580-AAE7-A6ADFCA0BE1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4892" name="Text Box 373">
          <a:extLst>
            <a:ext uri="{FF2B5EF4-FFF2-40B4-BE49-F238E27FC236}">
              <a16:creationId xmlns:a16="http://schemas.microsoft.com/office/drawing/2014/main" id="{2901BC21-D8CA-4138-87FB-EFBA8602A19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4893" name="Text Box 374">
          <a:extLst>
            <a:ext uri="{FF2B5EF4-FFF2-40B4-BE49-F238E27FC236}">
              <a16:creationId xmlns:a16="http://schemas.microsoft.com/office/drawing/2014/main" id="{0C2CE3C3-A718-41B4-A310-01938515D71C}"/>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894" name="Text Box 375">
          <a:extLst>
            <a:ext uri="{FF2B5EF4-FFF2-40B4-BE49-F238E27FC236}">
              <a16:creationId xmlns:a16="http://schemas.microsoft.com/office/drawing/2014/main" id="{825E25A0-1769-4F2E-8536-0C7BFE29CA4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895" name="Text Box 376">
          <a:extLst>
            <a:ext uri="{FF2B5EF4-FFF2-40B4-BE49-F238E27FC236}">
              <a16:creationId xmlns:a16="http://schemas.microsoft.com/office/drawing/2014/main" id="{D24BC15C-11C0-4963-8FAA-E58DF53B9B9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4896" name="Text Box 377">
          <a:extLst>
            <a:ext uri="{FF2B5EF4-FFF2-40B4-BE49-F238E27FC236}">
              <a16:creationId xmlns:a16="http://schemas.microsoft.com/office/drawing/2014/main" id="{3F1AE69F-24DF-4D68-A78C-6BEEBD1EACC0}"/>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897" name="Text Box 378">
          <a:extLst>
            <a:ext uri="{FF2B5EF4-FFF2-40B4-BE49-F238E27FC236}">
              <a16:creationId xmlns:a16="http://schemas.microsoft.com/office/drawing/2014/main" id="{F5295145-376D-4E66-85A4-8EF4F1056F9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898" name="Text Box 379">
          <a:extLst>
            <a:ext uri="{FF2B5EF4-FFF2-40B4-BE49-F238E27FC236}">
              <a16:creationId xmlns:a16="http://schemas.microsoft.com/office/drawing/2014/main" id="{00566951-9E0B-4472-A4DD-1CC0F4F0788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4899" name="Text Box 380">
          <a:extLst>
            <a:ext uri="{FF2B5EF4-FFF2-40B4-BE49-F238E27FC236}">
              <a16:creationId xmlns:a16="http://schemas.microsoft.com/office/drawing/2014/main" id="{FC12E9AC-A1D6-44C5-8575-3DC5F7C8B9F6}"/>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900" name="Text Box 381">
          <a:extLst>
            <a:ext uri="{FF2B5EF4-FFF2-40B4-BE49-F238E27FC236}">
              <a16:creationId xmlns:a16="http://schemas.microsoft.com/office/drawing/2014/main" id="{71B00CAB-1651-4792-8712-50458F99999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901" name="Text Box 382">
          <a:extLst>
            <a:ext uri="{FF2B5EF4-FFF2-40B4-BE49-F238E27FC236}">
              <a16:creationId xmlns:a16="http://schemas.microsoft.com/office/drawing/2014/main" id="{393776C7-88E1-453E-8E9F-265AABCED40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902" name="Text Box 383">
          <a:extLst>
            <a:ext uri="{FF2B5EF4-FFF2-40B4-BE49-F238E27FC236}">
              <a16:creationId xmlns:a16="http://schemas.microsoft.com/office/drawing/2014/main" id="{96D7B78E-14AA-4C78-9120-B4F0C65F200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903" name="Text Box 384">
          <a:extLst>
            <a:ext uri="{FF2B5EF4-FFF2-40B4-BE49-F238E27FC236}">
              <a16:creationId xmlns:a16="http://schemas.microsoft.com/office/drawing/2014/main" id="{F3010067-1642-4B91-BEB1-E65EFDC731C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904" name="Text Box 385">
          <a:extLst>
            <a:ext uri="{FF2B5EF4-FFF2-40B4-BE49-F238E27FC236}">
              <a16:creationId xmlns:a16="http://schemas.microsoft.com/office/drawing/2014/main" id="{3D627B79-F201-4CB6-B732-AC24EF6BB03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905" name="Text Box 386">
          <a:extLst>
            <a:ext uri="{FF2B5EF4-FFF2-40B4-BE49-F238E27FC236}">
              <a16:creationId xmlns:a16="http://schemas.microsoft.com/office/drawing/2014/main" id="{70C96D3A-E534-4BB4-B32E-E0BD51E10DB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906" name="Text Box 387">
          <a:extLst>
            <a:ext uri="{FF2B5EF4-FFF2-40B4-BE49-F238E27FC236}">
              <a16:creationId xmlns:a16="http://schemas.microsoft.com/office/drawing/2014/main" id="{034EB7BE-B017-4E6E-9F47-8C00C23C000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907" name="Text Box 388">
          <a:extLst>
            <a:ext uri="{FF2B5EF4-FFF2-40B4-BE49-F238E27FC236}">
              <a16:creationId xmlns:a16="http://schemas.microsoft.com/office/drawing/2014/main" id="{A563B8E5-1618-448A-985F-878EEC6BC7E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908" name="Text Box 389">
          <a:extLst>
            <a:ext uri="{FF2B5EF4-FFF2-40B4-BE49-F238E27FC236}">
              <a16:creationId xmlns:a16="http://schemas.microsoft.com/office/drawing/2014/main" id="{8585FAF9-79C3-41F6-9598-F4C738C6412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909" name="Text Box 390">
          <a:extLst>
            <a:ext uri="{FF2B5EF4-FFF2-40B4-BE49-F238E27FC236}">
              <a16:creationId xmlns:a16="http://schemas.microsoft.com/office/drawing/2014/main" id="{260FBAE0-DA4A-4F32-A12B-8298755C59A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910" name="Text Box 391">
          <a:extLst>
            <a:ext uri="{FF2B5EF4-FFF2-40B4-BE49-F238E27FC236}">
              <a16:creationId xmlns:a16="http://schemas.microsoft.com/office/drawing/2014/main" id="{D813CECC-2E90-4A27-BB18-941C80895E5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911" name="Text Box 392">
          <a:extLst>
            <a:ext uri="{FF2B5EF4-FFF2-40B4-BE49-F238E27FC236}">
              <a16:creationId xmlns:a16="http://schemas.microsoft.com/office/drawing/2014/main" id="{E62A6AC1-0F78-49B6-AE69-93AA3029349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912" name="Text Box 393">
          <a:extLst>
            <a:ext uri="{FF2B5EF4-FFF2-40B4-BE49-F238E27FC236}">
              <a16:creationId xmlns:a16="http://schemas.microsoft.com/office/drawing/2014/main" id="{708CB9D8-D016-4836-A7E0-45E62E154D1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913" name="Text Box 394">
          <a:extLst>
            <a:ext uri="{FF2B5EF4-FFF2-40B4-BE49-F238E27FC236}">
              <a16:creationId xmlns:a16="http://schemas.microsoft.com/office/drawing/2014/main" id="{7CC94509-1216-4ED1-8381-504B606165B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914" name="Text Box 395">
          <a:extLst>
            <a:ext uri="{FF2B5EF4-FFF2-40B4-BE49-F238E27FC236}">
              <a16:creationId xmlns:a16="http://schemas.microsoft.com/office/drawing/2014/main" id="{C137ED68-B72B-425C-8635-A6DBD0DC2AA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915" name="Text Box 396">
          <a:extLst>
            <a:ext uri="{FF2B5EF4-FFF2-40B4-BE49-F238E27FC236}">
              <a16:creationId xmlns:a16="http://schemas.microsoft.com/office/drawing/2014/main" id="{96A4D602-6C90-4E49-9DD8-054804CD524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916" name="Text Box 397">
          <a:extLst>
            <a:ext uri="{FF2B5EF4-FFF2-40B4-BE49-F238E27FC236}">
              <a16:creationId xmlns:a16="http://schemas.microsoft.com/office/drawing/2014/main" id="{E77CE237-4065-4548-B056-660BB0E9532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917" name="Text Box 398">
          <a:extLst>
            <a:ext uri="{FF2B5EF4-FFF2-40B4-BE49-F238E27FC236}">
              <a16:creationId xmlns:a16="http://schemas.microsoft.com/office/drawing/2014/main" id="{E764E9D3-3EA6-4CA7-A9F6-D93F806B5F5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918" name="Text Box 399">
          <a:extLst>
            <a:ext uri="{FF2B5EF4-FFF2-40B4-BE49-F238E27FC236}">
              <a16:creationId xmlns:a16="http://schemas.microsoft.com/office/drawing/2014/main" id="{03043DAD-FF93-46B2-B65A-6273711A1EC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919" name="Text Box 400">
          <a:extLst>
            <a:ext uri="{FF2B5EF4-FFF2-40B4-BE49-F238E27FC236}">
              <a16:creationId xmlns:a16="http://schemas.microsoft.com/office/drawing/2014/main" id="{76314F1E-928A-4152-B45B-7170E855746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920" name="Text Box 401">
          <a:extLst>
            <a:ext uri="{FF2B5EF4-FFF2-40B4-BE49-F238E27FC236}">
              <a16:creationId xmlns:a16="http://schemas.microsoft.com/office/drawing/2014/main" id="{4DE98B71-1BA1-4176-89A2-2E1E55D54E9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921" name="Text Box 402">
          <a:extLst>
            <a:ext uri="{FF2B5EF4-FFF2-40B4-BE49-F238E27FC236}">
              <a16:creationId xmlns:a16="http://schemas.microsoft.com/office/drawing/2014/main" id="{7709FF6A-C971-4120-A422-BFF447033F0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922" name="Text Box 403">
          <a:extLst>
            <a:ext uri="{FF2B5EF4-FFF2-40B4-BE49-F238E27FC236}">
              <a16:creationId xmlns:a16="http://schemas.microsoft.com/office/drawing/2014/main" id="{B40AF7F7-725F-48E7-A60A-8751DFB0D03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923" name="Text Box 404">
          <a:extLst>
            <a:ext uri="{FF2B5EF4-FFF2-40B4-BE49-F238E27FC236}">
              <a16:creationId xmlns:a16="http://schemas.microsoft.com/office/drawing/2014/main" id="{ECBD8808-A835-40F1-9CF0-96F924E9B98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924" name="Text Box 405">
          <a:extLst>
            <a:ext uri="{FF2B5EF4-FFF2-40B4-BE49-F238E27FC236}">
              <a16:creationId xmlns:a16="http://schemas.microsoft.com/office/drawing/2014/main" id="{5903CE6E-D213-4C73-93D1-0ED62157E86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925" name="Text Box 406">
          <a:extLst>
            <a:ext uri="{FF2B5EF4-FFF2-40B4-BE49-F238E27FC236}">
              <a16:creationId xmlns:a16="http://schemas.microsoft.com/office/drawing/2014/main" id="{59FED762-EFF7-4159-96E8-F437E86B82A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926" name="Text Box 407">
          <a:extLst>
            <a:ext uri="{FF2B5EF4-FFF2-40B4-BE49-F238E27FC236}">
              <a16:creationId xmlns:a16="http://schemas.microsoft.com/office/drawing/2014/main" id="{4A532EF7-084D-4A8D-813A-D1A27713F11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927" name="Text Box 408">
          <a:extLst>
            <a:ext uri="{FF2B5EF4-FFF2-40B4-BE49-F238E27FC236}">
              <a16:creationId xmlns:a16="http://schemas.microsoft.com/office/drawing/2014/main" id="{28870DC5-4743-4C0E-BB6A-519EB6EB745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928" name="Text Box 409">
          <a:extLst>
            <a:ext uri="{FF2B5EF4-FFF2-40B4-BE49-F238E27FC236}">
              <a16:creationId xmlns:a16="http://schemas.microsoft.com/office/drawing/2014/main" id="{9B4FECAE-FE70-4E35-B528-6CEA70D76E5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4929" name="Text Box 410">
          <a:extLst>
            <a:ext uri="{FF2B5EF4-FFF2-40B4-BE49-F238E27FC236}">
              <a16:creationId xmlns:a16="http://schemas.microsoft.com/office/drawing/2014/main" id="{C32F9849-36C6-4EA5-99EA-32148C3537B9}"/>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7"/>
    <xdr:sp macro="" textlink="">
      <xdr:nvSpPr>
        <xdr:cNvPr id="4930" name="Text Box 411">
          <a:extLst>
            <a:ext uri="{FF2B5EF4-FFF2-40B4-BE49-F238E27FC236}">
              <a16:creationId xmlns:a16="http://schemas.microsoft.com/office/drawing/2014/main" id="{AA2811AB-1BC3-4F8E-A22E-23FDE27529E8}"/>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931" name="Text Box 412">
          <a:extLst>
            <a:ext uri="{FF2B5EF4-FFF2-40B4-BE49-F238E27FC236}">
              <a16:creationId xmlns:a16="http://schemas.microsoft.com/office/drawing/2014/main" id="{E349E6A1-8216-4C07-B48E-C564EFC5F93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932" name="Text Box 413">
          <a:extLst>
            <a:ext uri="{FF2B5EF4-FFF2-40B4-BE49-F238E27FC236}">
              <a16:creationId xmlns:a16="http://schemas.microsoft.com/office/drawing/2014/main" id="{3600F30A-44DB-4B36-A321-30673F014F3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7"/>
    <xdr:sp macro="" textlink="">
      <xdr:nvSpPr>
        <xdr:cNvPr id="4933" name="Text Box 414">
          <a:extLst>
            <a:ext uri="{FF2B5EF4-FFF2-40B4-BE49-F238E27FC236}">
              <a16:creationId xmlns:a16="http://schemas.microsoft.com/office/drawing/2014/main" id="{865E5415-D00B-49DD-9743-790D66697769}"/>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934" name="Text Box 415">
          <a:extLst>
            <a:ext uri="{FF2B5EF4-FFF2-40B4-BE49-F238E27FC236}">
              <a16:creationId xmlns:a16="http://schemas.microsoft.com/office/drawing/2014/main" id="{D2CF89B5-F36D-4F5E-889C-A8BF190ECED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935" name="Text Box 416">
          <a:extLst>
            <a:ext uri="{FF2B5EF4-FFF2-40B4-BE49-F238E27FC236}">
              <a16:creationId xmlns:a16="http://schemas.microsoft.com/office/drawing/2014/main" id="{C2BEFD6F-29CA-4698-8DC3-A5C98A7D042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7"/>
    <xdr:sp macro="" textlink="">
      <xdr:nvSpPr>
        <xdr:cNvPr id="4936" name="Text Box 417">
          <a:extLst>
            <a:ext uri="{FF2B5EF4-FFF2-40B4-BE49-F238E27FC236}">
              <a16:creationId xmlns:a16="http://schemas.microsoft.com/office/drawing/2014/main" id="{4915B253-82BB-4B10-9C4B-2FC493C013FE}"/>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937" name="Text Box 418">
          <a:extLst>
            <a:ext uri="{FF2B5EF4-FFF2-40B4-BE49-F238E27FC236}">
              <a16:creationId xmlns:a16="http://schemas.microsoft.com/office/drawing/2014/main" id="{DA133A3C-E8A8-4690-90DB-DB683FE22FD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938" name="Text Box 419">
          <a:extLst>
            <a:ext uri="{FF2B5EF4-FFF2-40B4-BE49-F238E27FC236}">
              <a16:creationId xmlns:a16="http://schemas.microsoft.com/office/drawing/2014/main" id="{C17F2269-24DF-4EFC-9A31-36277CF441E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939" name="Text Box 420">
          <a:extLst>
            <a:ext uri="{FF2B5EF4-FFF2-40B4-BE49-F238E27FC236}">
              <a16:creationId xmlns:a16="http://schemas.microsoft.com/office/drawing/2014/main" id="{DECD09B9-8742-4222-BB69-79FD8BF9269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940" name="Text Box 421">
          <a:extLst>
            <a:ext uri="{FF2B5EF4-FFF2-40B4-BE49-F238E27FC236}">
              <a16:creationId xmlns:a16="http://schemas.microsoft.com/office/drawing/2014/main" id="{E33F0636-ECD9-4EFF-BA94-594C91369AE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941" name="Text Box 422">
          <a:extLst>
            <a:ext uri="{FF2B5EF4-FFF2-40B4-BE49-F238E27FC236}">
              <a16:creationId xmlns:a16="http://schemas.microsoft.com/office/drawing/2014/main" id="{E21C3A9A-F099-45C2-8804-4391F916DC3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942" name="Text Box 423">
          <a:extLst>
            <a:ext uri="{FF2B5EF4-FFF2-40B4-BE49-F238E27FC236}">
              <a16:creationId xmlns:a16="http://schemas.microsoft.com/office/drawing/2014/main" id="{DDF7A7F7-6D4E-4810-9D90-72CEBD06683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943" name="Text Box 424">
          <a:extLst>
            <a:ext uri="{FF2B5EF4-FFF2-40B4-BE49-F238E27FC236}">
              <a16:creationId xmlns:a16="http://schemas.microsoft.com/office/drawing/2014/main" id="{E252B048-2202-4336-85B9-E9435B56342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944" name="Text Box 425">
          <a:extLst>
            <a:ext uri="{FF2B5EF4-FFF2-40B4-BE49-F238E27FC236}">
              <a16:creationId xmlns:a16="http://schemas.microsoft.com/office/drawing/2014/main" id="{4F99BA67-979E-4881-BA37-E3E8EAF5E02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945" name="Text Box 426">
          <a:extLst>
            <a:ext uri="{FF2B5EF4-FFF2-40B4-BE49-F238E27FC236}">
              <a16:creationId xmlns:a16="http://schemas.microsoft.com/office/drawing/2014/main" id="{7D6212B5-7AE3-4DC5-BFBD-C3C5D06FD87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946" name="Text Box 427">
          <a:extLst>
            <a:ext uri="{FF2B5EF4-FFF2-40B4-BE49-F238E27FC236}">
              <a16:creationId xmlns:a16="http://schemas.microsoft.com/office/drawing/2014/main" id="{96FB9273-6160-4C9B-9503-5E7CB9D1715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947" name="Text Box 428">
          <a:extLst>
            <a:ext uri="{FF2B5EF4-FFF2-40B4-BE49-F238E27FC236}">
              <a16:creationId xmlns:a16="http://schemas.microsoft.com/office/drawing/2014/main" id="{2C7BF660-DE21-4BA2-9D98-CE88CAF0066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948" name="Text Box 429">
          <a:extLst>
            <a:ext uri="{FF2B5EF4-FFF2-40B4-BE49-F238E27FC236}">
              <a16:creationId xmlns:a16="http://schemas.microsoft.com/office/drawing/2014/main" id="{BAE620AB-67FA-46E9-B888-F827B6731A6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949" name="Text Box 430">
          <a:extLst>
            <a:ext uri="{FF2B5EF4-FFF2-40B4-BE49-F238E27FC236}">
              <a16:creationId xmlns:a16="http://schemas.microsoft.com/office/drawing/2014/main" id="{BA748455-AFC4-48E9-8114-2C9F74AF88D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950" name="Text Box 431">
          <a:extLst>
            <a:ext uri="{FF2B5EF4-FFF2-40B4-BE49-F238E27FC236}">
              <a16:creationId xmlns:a16="http://schemas.microsoft.com/office/drawing/2014/main" id="{512DFF5D-5FDD-4945-BE62-2D6C513A685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951" name="Text Box 432">
          <a:extLst>
            <a:ext uri="{FF2B5EF4-FFF2-40B4-BE49-F238E27FC236}">
              <a16:creationId xmlns:a16="http://schemas.microsoft.com/office/drawing/2014/main" id="{937CEF97-75A0-4FF8-9166-062C339F3E8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952" name="Text Box 433">
          <a:extLst>
            <a:ext uri="{FF2B5EF4-FFF2-40B4-BE49-F238E27FC236}">
              <a16:creationId xmlns:a16="http://schemas.microsoft.com/office/drawing/2014/main" id="{D6A06CF5-776E-41C5-B617-0D156F8B424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953" name="Text Box 434">
          <a:extLst>
            <a:ext uri="{FF2B5EF4-FFF2-40B4-BE49-F238E27FC236}">
              <a16:creationId xmlns:a16="http://schemas.microsoft.com/office/drawing/2014/main" id="{FB725FA9-7E14-4DDB-BBC3-8388FF8070B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954" name="Text Box 435">
          <a:extLst>
            <a:ext uri="{FF2B5EF4-FFF2-40B4-BE49-F238E27FC236}">
              <a16:creationId xmlns:a16="http://schemas.microsoft.com/office/drawing/2014/main" id="{7C46ED34-A558-406E-AF14-12D18D6A92F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955" name="Text Box 436">
          <a:extLst>
            <a:ext uri="{FF2B5EF4-FFF2-40B4-BE49-F238E27FC236}">
              <a16:creationId xmlns:a16="http://schemas.microsoft.com/office/drawing/2014/main" id="{036FD42E-DEC4-423C-B90A-208351AADDD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956" name="Text Box 437">
          <a:extLst>
            <a:ext uri="{FF2B5EF4-FFF2-40B4-BE49-F238E27FC236}">
              <a16:creationId xmlns:a16="http://schemas.microsoft.com/office/drawing/2014/main" id="{B7E74C6A-DDF5-432E-A433-B04CBEF771D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957" name="Text Box 438">
          <a:extLst>
            <a:ext uri="{FF2B5EF4-FFF2-40B4-BE49-F238E27FC236}">
              <a16:creationId xmlns:a16="http://schemas.microsoft.com/office/drawing/2014/main" id="{A61F9B43-89F4-4FC3-8AB8-FF49E11D3E2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958" name="Text Box 439">
          <a:extLst>
            <a:ext uri="{FF2B5EF4-FFF2-40B4-BE49-F238E27FC236}">
              <a16:creationId xmlns:a16="http://schemas.microsoft.com/office/drawing/2014/main" id="{5A010AC3-6834-45C6-929E-92124A98CC3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959" name="Text Box 440">
          <a:extLst>
            <a:ext uri="{FF2B5EF4-FFF2-40B4-BE49-F238E27FC236}">
              <a16:creationId xmlns:a16="http://schemas.microsoft.com/office/drawing/2014/main" id="{C59906A2-6C9E-4714-9C4A-F910DCD37D6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960" name="Text Box 441">
          <a:extLst>
            <a:ext uri="{FF2B5EF4-FFF2-40B4-BE49-F238E27FC236}">
              <a16:creationId xmlns:a16="http://schemas.microsoft.com/office/drawing/2014/main" id="{4926F1DE-F92A-4D59-AB9E-6477BC7B5B8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961" name="Text Box 442">
          <a:extLst>
            <a:ext uri="{FF2B5EF4-FFF2-40B4-BE49-F238E27FC236}">
              <a16:creationId xmlns:a16="http://schemas.microsoft.com/office/drawing/2014/main" id="{3DFA9866-9DA9-48F2-AC4C-17D0A3D89F0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962" name="Text Box 443">
          <a:extLst>
            <a:ext uri="{FF2B5EF4-FFF2-40B4-BE49-F238E27FC236}">
              <a16:creationId xmlns:a16="http://schemas.microsoft.com/office/drawing/2014/main" id="{21329152-0252-4E1A-A600-09BA0F33688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963" name="Text Box 444">
          <a:extLst>
            <a:ext uri="{FF2B5EF4-FFF2-40B4-BE49-F238E27FC236}">
              <a16:creationId xmlns:a16="http://schemas.microsoft.com/office/drawing/2014/main" id="{EBADA395-25EB-4AEB-A651-CC82CC79840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964" name="Text Box 445">
          <a:extLst>
            <a:ext uri="{FF2B5EF4-FFF2-40B4-BE49-F238E27FC236}">
              <a16:creationId xmlns:a16="http://schemas.microsoft.com/office/drawing/2014/main" id="{B197136D-5D34-4EC6-AB6B-F8F19AB3E5D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4965" name="Text Box 446">
          <a:extLst>
            <a:ext uri="{FF2B5EF4-FFF2-40B4-BE49-F238E27FC236}">
              <a16:creationId xmlns:a16="http://schemas.microsoft.com/office/drawing/2014/main" id="{BDEA2ED4-C240-4CC4-B204-C451E46A1A7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7"/>
    <xdr:sp macro="" textlink="">
      <xdr:nvSpPr>
        <xdr:cNvPr id="4966" name="Text Box 447">
          <a:extLst>
            <a:ext uri="{FF2B5EF4-FFF2-40B4-BE49-F238E27FC236}">
              <a16:creationId xmlns:a16="http://schemas.microsoft.com/office/drawing/2014/main" id="{05FF7158-2276-4AE7-B449-AC79E95F2780}"/>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967" name="Text Box 448">
          <a:extLst>
            <a:ext uri="{FF2B5EF4-FFF2-40B4-BE49-F238E27FC236}">
              <a16:creationId xmlns:a16="http://schemas.microsoft.com/office/drawing/2014/main" id="{A6D79B54-BF02-4250-A70E-03EC1380F3D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968" name="Text Box 449">
          <a:extLst>
            <a:ext uri="{FF2B5EF4-FFF2-40B4-BE49-F238E27FC236}">
              <a16:creationId xmlns:a16="http://schemas.microsoft.com/office/drawing/2014/main" id="{F007D6F1-857A-4694-ABD2-5408E52589D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4969" name="Text Box 450">
          <a:extLst>
            <a:ext uri="{FF2B5EF4-FFF2-40B4-BE49-F238E27FC236}">
              <a16:creationId xmlns:a16="http://schemas.microsoft.com/office/drawing/2014/main" id="{96A9D850-EA07-4227-94DB-87B9A981369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970" name="Text Box 451">
          <a:extLst>
            <a:ext uri="{FF2B5EF4-FFF2-40B4-BE49-F238E27FC236}">
              <a16:creationId xmlns:a16="http://schemas.microsoft.com/office/drawing/2014/main" id="{A5CB4BE3-A7E2-4AF8-80F3-FA6076352B7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971" name="Text Box 452">
          <a:extLst>
            <a:ext uri="{FF2B5EF4-FFF2-40B4-BE49-F238E27FC236}">
              <a16:creationId xmlns:a16="http://schemas.microsoft.com/office/drawing/2014/main" id="{5780236C-9AF7-4911-AFEC-1ED95523D9A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4972" name="Text Box 453">
          <a:extLst>
            <a:ext uri="{FF2B5EF4-FFF2-40B4-BE49-F238E27FC236}">
              <a16:creationId xmlns:a16="http://schemas.microsoft.com/office/drawing/2014/main" id="{F7F6D200-D6D0-4E37-85DF-EE01D738940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973" name="Text Box 454">
          <a:extLst>
            <a:ext uri="{FF2B5EF4-FFF2-40B4-BE49-F238E27FC236}">
              <a16:creationId xmlns:a16="http://schemas.microsoft.com/office/drawing/2014/main" id="{ED0DCA06-CFD8-4BB4-95F3-60B9CB4EC8A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974" name="Text Box 455">
          <a:extLst>
            <a:ext uri="{FF2B5EF4-FFF2-40B4-BE49-F238E27FC236}">
              <a16:creationId xmlns:a16="http://schemas.microsoft.com/office/drawing/2014/main" id="{DB29050E-B20F-4ACC-B552-3120CE1681B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4975" name="Text Box 456">
          <a:extLst>
            <a:ext uri="{FF2B5EF4-FFF2-40B4-BE49-F238E27FC236}">
              <a16:creationId xmlns:a16="http://schemas.microsoft.com/office/drawing/2014/main" id="{3A79EFED-317A-4949-8EA5-E8B6B1210F5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4976" name="Text Box 457">
          <a:extLst>
            <a:ext uri="{FF2B5EF4-FFF2-40B4-BE49-F238E27FC236}">
              <a16:creationId xmlns:a16="http://schemas.microsoft.com/office/drawing/2014/main" id="{5CEA4B16-74F7-41CB-A4BB-38F93E53013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977" name="Text Box 458">
          <a:extLst>
            <a:ext uri="{FF2B5EF4-FFF2-40B4-BE49-F238E27FC236}">
              <a16:creationId xmlns:a16="http://schemas.microsoft.com/office/drawing/2014/main" id="{68588A98-E5A1-478B-8C41-90BF69C03F3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978" name="Text Box 459">
          <a:extLst>
            <a:ext uri="{FF2B5EF4-FFF2-40B4-BE49-F238E27FC236}">
              <a16:creationId xmlns:a16="http://schemas.microsoft.com/office/drawing/2014/main" id="{A5A89C58-EF1D-46DA-992D-69F43CCD99E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4979" name="Text Box 460">
          <a:extLst>
            <a:ext uri="{FF2B5EF4-FFF2-40B4-BE49-F238E27FC236}">
              <a16:creationId xmlns:a16="http://schemas.microsoft.com/office/drawing/2014/main" id="{D24199CE-93BB-42D3-AC60-00B90A54098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980" name="Text Box 461">
          <a:extLst>
            <a:ext uri="{FF2B5EF4-FFF2-40B4-BE49-F238E27FC236}">
              <a16:creationId xmlns:a16="http://schemas.microsoft.com/office/drawing/2014/main" id="{4EE065BB-6B51-4BB2-8AF6-8C6A9A91683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981" name="Text Box 462">
          <a:extLst>
            <a:ext uri="{FF2B5EF4-FFF2-40B4-BE49-F238E27FC236}">
              <a16:creationId xmlns:a16="http://schemas.microsoft.com/office/drawing/2014/main" id="{98B526D2-3633-459E-9C7A-57A6A644A10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4982" name="Text Box 463">
          <a:extLst>
            <a:ext uri="{FF2B5EF4-FFF2-40B4-BE49-F238E27FC236}">
              <a16:creationId xmlns:a16="http://schemas.microsoft.com/office/drawing/2014/main" id="{D3557D0A-D79F-423B-948E-F921E2F1A32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983" name="Text Box 464">
          <a:extLst>
            <a:ext uri="{FF2B5EF4-FFF2-40B4-BE49-F238E27FC236}">
              <a16:creationId xmlns:a16="http://schemas.microsoft.com/office/drawing/2014/main" id="{C17C0898-2E64-41D3-9B2C-94FB31A1A16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984" name="Text Box 465">
          <a:extLst>
            <a:ext uri="{FF2B5EF4-FFF2-40B4-BE49-F238E27FC236}">
              <a16:creationId xmlns:a16="http://schemas.microsoft.com/office/drawing/2014/main" id="{E4D71F21-D16D-4EFA-8621-1A738AE4950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4985" name="Text Box 466">
          <a:extLst>
            <a:ext uri="{FF2B5EF4-FFF2-40B4-BE49-F238E27FC236}">
              <a16:creationId xmlns:a16="http://schemas.microsoft.com/office/drawing/2014/main" id="{AEC19524-F605-4C63-80AC-9073CA915D6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4986" name="Text Box 467">
          <a:extLst>
            <a:ext uri="{FF2B5EF4-FFF2-40B4-BE49-F238E27FC236}">
              <a16:creationId xmlns:a16="http://schemas.microsoft.com/office/drawing/2014/main" id="{41BA1B45-F8B3-4B18-B86F-927C6E25AD2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987" name="Text Box 468">
          <a:extLst>
            <a:ext uri="{FF2B5EF4-FFF2-40B4-BE49-F238E27FC236}">
              <a16:creationId xmlns:a16="http://schemas.microsoft.com/office/drawing/2014/main" id="{429CFA48-8F5E-463D-8E0D-F1C9A24FCCB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988" name="Text Box 469">
          <a:extLst>
            <a:ext uri="{FF2B5EF4-FFF2-40B4-BE49-F238E27FC236}">
              <a16:creationId xmlns:a16="http://schemas.microsoft.com/office/drawing/2014/main" id="{8044E932-E3D9-4389-AAFD-4E1E16719FA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4989" name="Text Box 470">
          <a:extLst>
            <a:ext uri="{FF2B5EF4-FFF2-40B4-BE49-F238E27FC236}">
              <a16:creationId xmlns:a16="http://schemas.microsoft.com/office/drawing/2014/main" id="{E1FFA0AC-10A1-4792-A132-E125CE392FF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990" name="Text Box 471">
          <a:extLst>
            <a:ext uri="{FF2B5EF4-FFF2-40B4-BE49-F238E27FC236}">
              <a16:creationId xmlns:a16="http://schemas.microsoft.com/office/drawing/2014/main" id="{18569DEA-E8F4-4BE1-8258-57C6CB7236A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991" name="Text Box 472">
          <a:extLst>
            <a:ext uri="{FF2B5EF4-FFF2-40B4-BE49-F238E27FC236}">
              <a16:creationId xmlns:a16="http://schemas.microsoft.com/office/drawing/2014/main" id="{48587D0E-574D-4BFE-8DE9-F5E75ED0E1C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4992" name="Text Box 473">
          <a:extLst>
            <a:ext uri="{FF2B5EF4-FFF2-40B4-BE49-F238E27FC236}">
              <a16:creationId xmlns:a16="http://schemas.microsoft.com/office/drawing/2014/main" id="{2C0E669E-7DCC-448E-9F4A-CD9F25F5A7F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993" name="Text Box 474">
          <a:extLst>
            <a:ext uri="{FF2B5EF4-FFF2-40B4-BE49-F238E27FC236}">
              <a16:creationId xmlns:a16="http://schemas.microsoft.com/office/drawing/2014/main" id="{FE94754A-3479-4E09-B4D4-8C75964A9CD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994" name="Text Box 475">
          <a:extLst>
            <a:ext uri="{FF2B5EF4-FFF2-40B4-BE49-F238E27FC236}">
              <a16:creationId xmlns:a16="http://schemas.microsoft.com/office/drawing/2014/main" id="{81630EC9-D49A-410E-8C9E-D84528EC1C5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4995" name="Text Box 476">
          <a:extLst>
            <a:ext uri="{FF2B5EF4-FFF2-40B4-BE49-F238E27FC236}">
              <a16:creationId xmlns:a16="http://schemas.microsoft.com/office/drawing/2014/main" id="{BA9FD613-2EE1-441F-9345-5F4CC0DE946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996" name="Text Box 477">
          <a:extLst>
            <a:ext uri="{FF2B5EF4-FFF2-40B4-BE49-F238E27FC236}">
              <a16:creationId xmlns:a16="http://schemas.microsoft.com/office/drawing/2014/main" id="{96571BAE-E6C8-4E29-A564-BCFF4D55D55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997" name="Text Box 478">
          <a:extLst>
            <a:ext uri="{FF2B5EF4-FFF2-40B4-BE49-F238E27FC236}">
              <a16:creationId xmlns:a16="http://schemas.microsoft.com/office/drawing/2014/main" id="{1204AC2E-EFCD-46C2-935E-7AD92EAE180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7"/>
    <xdr:sp macro="" textlink="">
      <xdr:nvSpPr>
        <xdr:cNvPr id="4998" name="Text Box 479">
          <a:extLst>
            <a:ext uri="{FF2B5EF4-FFF2-40B4-BE49-F238E27FC236}">
              <a16:creationId xmlns:a16="http://schemas.microsoft.com/office/drawing/2014/main" id="{9E77DB0F-80EC-4B3D-A4E6-84E745C88A62}"/>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4999" name="Text Box 480">
          <a:extLst>
            <a:ext uri="{FF2B5EF4-FFF2-40B4-BE49-F238E27FC236}">
              <a16:creationId xmlns:a16="http://schemas.microsoft.com/office/drawing/2014/main" id="{2B99F7D5-E397-4D29-9D64-25F48460544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00" name="Text Box 481">
          <a:extLst>
            <a:ext uri="{FF2B5EF4-FFF2-40B4-BE49-F238E27FC236}">
              <a16:creationId xmlns:a16="http://schemas.microsoft.com/office/drawing/2014/main" id="{83E83CCD-E9B6-4390-BD57-C5C6383B98B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7"/>
    <xdr:sp macro="" textlink="">
      <xdr:nvSpPr>
        <xdr:cNvPr id="5001" name="Text Box 482">
          <a:extLst>
            <a:ext uri="{FF2B5EF4-FFF2-40B4-BE49-F238E27FC236}">
              <a16:creationId xmlns:a16="http://schemas.microsoft.com/office/drawing/2014/main" id="{65442BB1-628B-4243-AC6A-10FD6F66048B}"/>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02" name="Text Box 483">
          <a:extLst>
            <a:ext uri="{FF2B5EF4-FFF2-40B4-BE49-F238E27FC236}">
              <a16:creationId xmlns:a16="http://schemas.microsoft.com/office/drawing/2014/main" id="{99985F57-74EF-4BE3-A328-FDF829B84D5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03" name="Text Box 484">
          <a:extLst>
            <a:ext uri="{FF2B5EF4-FFF2-40B4-BE49-F238E27FC236}">
              <a16:creationId xmlns:a16="http://schemas.microsoft.com/office/drawing/2014/main" id="{14283F70-824A-4640-930F-A38488A9A74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7"/>
    <xdr:sp macro="" textlink="">
      <xdr:nvSpPr>
        <xdr:cNvPr id="5004" name="Text Box 485">
          <a:extLst>
            <a:ext uri="{FF2B5EF4-FFF2-40B4-BE49-F238E27FC236}">
              <a16:creationId xmlns:a16="http://schemas.microsoft.com/office/drawing/2014/main" id="{8CB04A67-4878-4F66-B65F-FAAFE5CB4817}"/>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7"/>
    <xdr:sp macro="" textlink="">
      <xdr:nvSpPr>
        <xdr:cNvPr id="5005" name="Text Box 486">
          <a:extLst>
            <a:ext uri="{FF2B5EF4-FFF2-40B4-BE49-F238E27FC236}">
              <a16:creationId xmlns:a16="http://schemas.microsoft.com/office/drawing/2014/main" id="{D3B7FD81-6263-42D6-AAA0-CB3A59DA91AA}"/>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06" name="Text Box 487">
          <a:extLst>
            <a:ext uri="{FF2B5EF4-FFF2-40B4-BE49-F238E27FC236}">
              <a16:creationId xmlns:a16="http://schemas.microsoft.com/office/drawing/2014/main" id="{19B4F943-492D-4171-984A-742B9D1A073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07" name="Text Box 488">
          <a:extLst>
            <a:ext uri="{FF2B5EF4-FFF2-40B4-BE49-F238E27FC236}">
              <a16:creationId xmlns:a16="http://schemas.microsoft.com/office/drawing/2014/main" id="{9ECE4946-2E72-4C15-8C40-FD21EAD9DE9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7"/>
    <xdr:sp macro="" textlink="">
      <xdr:nvSpPr>
        <xdr:cNvPr id="5008" name="Text Box 489">
          <a:extLst>
            <a:ext uri="{FF2B5EF4-FFF2-40B4-BE49-F238E27FC236}">
              <a16:creationId xmlns:a16="http://schemas.microsoft.com/office/drawing/2014/main" id="{33C0B160-B82C-4040-A868-B273D46A0033}"/>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09" name="Text Box 490">
          <a:extLst>
            <a:ext uri="{FF2B5EF4-FFF2-40B4-BE49-F238E27FC236}">
              <a16:creationId xmlns:a16="http://schemas.microsoft.com/office/drawing/2014/main" id="{E263F8F8-84F1-4F46-9D97-95E0F4AE26D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10" name="Text Box 491">
          <a:extLst>
            <a:ext uri="{FF2B5EF4-FFF2-40B4-BE49-F238E27FC236}">
              <a16:creationId xmlns:a16="http://schemas.microsoft.com/office/drawing/2014/main" id="{D9EA5AF4-8DC1-484E-98A8-021460C4485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7"/>
    <xdr:sp macro="" textlink="">
      <xdr:nvSpPr>
        <xdr:cNvPr id="5011" name="Text Box 492">
          <a:extLst>
            <a:ext uri="{FF2B5EF4-FFF2-40B4-BE49-F238E27FC236}">
              <a16:creationId xmlns:a16="http://schemas.microsoft.com/office/drawing/2014/main" id="{7EC52B79-F9BE-422A-81FB-A56014C201C8}"/>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12" name="Text Box 493">
          <a:extLst>
            <a:ext uri="{FF2B5EF4-FFF2-40B4-BE49-F238E27FC236}">
              <a16:creationId xmlns:a16="http://schemas.microsoft.com/office/drawing/2014/main" id="{AFBF5571-A3D2-487A-B948-552A162179D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13" name="Text Box 494">
          <a:extLst>
            <a:ext uri="{FF2B5EF4-FFF2-40B4-BE49-F238E27FC236}">
              <a16:creationId xmlns:a16="http://schemas.microsoft.com/office/drawing/2014/main" id="{AF80A55C-1458-459F-80AE-F83161F2DB8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7"/>
    <xdr:sp macro="" textlink="">
      <xdr:nvSpPr>
        <xdr:cNvPr id="5014" name="Text Box 495">
          <a:extLst>
            <a:ext uri="{FF2B5EF4-FFF2-40B4-BE49-F238E27FC236}">
              <a16:creationId xmlns:a16="http://schemas.microsoft.com/office/drawing/2014/main" id="{2DEECC3E-314A-4110-B8CB-1BE42FA37677}"/>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7"/>
    <xdr:sp macro="" textlink="">
      <xdr:nvSpPr>
        <xdr:cNvPr id="5015" name="Text Box 496">
          <a:extLst>
            <a:ext uri="{FF2B5EF4-FFF2-40B4-BE49-F238E27FC236}">
              <a16:creationId xmlns:a16="http://schemas.microsoft.com/office/drawing/2014/main" id="{BA4551BE-6621-4F2C-9600-AC26A6BCBDCF}"/>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16" name="Text Box 497">
          <a:extLst>
            <a:ext uri="{FF2B5EF4-FFF2-40B4-BE49-F238E27FC236}">
              <a16:creationId xmlns:a16="http://schemas.microsoft.com/office/drawing/2014/main" id="{E35F61E6-7192-4AB9-82D0-91852B53BD5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17" name="Text Box 498">
          <a:extLst>
            <a:ext uri="{FF2B5EF4-FFF2-40B4-BE49-F238E27FC236}">
              <a16:creationId xmlns:a16="http://schemas.microsoft.com/office/drawing/2014/main" id="{282B5E83-5041-41AF-8B29-73D353A3F82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7"/>
    <xdr:sp macro="" textlink="">
      <xdr:nvSpPr>
        <xdr:cNvPr id="5018" name="Text Box 499">
          <a:extLst>
            <a:ext uri="{FF2B5EF4-FFF2-40B4-BE49-F238E27FC236}">
              <a16:creationId xmlns:a16="http://schemas.microsoft.com/office/drawing/2014/main" id="{61AD179A-EE22-4483-A696-14FAF1349BBB}"/>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19" name="Text Box 500">
          <a:extLst>
            <a:ext uri="{FF2B5EF4-FFF2-40B4-BE49-F238E27FC236}">
              <a16:creationId xmlns:a16="http://schemas.microsoft.com/office/drawing/2014/main" id="{E222D59D-A53B-4D66-A1DB-7CD9AD4E00E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20" name="Text Box 501">
          <a:extLst>
            <a:ext uri="{FF2B5EF4-FFF2-40B4-BE49-F238E27FC236}">
              <a16:creationId xmlns:a16="http://schemas.microsoft.com/office/drawing/2014/main" id="{AD82187E-AED9-43BC-866B-B113D628A3D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7"/>
    <xdr:sp macro="" textlink="">
      <xdr:nvSpPr>
        <xdr:cNvPr id="5021" name="Text Box 502">
          <a:extLst>
            <a:ext uri="{FF2B5EF4-FFF2-40B4-BE49-F238E27FC236}">
              <a16:creationId xmlns:a16="http://schemas.microsoft.com/office/drawing/2014/main" id="{84B0E9BC-5A4F-4292-A421-0D20E452A532}"/>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22" name="Text Box 503">
          <a:extLst>
            <a:ext uri="{FF2B5EF4-FFF2-40B4-BE49-F238E27FC236}">
              <a16:creationId xmlns:a16="http://schemas.microsoft.com/office/drawing/2014/main" id="{97901858-AE4C-479A-8A04-0A6266EF4B7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23" name="Text Box 504">
          <a:extLst>
            <a:ext uri="{FF2B5EF4-FFF2-40B4-BE49-F238E27FC236}">
              <a16:creationId xmlns:a16="http://schemas.microsoft.com/office/drawing/2014/main" id="{B045D3A3-0CB0-465E-9830-ECE0ED8CFAB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7"/>
    <xdr:sp macro="" textlink="">
      <xdr:nvSpPr>
        <xdr:cNvPr id="5024" name="Text Box 505">
          <a:extLst>
            <a:ext uri="{FF2B5EF4-FFF2-40B4-BE49-F238E27FC236}">
              <a16:creationId xmlns:a16="http://schemas.microsoft.com/office/drawing/2014/main" id="{BBB1F9CD-C964-40A7-B6B5-FDE316BD17BB}"/>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25" name="Text Box 506">
          <a:extLst>
            <a:ext uri="{FF2B5EF4-FFF2-40B4-BE49-F238E27FC236}">
              <a16:creationId xmlns:a16="http://schemas.microsoft.com/office/drawing/2014/main" id="{59DDA13B-4086-425C-84E6-43F5AF54BF3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26" name="Text Box 507">
          <a:extLst>
            <a:ext uri="{FF2B5EF4-FFF2-40B4-BE49-F238E27FC236}">
              <a16:creationId xmlns:a16="http://schemas.microsoft.com/office/drawing/2014/main" id="{EF8E8A8A-D372-4E69-972B-4CEA91F6609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027" name="Text Box 508">
          <a:extLst>
            <a:ext uri="{FF2B5EF4-FFF2-40B4-BE49-F238E27FC236}">
              <a16:creationId xmlns:a16="http://schemas.microsoft.com/office/drawing/2014/main" id="{123A42D4-C2C4-4F3C-8228-213AE4BF196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28" name="Text Box 509">
          <a:extLst>
            <a:ext uri="{FF2B5EF4-FFF2-40B4-BE49-F238E27FC236}">
              <a16:creationId xmlns:a16="http://schemas.microsoft.com/office/drawing/2014/main" id="{91E92F01-7843-49A5-8427-359DCBF13D7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29" name="Text Box 510">
          <a:extLst>
            <a:ext uri="{FF2B5EF4-FFF2-40B4-BE49-F238E27FC236}">
              <a16:creationId xmlns:a16="http://schemas.microsoft.com/office/drawing/2014/main" id="{4341AF0F-4AFA-44A1-8743-6AF1BD5A290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030" name="Text Box 511">
          <a:extLst>
            <a:ext uri="{FF2B5EF4-FFF2-40B4-BE49-F238E27FC236}">
              <a16:creationId xmlns:a16="http://schemas.microsoft.com/office/drawing/2014/main" id="{6DAECFF4-FD71-4052-A809-88C0B416D60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31" name="Text Box 512">
          <a:extLst>
            <a:ext uri="{FF2B5EF4-FFF2-40B4-BE49-F238E27FC236}">
              <a16:creationId xmlns:a16="http://schemas.microsoft.com/office/drawing/2014/main" id="{D9265F3A-7720-4D3D-9BF0-B98E6C552DB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32" name="Text Box 513">
          <a:extLst>
            <a:ext uri="{FF2B5EF4-FFF2-40B4-BE49-F238E27FC236}">
              <a16:creationId xmlns:a16="http://schemas.microsoft.com/office/drawing/2014/main" id="{3B670011-24C4-4B1C-AD07-5D4BC0CCF06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033" name="Text Box 514">
          <a:extLst>
            <a:ext uri="{FF2B5EF4-FFF2-40B4-BE49-F238E27FC236}">
              <a16:creationId xmlns:a16="http://schemas.microsoft.com/office/drawing/2014/main" id="{82C2B57E-5FC9-4775-AAE8-C11F49A61F9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034" name="Text Box 515">
          <a:extLst>
            <a:ext uri="{FF2B5EF4-FFF2-40B4-BE49-F238E27FC236}">
              <a16:creationId xmlns:a16="http://schemas.microsoft.com/office/drawing/2014/main" id="{35A969CC-0A99-4B58-A92E-79355638C0F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35" name="Text Box 516">
          <a:extLst>
            <a:ext uri="{FF2B5EF4-FFF2-40B4-BE49-F238E27FC236}">
              <a16:creationId xmlns:a16="http://schemas.microsoft.com/office/drawing/2014/main" id="{05DC2E80-2687-4823-8720-C0A546C10DC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36" name="Text Box 517">
          <a:extLst>
            <a:ext uri="{FF2B5EF4-FFF2-40B4-BE49-F238E27FC236}">
              <a16:creationId xmlns:a16="http://schemas.microsoft.com/office/drawing/2014/main" id="{A61553F1-9CBD-4EB6-AB08-1176CAED65D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037" name="Text Box 518">
          <a:extLst>
            <a:ext uri="{FF2B5EF4-FFF2-40B4-BE49-F238E27FC236}">
              <a16:creationId xmlns:a16="http://schemas.microsoft.com/office/drawing/2014/main" id="{671A7C12-A718-4177-9D4F-3F196CF18E41}"/>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38" name="Text Box 519">
          <a:extLst>
            <a:ext uri="{FF2B5EF4-FFF2-40B4-BE49-F238E27FC236}">
              <a16:creationId xmlns:a16="http://schemas.microsoft.com/office/drawing/2014/main" id="{966518D0-ECA8-4EA1-BCA6-4F3D026E946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39" name="Text Box 520">
          <a:extLst>
            <a:ext uri="{FF2B5EF4-FFF2-40B4-BE49-F238E27FC236}">
              <a16:creationId xmlns:a16="http://schemas.microsoft.com/office/drawing/2014/main" id="{579911C2-F08C-4407-BBED-FA2718E239C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040" name="Text Box 521">
          <a:extLst>
            <a:ext uri="{FF2B5EF4-FFF2-40B4-BE49-F238E27FC236}">
              <a16:creationId xmlns:a16="http://schemas.microsoft.com/office/drawing/2014/main" id="{D6EC2870-D193-4D59-99CF-18DEA06EEC3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41" name="Text Box 522">
          <a:extLst>
            <a:ext uri="{FF2B5EF4-FFF2-40B4-BE49-F238E27FC236}">
              <a16:creationId xmlns:a16="http://schemas.microsoft.com/office/drawing/2014/main" id="{494366DC-F217-46B1-9FCB-CACE0EAC705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42" name="Text Box 523">
          <a:extLst>
            <a:ext uri="{FF2B5EF4-FFF2-40B4-BE49-F238E27FC236}">
              <a16:creationId xmlns:a16="http://schemas.microsoft.com/office/drawing/2014/main" id="{3E2D0526-0017-4926-A302-B7B6E7023CE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043" name="Text Box 524">
          <a:extLst>
            <a:ext uri="{FF2B5EF4-FFF2-40B4-BE49-F238E27FC236}">
              <a16:creationId xmlns:a16="http://schemas.microsoft.com/office/drawing/2014/main" id="{3BBFB57E-B3E3-4AE0-870F-B11D1DE73FD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044" name="Text Box 525">
          <a:extLst>
            <a:ext uri="{FF2B5EF4-FFF2-40B4-BE49-F238E27FC236}">
              <a16:creationId xmlns:a16="http://schemas.microsoft.com/office/drawing/2014/main" id="{98C5D126-6A14-4B63-923F-D363C34AF20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45" name="Text Box 526">
          <a:extLst>
            <a:ext uri="{FF2B5EF4-FFF2-40B4-BE49-F238E27FC236}">
              <a16:creationId xmlns:a16="http://schemas.microsoft.com/office/drawing/2014/main" id="{2DE36915-A16C-4039-B10B-92A0CB9EC1C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46" name="Text Box 527">
          <a:extLst>
            <a:ext uri="{FF2B5EF4-FFF2-40B4-BE49-F238E27FC236}">
              <a16:creationId xmlns:a16="http://schemas.microsoft.com/office/drawing/2014/main" id="{3ECBEAF5-8CD9-446C-A783-3D3862A7B36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047" name="Text Box 528">
          <a:extLst>
            <a:ext uri="{FF2B5EF4-FFF2-40B4-BE49-F238E27FC236}">
              <a16:creationId xmlns:a16="http://schemas.microsoft.com/office/drawing/2014/main" id="{BD408F85-3174-4B65-8DB8-B16153AA07C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48" name="Text Box 529">
          <a:extLst>
            <a:ext uri="{FF2B5EF4-FFF2-40B4-BE49-F238E27FC236}">
              <a16:creationId xmlns:a16="http://schemas.microsoft.com/office/drawing/2014/main" id="{1B4E712C-9D82-41B7-AB13-73986BE0171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49" name="Text Box 530">
          <a:extLst>
            <a:ext uri="{FF2B5EF4-FFF2-40B4-BE49-F238E27FC236}">
              <a16:creationId xmlns:a16="http://schemas.microsoft.com/office/drawing/2014/main" id="{7ABCC673-7FFA-4369-955E-D70F660447C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050" name="Text Box 531">
          <a:extLst>
            <a:ext uri="{FF2B5EF4-FFF2-40B4-BE49-F238E27FC236}">
              <a16:creationId xmlns:a16="http://schemas.microsoft.com/office/drawing/2014/main" id="{A289B018-816E-4A80-8C49-1742A3EF8A8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51" name="Text Box 532">
          <a:extLst>
            <a:ext uri="{FF2B5EF4-FFF2-40B4-BE49-F238E27FC236}">
              <a16:creationId xmlns:a16="http://schemas.microsoft.com/office/drawing/2014/main" id="{211D571E-DBB9-4CC7-B5F4-24D983B2CE6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52" name="Text Box 533">
          <a:extLst>
            <a:ext uri="{FF2B5EF4-FFF2-40B4-BE49-F238E27FC236}">
              <a16:creationId xmlns:a16="http://schemas.microsoft.com/office/drawing/2014/main" id="{0A8B7145-728F-49C9-A3B3-E15926CB97E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053" name="Text Box 534">
          <a:extLst>
            <a:ext uri="{FF2B5EF4-FFF2-40B4-BE49-F238E27FC236}">
              <a16:creationId xmlns:a16="http://schemas.microsoft.com/office/drawing/2014/main" id="{B5E152BD-A4EA-43E7-BD7A-F81D5908317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054" name="Text Box 535">
          <a:extLst>
            <a:ext uri="{FF2B5EF4-FFF2-40B4-BE49-F238E27FC236}">
              <a16:creationId xmlns:a16="http://schemas.microsoft.com/office/drawing/2014/main" id="{F3892FF2-CADB-4A12-839E-385DC0363EE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55" name="Text Box 536">
          <a:extLst>
            <a:ext uri="{FF2B5EF4-FFF2-40B4-BE49-F238E27FC236}">
              <a16:creationId xmlns:a16="http://schemas.microsoft.com/office/drawing/2014/main" id="{90D48141-78A0-4507-9019-96753EF73E6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56" name="Text Box 537">
          <a:extLst>
            <a:ext uri="{FF2B5EF4-FFF2-40B4-BE49-F238E27FC236}">
              <a16:creationId xmlns:a16="http://schemas.microsoft.com/office/drawing/2014/main" id="{F74854F0-CF6C-4D05-AD64-FA4507BFD3A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057" name="Text Box 538">
          <a:extLst>
            <a:ext uri="{FF2B5EF4-FFF2-40B4-BE49-F238E27FC236}">
              <a16:creationId xmlns:a16="http://schemas.microsoft.com/office/drawing/2014/main" id="{58E6E30F-3777-4E41-A289-7FB1F6DCA0B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58" name="Text Box 539">
          <a:extLst>
            <a:ext uri="{FF2B5EF4-FFF2-40B4-BE49-F238E27FC236}">
              <a16:creationId xmlns:a16="http://schemas.microsoft.com/office/drawing/2014/main" id="{F0686DD9-C148-4D31-ACEF-F9401D2CC56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59" name="Text Box 540">
          <a:extLst>
            <a:ext uri="{FF2B5EF4-FFF2-40B4-BE49-F238E27FC236}">
              <a16:creationId xmlns:a16="http://schemas.microsoft.com/office/drawing/2014/main" id="{C127CBBA-4F0D-49C7-A975-49F7DE0253D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060" name="Text Box 541">
          <a:extLst>
            <a:ext uri="{FF2B5EF4-FFF2-40B4-BE49-F238E27FC236}">
              <a16:creationId xmlns:a16="http://schemas.microsoft.com/office/drawing/2014/main" id="{5E6015C0-993F-44E3-AE3B-62B000C86E3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61" name="Text Box 542">
          <a:extLst>
            <a:ext uri="{FF2B5EF4-FFF2-40B4-BE49-F238E27FC236}">
              <a16:creationId xmlns:a16="http://schemas.microsoft.com/office/drawing/2014/main" id="{02BFB1FC-40A7-4D03-A7B8-E773EEE1C36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62" name="Text Box 543">
          <a:extLst>
            <a:ext uri="{FF2B5EF4-FFF2-40B4-BE49-F238E27FC236}">
              <a16:creationId xmlns:a16="http://schemas.microsoft.com/office/drawing/2014/main" id="{9B074C45-00A8-4920-91DB-3390AB27359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063" name="Text Box 544">
          <a:extLst>
            <a:ext uri="{FF2B5EF4-FFF2-40B4-BE49-F238E27FC236}">
              <a16:creationId xmlns:a16="http://schemas.microsoft.com/office/drawing/2014/main" id="{619A1EA3-A7BF-4415-9F3C-A6EBCFFEBCF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64" name="Text Box 545">
          <a:extLst>
            <a:ext uri="{FF2B5EF4-FFF2-40B4-BE49-F238E27FC236}">
              <a16:creationId xmlns:a16="http://schemas.microsoft.com/office/drawing/2014/main" id="{62DE5524-6358-4D38-959F-57C72AAB390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65" name="Text Box 546">
          <a:extLst>
            <a:ext uri="{FF2B5EF4-FFF2-40B4-BE49-F238E27FC236}">
              <a16:creationId xmlns:a16="http://schemas.microsoft.com/office/drawing/2014/main" id="{2A8BD304-A619-42C5-ABA5-3DCA14B4EB3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066" name="Text Box 547">
          <a:extLst>
            <a:ext uri="{FF2B5EF4-FFF2-40B4-BE49-F238E27FC236}">
              <a16:creationId xmlns:a16="http://schemas.microsoft.com/office/drawing/2014/main" id="{11D3BBA1-C8F4-41A6-B81D-27BB56C7EF1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67" name="Text Box 548">
          <a:extLst>
            <a:ext uri="{FF2B5EF4-FFF2-40B4-BE49-F238E27FC236}">
              <a16:creationId xmlns:a16="http://schemas.microsoft.com/office/drawing/2014/main" id="{A1254C78-77FB-46DA-972A-62719742109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68" name="Text Box 549">
          <a:extLst>
            <a:ext uri="{FF2B5EF4-FFF2-40B4-BE49-F238E27FC236}">
              <a16:creationId xmlns:a16="http://schemas.microsoft.com/office/drawing/2014/main" id="{1BCE517A-EDDB-44F6-9C9C-134F839066E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069" name="Text Box 550">
          <a:extLst>
            <a:ext uri="{FF2B5EF4-FFF2-40B4-BE49-F238E27FC236}">
              <a16:creationId xmlns:a16="http://schemas.microsoft.com/office/drawing/2014/main" id="{EB5CDE75-C3B5-4321-8AEE-B9872D05311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070" name="Text Box 551">
          <a:extLst>
            <a:ext uri="{FF2B5EF4-FFF2-40B4-BE49-F238E27FC236}">
              <a16:creationId xmlns:a16="http://schemas.microsoft.com/office/drawing/2014/main" id="{A67B440A-2C17-4461-9036-FB5C44E9488C}"/>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71" name="Text Box 552">
          <a:extLst>
            <a:ext uri="{FF2B5EF4-FFF2-40B4-BE49-F238E27FC236}">
              <a16:creationId xmlns:a16="http://schemas.microsoft.com/office/drawing/2014/main" id="{1E1AA386-0E89-4672-9427-3DC6A1330E6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72" name="Text Box 553">
          <a:extLst>
            <a:ext uri="{FF2B5EF4-FFF2-40B4-BE49-F238E27FC236}">
              <a16:creationId xmlns:a16="http://schemas.microsoft.com/office/drawing/2014/main" id="{6FFA93CD-7FB2-4405-A2F5-60BC9AF0DE7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073" name="Text Box 554">
          <a:extLst>
            <a:ext uri="{FF2B5EF4-FFF2-40B4-BE49-F238E27FC236}">
              <a16:creationId xmlns:a16="http://schemas.microsoft.com/office/drawing/2014/main" id="{866119D3-442B-4AC6-9E2A-66555DD91A1C}"/>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74" name="Text Box 555">
          <a:extLst>
            <a:ext uri="{FF2B5EF4-FFF2-40B4-BE49-F238E27FC236}">
              <a16:creationId xmlns:a16="http://schemas.microsoft.com/office/drawing/2014/main" id="{FD5D9D4F-F29F-43A9-8BE2-781A583A496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75" name="Text Box 556">
          <a:extLst>
            <a:ext uri="{FF2B5EF4-FFF2-40B4-BE49-F238E27FC236}">
              <a16:creationId xmlns:a16="http://schemas.microsoft.com/office/drawing/2014/main" id="{6562FFAD-0308-4DFA-A8DF-AC5ADD255E3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076" name="Text Box 557">
          <a:extLst>
            <a:ext uri="{FF2B5EF4-FFF2-40B4-BE49-F238E27FC236}">
              <a16:creationId xmlns:a16="http://schemas.microsoft.com/office/drawing/2014/main" id="{8AA0FA25-D630-44AC-BD3B-52573580F84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77" name="Text Box 558">
          <a:extLst>
            <a:ext uri="{FF2B5EF4-FFF2-40B4-BE49-F238E27FC236}">
              <a16:creationId xmlns:a16="http://schemas.microsoft.com/office/drawing/2014/main" id="{0574AF00-8D9C-4666-9CEF-0B6B182CFFD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78" name="Text Box 559">
          <a:extLst>
            <a:ext uri="{FF2B5EF4-FFF2-40B4-BE49-F238E27FC236}">
              <a16:creationId xmlns:a16="http://schemas.microsoft.com/office/drawing/2014/main" id="{24FDFFD4-EECD-4798-A7CB-737A9039E03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079" name="Text Box 560">
          <a:extLst>
            <a:ext uri="{FF2B5EF4-FFF2-40B4-BE49-F238E27FC236}">
              <a16:creationId xmlns:a16="http://schemas.microsoft.com/office/drawing/2014/main" id="{FA6ACCFF-14B5-4E73-8A89-AE03DFB844F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080" name="Text Box 561">
          <a:extLst>
            <a:ext uri="{FF2B5EF4-FFF2-40B4-BE49-F238E27FC236}">
              <a16:creationId xmlns:a16="http://schemas.microsoft.com/office/drawing/2014/main" id="{B3083DEC-EE6B-49C0-B180-D5AE0B83CD4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81" name="Text Box 562">
          <a:extLst>
            <a:ext uri="{FF2B5EF4-FFF2-40B4-BE49-F238E27FC236}">
              <a16:creationId xmlns:a16="http://schemas.microsoft.com/office/drawing/2014/main" id="{D66F73C7-D275-4B27-81AC-125F7F799D7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82" name="Text Box 563">
          <a:extLst>
            <a:ext uri="{FF2B5EF4-FFF2-40B4-BE49-F238E27FC236}">
              <a16:creationId xmlns:a16="http://schemas.microsoft.com/office/drawing/2014/main" id="{EADE5680-E4EF-4C51-9D9A-E5C8D5705E5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083" name="Text Box 564">
          <a:extLst>
            <a:ext uri="{FF2B5EF4-FFF2-40B4-BE49-F238E27FC236}">
              <a16:creationId xmlns:a16="http://schemas.microsoft.com/office/drawing/2014/main" id="{2F7EB910-3898-49DD-AFD6-CD3EB8F64AA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84" name="Text Box 565">
          <a:extLst>
            <a:ext uri="{FF2B5EF4-FFF2-40B4-BE49-F238E27FC236}">
              <a16:creationId xmlns:a16="http://schemas.microsoft.com/office/drawing/2014/main" id="{892F391D-4C81-4632-8D5D-593B5F32447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85" name="Text Box 566">
          <a:extLst>
            <a:ext uri="{FF2B5EF4-FFF2-40B4-BE49-F238E27FC236}">
              <a16:creationId xmlns:a16="http://schemas.microsoft.com/office/drawing/2014/main" id="{D4887A5B-569F-4F02-A5CF-926F495530C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086" name="Text Box 567">
          <a:extLst>
            <a:ext uri="{FF2B5EF4-FFF2-40B4-BE49-F238E27FC236}">
              <a16:creationId xmlns:a16="http://schemas.microsoft.com/office/drawing/2014/main" id="{3FE4E218-25EE-4810-AC35-B1B8332C471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87" name="Text Box 568">
          <a:extLst>
            <a:ext uri="{FF2B5EF4-FFF2-40B4-BE49-F238E27FC236}">
              <a16:creationId xmlns:a16="http://schemas.microsoft.com/office/drawing/2014/main" id="{9D621622-EE16-401C-ACFF-6F8F3536260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88" name="Text Box 569">
          <a:extLst>
            <a:ext uri="{FF2B5EF4-FFF2-40B4-BE49-F238E27FC236}">
              <a16:creationId xmlns:a16="http://schemas.microsoft.com/office/drawing/2014/main" id="{1AA67260-0B9F-48DB-9547-20C7D1DDE4C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089" name="Text Box 570">
          <a:extLst>
            <a:ext uri="{FF2B5EF4-FFF2-40B4-BE49-F238E27FC236}">
              <a16:creationId xmlns:a16="http://schemas.microsoft.com/office/drawing/2014/main" id="{62666C6F-28DD-45E7-A913-B5857C35AEF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090" name="Text Box 571">
          <a:extLst>
            <a:ext uri="{FF2B5EF4-FFF2-40B4-BE49-F238E27FC236}">
              <a16:creationId xmlns:a16="http://schemas.microsoft.com/office/drawing/2014/main" id="{BFA17C84-92E1-442F-8EDE-E2DD42E8492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91" name="Text Box 572">
          <a:extLst>
            <a:ext uri="{FF2B5EF4-FFF2-40B4-BE49-F238E27FC236}">
              <a16:creationId xmlns:a16="http://schemas.microsoft.com/office/drawing/2014/main" id="{993D8B00-3A4F-41F5-9767-5610E94418C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92" name="Text Box 573">
          <a:extLst>
            <a:ext uri="{FF2B5EF4-FFF2-40B4-BE49-F238E27FC236}">
              <a16:creationId xmlns:a16="http://schemas.microsoft.com/office/drawing/2014/main" id="{771ABDD7-5280-4B04-A9FC-3F793C1169D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093" name="Text Box 574">
          <a:extLst>
            <a:ext uri="{FF2B5EF4-FFF2-40B4-BE49-F238E27FC236}">
              <a16:creationId xmlns:a16="http://schemas.microsoft.com/office/drawing/2014/main" id="{DC223784-890C-44FF-B91C-3665D6486A6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94" name="Text Box 575">
          <a:extLst>
            <a:ext uri="{FF2B5EF4-FFF2-40B4-BE49-F238E27FC236}">
              <a16:creationId xmlns:a16="http://schemas.microsoft.com/office/drawing/2014/main" id="{0442F28B-8700-47CF-ADBD-05A5EDFBF1C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95" name="Text Box 576">
          <a:extLst>
            <a:ext uri="{FF2B5EF4-FFF2-40B4-BE49-F238E27FC236}">
              <a16:creationId xmlns:a16="http://schemas.microsoft.com/office/drawing/2014/main" id="{DF080D2F-CA85-46EC-9F3F-B6D9038255A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096" name="Text Box 577">
          <a:extLst>
            <a:ext uri="{FF2B5EF4-FFF2-40B4-BE49-F238E27FC236}">
              <a16:creationId xmlns:a16="http://schemas.microsoft.com/office/drawing/2014/main" id="{7599CA7A-5165-450E-94A5-952786D2E97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97" name="Text Box 578">
          <a:extLst>
            <a:ext uri="{FF2B5EF4-FFF2-40B4-BE49-F238E27FC236}">
              <a16:creationId xmlns:a16="http://schemas.microsoft.com/office/drawing/2014/main" id="{F2867FF5-24F3-4272-9A73-0FA025F87B5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098" name="Text Box 579">
          <a:extLst>
            <a:ext uri="{FF2B5EF4-FFF2-40B4-BE49-F238E27FC236}">
              <a16:creationId xmlns:a16="http://schemas.microsoft.com/office/drawing/2014/main" id="{169837BB-A11E-4E94-8316-25D91F59887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099" name="Text Box 580">
          <a:extLst>
            <a:ext uri="{FF2B5EF4-FFF2-40B4-BE49-F238E27FC236}">
              <a16:creationId xmlns:a16="http://schemas.microsoft.com/office/drawing/2014/main" id="{C4A98211-B5F8-45CB-BDE3-0EF5B20352FC}"/>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00" name="Text Box 581">
          <a:extLst>
            <a:ext uri="{FF2B5EF4-FFF2-40B4-BE49-F238E27FC236}">
              <a16:creationId xmlns:a16="http://schemas.microsoft.com/office/drawing/2014/main" id="{810197CA-B2B8-4CF8-9FEF-DEB766460B4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01" name="Text Box 582">
          <a:extLst>
            <a:ext uri="{FF2B5EF4-FFF2-40B4-BE49-F238E27FC236}">
              <a16:creationId xmlns:a16="http://schemas.microsoft.com/office/drawing/2014/main" id="{334FCB17-AB73-467C-B844-5F51F441CD1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102" name="Text Box 583">
          <a:extLst>
            <a:ext uri="{FF2B5EF4-FFF2-40B4-BE49-F238E27FC236}">
              <a16:creationId xmlns:a16="http://schemas.microsoft.com/office/drawing/2014/main" id="{2C68F00A-E476-4474-B097-43D90C19BBE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03" name="Text Box 584">
          <a:extLst>
            <a:ext uri="{FF2B5EF4-FFF2-40B4-BE49-F238E27FC236}">
              <a16:creationId xmlns:a16="http://schemas.microsoft.com/office/drawing/2014/main" id="{14B5C327-BA4D-45B2-8B09-9AEC7C92696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04" name="Text Box 585">
          <a:extLst>
            <a:ext uri="{FF2B5EF4-FFF2-40B4-BE49-F238E27FC236}">
              <a16:creationId xmlns:a16="http://schemas.microsoft.com/office/drawing/2014/main" id="{FE503D5A-068C-41EB-B5CD-0296B9D4EA3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105" name="Text Box 586">
          <a:extLst>
            <a:ext uri="{FF2B5EF4-FFF2-40B4-BE49-F238E27FC236}">
              <a16:creationId xmlns:a16="http://schemas.microsoft.com/office/drawing/2014/main" id="{76D40F87-419A-4BDC-A512-64C88847397C}"/>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106" name="Text Box 587">
          <a:extLst>
            <a:ext uri="{FF2B5EF4-FFF2-40B4-BE49-F238E27FC236}">
              <a16:creationId xmlns:a16="http://schemas.microsoft.com/office/drawing/2014/main" id="{5F494345-2E28-4EC1-8910-A264D8A5986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07" name="Text Box 588">
          <a:extLst>
            <a:ext uri="{FF2B5EF4-FFF2-40B4-BE49-F238E27FC236}">
              <a16:creationId xmlns:a16="http://schemas.microsoft.com/office/drawing/2014/main" id="{9A95F274-89FD-4E04-A2F7-A02C56AB99D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08" name="Text Box 589">
          <a:extLst>
            <a:ext uri="{FF2B5EF4-FFF2-40B4-BE49-F238E27FC236}">
              <a16:creationId xmlns:a16="http://schemas.microsoft.com/office/drawing/2014/main" id="{7671C2E1-9AB7-4862-9281-7191465694D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109" name="Text Box 590">
          <a:extLst>
            <a:ext uri="{FF2B5EF4-FFF2-40B4-BE49-F238E27FC236}">
              <a16:creationId xmlns:a16="http://schemas.microsoft.com/office/drawing/2014/main" id="{4051DD7A-5088-4DF0-92FF-87B688C14C7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10" name="Text Box 591">
          <a:extLst>
            <a:ext uri="{FF2B5EF4-FFF2-40B4-BE49-F238E27FC236}">
              <a16:creationId xmlns:a16="http://schemas.microsoft.com/office/drawing/2014/main" id="{D3B42C10-66D8-4CAA-85FB-E9488966C6E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11" name="Text Box 592">
          <a:extLst>
            <a:ext uri="{FF2B5EF4-FFF2-40B4-BE49-F238E27FC236}">
              <a16:creationId xmlns:a16="http://schemas.microsoft.com/office/drawing/2014/main" id="{D8FFCED6-25F4-4A62-8D06-3CBF4E3C768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112" name="Text Box 593">
          <a:extLst>
            <a:ext uri="{FF2B5EF4-FFF2-40B4-BE49-F238E27FC236}">
              <a16:creationId xmlns:a16="http://schemas.microsoft.com/office/drawing/2014/main" id="{3F51F45C-22C0-4086-9A3C-770E9A84F93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13" name="Text Box 594">
          <a:extLst>
            <a:ext uri="{FF2B5EF4-FFF2-40B4-BE49-F238E27FC236}">
              <a16:creationId xmlns:a16="http://schemas.microsoft.com/office/drawing/2014/main" id="{395F5F2C-4CA8-4923-BF49-9645BBC62BE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14" name="Text Box 595">
          <a:extLst>
            <a:ext uri="{FF2B5EF4-FFF2-40B4-BE49-F238E27FC236}">
              <a16:creationId xmlns:a16="http://schemas.microsoft.com/office/drawing/2014/main" id="{4A3AC679-FDBD-4A82-BEEB-A546D50A860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115" name="Text Box 596">
          <a:extLst>
            <a:ext uri="{FF2B5EF4-FFF2-40B4-BE49-F238E27FC236}">
              <a16:creationId xmlns:a16="http://schemas.microsoft.com/office/drawing/2014/main" id="{637349EB-1DED-4268-8D98-F8326232E88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116" name="Text Box 597">
          <a:extLst>
            <a:ext uri="{FF2B5EF4-FFF2-40B4-BE49-F238E27FC236}">
              <a16:creationId xmlns:a16="http://schemas.microsoft.com/office/drawing/2014/main" id="{4D90F712-E037-4EBD-8AA2-FF344C2A895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17" name="Text Box 598">
          <a:extLst>
            <a:ext uri="{FF2B5EF4-FFF2-40B4-BE49-F238E27FC236}">
              <a16:creationId xmlns:a16="http://schemas.microsoft.com/office/drawing/2014/main" id="{0120C2D3-3F17-4B3E-B567-365AF4DBF56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18" name="Text Box 599">
          <a:extLst>
            <a:ext uri="{FF2B5EF4-FFF2-40B4-BE49-F238E27FC236}">
              <a16:creationId xmlns:a16="http://schemas.microsoft.com/office/drawing/2014/main" id="{0CFFE6CA-D1D2-4F63-9562-CA173AFCC2C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119" name="Text Box 600">
          <a:extLst>
            <a:ext uri="{FF2B5EF4-FFF2-40B4-BE49-F238E27FC236}">
              <a16:creationId xmlns:a16="http://schemas.microsoft.com/office/drawing/2014/main" id="{EBC32416-C824-474C-94F3-EA233166559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20" name="Text Box 601">
          <a:extLst>
            <a:ext uri="{FF2B5EF4-FFF2-40B4-BE49-F238E27FC236}">
              <a16:creationId xmlns:a16="http://schemas.microsoft.com/office/drawing/2014/main" id="{2C3E89F2-9B27-4423-BD87-CA40E35CF80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21" name="Text Box 602">
          <a:extLst>
            <a:ext uri="{FF2B5EF4-FFF2-40B4-BE49-F238E27FC236}">
              <a16:creationId xmlns:a16="http://schemas.microsoft.com/office/drawing/2014/main" id="{C9BFAEFF-A0F9-4745-8C1B-EE0CD4E710F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122" name="Text Box 603">
          <a:extLst>
            <a:ext uri="{FF2B5EF4-FFF2-40B4-BE49-F238E27FC236}">
              <a16:creationId xmlns:a16="http://schemas.microsoft.com/office/drawing/2014/main" id="{10917322-E483-479B-AF3B-730D75B00F6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23" name="Text Box 604">
          <a:extLst>
            <a:ext uri="{FF2B5EF4-FFF2-40B4-BE49-F238E27FC236}">
              <a16:creationId xmlns:a16="http://schemas.microsoft.com/office/drawing/2014/main" id="{8067950D-E854-4C2B-A866-02A1272233E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24" name="Text Box 605">
          <a:extLst>
            <a:ext uri="{FF2B5EF4-FFF2-40B4-BE49-F238E27FC236}">
              <a16:creationId xmlns:a16="http://schemas.microsoft.com/office/drawing/2014/main" id="{C8DA42DE-1666-4A56-8970-51770C9DB22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125" name="Text Box 606">
          <a:extLst>
            <a:ext uri="{FF2B5EF4-FFF2-40B4-BE49-F238E27FC236}">
              <a16:creationId xmlns:a16="http://schemas.microsoft.com/office/drawing/2014/main" id="{3DAE5937-6CAF-452C-A313-2EB8877A9D3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5126" name="Text Box 607">
          <a:extLst>
            <a:ext uri="{FF2B5EF4-FFF2-40B4-BE49-F238E27FC236}">
              <a16:creationId xmlns:a16="http://schemas.microsoft.com/office/drawing/2014/main" id="{B92B16AE-A960-486E-B70E-681F6EFA769B}"/>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27" name="Text Box 608">
          <a:extLst>
            <a:ext uri="{FF2B5EF4-FFF2-40B4-BE49-F238E27FC236}">
              <a16:creationId xmlns:a16="http://schemas.microsoft.com/office/drawing/2014/main" id="{9673484B-56D1-4C67-ABB3-E525C10D8E8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28" name="Text Box 609">
          <a:extLst>
            <a:ext uri="{FF2B5EF4-FFF2-40B4-BE49-F238E27FC236}">
              <a16:creationId xmlns:a16="http://schemas.microsoft.com/office/drawing/2014/main" id="{C791D86D-8949-4198-92DA-F1FC3B16C45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5129" name="Text Box 610">
          <a:extLst>
            <a:ext uri="{FF2B5EF4-FFF2-40B4-BE49-F238E27FC236}">
              <a16:creationId xmlns:a16="http://schemas.microsoft.com/office/drawing/2014/main" id="{42283678-FEE6-4C99-A7DA-D4158978E14C}"/>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30" name="Text Box 611">
          <a:extLst>
            <a:ext uri="{FF2B5EF4-FFF2-40B4-BE49-F238E27FC236}">
              <a16:creationId xmlns:a16="http://schemas.microsoft.com/office/drawing/2014/main" id="{3E3ADF92-16BE-4AA0-B8BA-BC5025F2F07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31" name="Text Box 612">
          <a:extLst>
            <a:ext uri="{FF2B5EF4-FFF2-40B4-BE49-F238E27FC236}">
              <a16:creationId xmlns:a16="http://schemas.microsoft.com/office/drawing/2014/main" id="{D297FFBC-BB39-4835-B660-6FEE1B3734F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5132" name="Text Box 613">
          <a:extLst>
            <a:ext uri="{FF2B5EF4-FFF2-40B4-BE49-F238E27FC236}">
              <a16:creationId xmlns:a16="http://schemas.microsoft.com/office/drawing/2014/main" id="{8C5B16A7-5E6A-4D63-A4FE-C5EA5FECAD2E}"/>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33" name="Text Box 614">
          <a:extLst>
            <a:ext uri="{FF2B5EF4-FFF2-40B4-BE49-F238E27FC236}">
              <a16:creationId xmlns:a16="http://schemas.microsoft.com/office/drawing/2014/main" id="{44D6CFDA-C877-4BBB-B446-EA2363080EE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34" name="Text Box 615">
          <a:extLst>
            <a:ext uri="{FF2B5EF4-FFF2-40B4-BE49-F238E27FC236}">
              <a16:creationId xmlns:a16="http://schemas.microsoft.com/office/drawing/2014/main" id="{2908F777-B75D-480D-B111-767064ACBB3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5135" name="Text Box 616">
          <a:extLst>
            <a:ext uri="{FF2B5EF4-FFF2-40B4-BE49-F238E27FC236}">
              <a16:creationId xmlns:a16="http://schemas.microsoft.com/office/drawing/2014/main" id="{BB77FF81-E9BE-43AA-A1E8-BAC281AC95F7}"/>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36" name="Text Box 617">
          <a:extLst>
            <a:ext uri="{FF2B5EF4-FFF2-40B4-BE49-F238E27FC236}">
              <a16:creationId xmlns:a16="http://schemas.microsoft.com/office/drawing/2014/main" id="{AF36799E-E082-4230-A10A-ECA510F8423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37" name="Text Box 618">
          <a:extLst>
            <a:ext uri="{FF2B5EF4-FFF2-40B4-BE49-F238E27FC236}">
              <a16:creationId xmlns:a16="http://schemas.microsoft.com/office/drawing/2014/main" id="{8FFFEFC7-2505-4302-868B-701829F52C1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5138" name="Text Box 619">
          <a:extLst>
            <a:ext uri="{FF2B5EF4-FFF2-40B4-BE49-F238E27FC236}">
              <a16:creationId xmlns:a16="http://schemas.microsoft.com/office/drawing/2014/main" id="{0292BF8B-3293-4852-B434-6FBA2AF3C345}"/>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39" name="Text Box 620">
          <a:extLst>
            <a:ext uri="{FF2B5EF4-FFF2-40B4-BE49-F238E27FC236}">
              <a16:creationId xmlns:a16="http://schemas.microsoft.com/office/drawing/2014/main" id="{3A679327-FA07-44F6-B878-EEF221D352F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40" name="Text Box 621">
          <a:extLst>
            <a:ext uri="{FF2B5EF4-FFF2-40B4-BE49-F238E27FC236}">
              <a16:creationId xmlns:a16="http://schemas.microsoft.com/office/drawing/2014/main" id="{A2B2CEDE-69BE-41F8-8E76-AEC1B0646E8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5141" name="Text Box 622">
          <a:extLst>
            <a:ext uri="{FF2B5EF4-FFF2-40B4-BE49-F238E27FC236}">
              <a16:creationId xmlns:a16="http://schemas.microsoft.com/office/drawing/2014/main" id="{2A152F81-A8D4-4821-9534-E9ADCC4AC1C1}"/>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5142" name="Text Box 623">
          <a:extLst>
            <a:ext uri="{FF2B5EF4-FFF2-40B4-BE49-F238E27FC236}">
              <a16:creationId xmlns:a16="http://schemas.microsoft.com/office/drawing/2014/main" id="{24053881-99C3-4697-95AB-2B319101138C}"/>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43" name="Text Box 624">
          <a:extLst>
            <a:ext uri="{FF2B5EF4-FFF2-40B4-BE49-F238E27FC236}">
              <a16:creationId xmlns:a16="http://schemas.microsoft.com/office/drawing/2014/main" id="{EDCBFE44-D1A6-4C89-AA7D-9793C07D818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44" name="Text Box 625">
          <a:extLst>
            <a:ext uri="{FF2B5EF4-FFF2-40B4-BE49-F238E27FC236}">
              <a16:creationId xmlns:a16="http://schemas.microsoft.com/office/drawing/2014/main" id="{A7676B77-7886-4C31-ABF9-5F3FB6C711D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5145" name="Text Box 626">
          <a:extLst>
            <a:ext uri="{FF2B5EF4-FFF2-40B4-BE49-F238E27FC236}">
              <a16:creationId xmlns:a16="http://schemas.microsoft.com/office/drawing/2014/main" id="{1037E175-D6FB-4B81-966F-800510C6B7DC}"/>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46" name="Text Box 627">
          <a:extLst>
            <a:ext uri="{FF2B5EF4-FFF2-40B4-BE49-F238E27FC236}">
              <a16:creationId xmlns:a16="http://schemas.microsoft.com/office/drawing/2014/main" id="{B00D9D3B-0E72-4D5C-BC1E-A6B9EB15783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47" name="Text Box 628">
          <a:extLst>
            <a:ext uri="{FF2B5EF4-FFF2-40B4-BE49-F238E27FC236}">
              <a16:creationId xmlns:a16="http://schemas.microsoft.com/office/drawing/2014/main" id="{A49C3D02-FB16-4152-B825-0628BAD0DF9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5148" name="Text Box 629">
          <a:extLst>
            <a:ext uri="{FF2B5EF4-FFF2-40B4-BE49-F238E27FC236}">
              <a16:creationId xmlns:a16="http://schemas.microsoft.com/office/drawing/2014/main" id="{FE43FFD9-635B-43FB-8A05-B691786A7717}"/>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49" name="Text Box 630">
          <a:extLst>
            <a:ext uri="{FF2B5EF4-FFF2-40B4-BE49-F238E27FC236}">
              <a16:creationId xmlns:a16="http://schemas.microsoft.com/office/drawing/2014/main" id="{96A7A8AE-0325-4755-AAA3-CD318197722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50" name="Text Box 631">
          <a:extLst>
            <a:ext uri="{FF2B5EF4-FFF2-40B4-BE49-F238E27FC236}">
              <a16:creationId xmlns:a16="http://schemas.microsoft.com/office/drawing/2014/main" id="{2202228D-53BD-4959-AF95-BAF14460FB5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5151" name="Text Box 632">
          <a:extLst>
            <a:ext uri="{FF2B5EF4-FFF2-40B4-BE49-F238E27FC236}">
              <a16:creationId xmlns:a16="http://schemas.microsoft.com/office/drawing/2014/main" id="{C32E4325-8100-4682-A0B4-EE7DAB01F3F3}"/>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5152" name="Text Box 633">
          <a:extLst>
            <a:ext uri="{FF2B5EF4-FFF2-40B4-BE49-F238E27FC236}">
              <a16:creationId xmlns:a16="http://schemas.microsoft.com/office/drawing/2014/main" id="{C13C01BD-07AB-4DE3-959E-39B0B8285938}"/>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53" name="Text Box 634">
          <a:extLst>
            <a:ext uri="{FF2B5EF4-FFF2-40B4-BE49-F238E27FC236}">
              <a16:creationId xmlns:a16="http://schemas.microsoft.com/office/drawing/2014/main" id="{235EB544-69E5-4634-B002-BDD3EE6A79C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54" name="Text Box 635">
          <a:extLst>
            <a:ext uri="{FF2B5EF4-FFF2-40B4-BE49-F238E27FC236}">
              <a16:creationId xmlns:a16="http://schemas.microsoft.com/office/drawing/2014/main" id="{E9BA1C7F-E9FC-40D1-B3C3-36EAE42C78D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5155" name="Text Box 636">
          <a:extLst>
            <a:ext uri="{FF2B5EF4-FFF2-40B4-BE49-F238E27FC236}">
              <a16:creationId xmlns:a16="http://schemas.microsoft.com/office/drawing/2014/main" id="{A23B5B68-9C35-4D23-AF4F-8342AE0173BB}"/>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56" name="Text Box 637">
          <a:extLst>
            <a:ext uri="{FF2B5EF4-FFF2-40B4-BE49-F238E27FC236}">
              <a16:creationId xmlns:a16="http://schemas.microsoft.com/office/drawing/2014/main" id="{86CFB828-F070-4480-9BF6-94236B38A90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57" name="Text Box 638">
          <a:extLst>
            <a:ext uri="{FF2B5EF4-FFF2-40B4-BE49-F238E27FC236}">
              <a16:creationId xmlns:a16="http://schemas.microsoft.com/office/drawing/2014/main" id="{8EBF3F71-E280-4713-94C0-D25B91A0AAD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5158" name="Text Box 639">
          <a:extLst>
            <a:ext uri="{FF2B5EF4-FFF2-40B4-BE49-F238E27FC236}">
              <a16:creationId xmlns:a16="http://schemas.microsoft.com/office/drawing/2014/main" id="{88C72412-8100-4163-9678-099C72F03327}"/>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59" name="Text Box 640">
          <a:extLst>
            <a:ext uri="{FF2B5EF4-FFF2-40B4-BE49-F238E27FC236}">
              <a16:creationId xmlns:a16="http://schemas.microsoft.com/office/drawing/2014/main" id="{68AA3EF1-F157-4E99-AD5B-DFF7B6DDCB1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60" name="Text Box 641">
          <a:extLst>
            <a:ext uri="{FF2B5EF4-FFF2-40B4-BE49-F238E27FC236}">
              <a16:creationId xmlns:a16="http://schemas.microsoft.com/office/drawing/2014/main" id="{6984F801-984B-4156-9097-EFCF2527960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5161" name="Text Box 642">
          <a:extLst>
            <a:ext uri="{FF2B5EF4-FFF2-40B4-BE49-F238E27FC236}">
              <a16:creationId xmlns:a16="http://schemas.microsoft.com/office/drawing/2014/main" id="{799A47A4-E57A-45E2-92FE-0744681E9EA2}"/>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62" name="Text Box 643">
          <a:extLst>
            <a:ext uri="{FF2B5EF4-FFF2-40B4-BE49-F238E27FC236}">
              <a16:creationId xmlns:a16="http://schemas.microsoft.com/office/drawing/2014/main" id="{15CC519C-9ECF-4393-874F-823CD1A42DB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63" name="Text Box 644">
          <a:extLst>
            <a:ext uri="{FF2B5EF4-FFF2-40B4-BE49-F238E27FC236}">
              <a16:creationId xmlns:a16="http://schemas.microsoft.com/office/drawing/2014/main" id="{C3F7AA9C-290C-40C6-A525-8BBEEB2AB39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164" name="Text Box 645">
          <a:extLst>
            <a:ext uri="{FF2B5EF4-FFF2-40B4-BE49-F238E27FC236}">
              <a16:creationId xmlns:a16="http://schemas.microsoft.com/office/drawing/2014/main" id="{3727450C-9C1C-474E-B7C2-B943988BCB0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65" name="Text Box 646">
          <a:extLst>
            <a:ext uri="{FF2B5EF4-FFF2-40B4-BE49-F238E27FC236}">
              <a16:creationId xmlns:a16="http://schemas.microsoft.com/office/drawing/2014/main" id="{8F9E75DA-07B1-4752-BBD6-994AE1A573A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66" name="Text Box 647">
          <a:extLst>
            <a:ext uri="{FF2B5EF4-FFF2-40B4-BE49-F238E27FC236}">
              <a16:creationId xmlns:a16="http://schemas.microsoft.com/office/drawing/2014/main" id="{39CF45BB-10CA-44D2-ACA2-8E93EC86A63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167" name="Text Box 648">
          <a:extLst>
            <a:ext uri="{FF2B5EF4-FFF2-40B4-BE49-F238E27FC236}">
              <a16:creationId xmlns:a16="http://schemas.microsoft.com/office/drawing/2014/main" id="{5A5726BC-6F95-4CE1-B942-A501FC7F322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68" name="Text Box 649">
          <a:extLst>
            <a:ext uri="{FF2B5EF4-FFF2-40B4-BE49-F238E27FC236}">
              <a16:creationId xmlns:a16="http://schemas.microsoft.com/office/drawing/2014/main" id="{D6335CEE-2364-4C3C-9D04-552EDFB28D0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69" name="Text Box 650">
          <a:extLst>
            <a:ext uri="{FF2B5EF4-FFF2-40B4-BE49-F238E27FC236}">
              <a16:creationId xmlns:a16="http://schemas.microsoft.com/office/drawing/2014/main" id="{D249D101-AADE-46B1-95B1-DB1390EB341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170" name="Text Box 651">
          <a:extLst>
            <a:ext uri="{FF2B5EF4-FFF2-40B4-BE49-F238E27FC236}">
              <a16:creationId xmlns:a16="http://schemas.microsoft.com/office/drawing/2014/main" id="{6906321A-B736-48C3-9B2A-4E5E819EEE1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171" name="Text Box 652">
          <a:extLst>
            <a:ext uri="{FF2B5EF4-FFF2-40B4-BE49-F238E27FC236}">
              <a16:creationId xmlns:a16="http://schemas.microsoft.com/office/drawing/2014/main" id="{7EA1E33D-C608-4A42-B0CE-3E9C2D2C656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72" name="Text Box 653">
          <a:extLst>
            <a:ext uri="{FF2B5EF4-FFF2-40B4-BE49-F238E27FC236}">
              <a16:creationId xmlns:a16="http://schemas.microsoft.com/office/drawing/2014/main" id="{4FFF9B6B-2FF7-434B-825E-E0DB88CB4F5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73" name="Text Box 654">
          <a:extLst>
            <a:ext uri="{FF2B5EF4-FFF2-40B4-BE49-F238E27FC236}">
              <a16:creationId xmlns:a16="http://schemas.microsoft.com/office/drawing/2014/main" id="{BA03717E-9619-493E-8830-EB8F2A65478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174" name="Text Box 655">
          <a:extLst>
            <a:ext uri="{FF2B5EF4-FFF2-40B4-BE49-F238E27FC236}">
              <a16:creationId xmlns:a16="http://schemas.microsoft.com/office/drawing/2014/main" id="{5F4CD2C5-7713-4A66-BF4D-D380E41614E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75" name="Text Box 656">
          <a:extLst>
            <a:ext uri="{FF2B5EF4-FFF2-40B4-BE49-F238E27FC236}">
              <a16:creationId xmlns:a16="http://schemas.microsoft.com/office/drawing/2014/main" id="{17A994DE-3470-49C3-8CCE-68F5332DE60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76" name="Text Box 657">
          <a:extLst>
            <a:ext uri="{FF2B5EF4-FFF2-40B4-BE49-F238E27FC236}">
              <a16:creationId xmlns:a16="http://schemas.microsoft.com/office/drawing/2014/main" id="{A89878D6-932F-422F-8074-C708A3A531D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177" name="Text Box 658">
          <a:extLst>
            <a:ext uri="{FF2B5EF4-FFF2-40B4-BE49-F238E27FC236}">
              <a16:creationId xmlns:a16="http://schemas.microsoft.com/office/drawing/2014/main" id="{7BEAE3DE-FA04-4632-9995-4098188D75C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78" name="Text Box 659">
          <a:extLst>
            <a:ext uri="{FF2B5EF4-FFF2-40B4-BE49-F238E27FC236}">
              <a16:creationId xmlns:a16="http://schemas.microsoft.com/office/drawing/2014/main" id="{0CB8F5B0-1890-4220-BE96-C4644469C8E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79" name="Text Box 660">
          <a:extLst>
            <a:ext uri="{FF2B5EF4-FFF2-40B4-BE49-F238E27FC236}">
              <a16:creationId xmlns:a16="http://schemas.microsoft.com/office/drawing/2014/main" id="{D20BA8F2-23EC-4BD9-8945-F23BA052FAA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180" name="Text Box 661">
          <a:extLst>
            <a:ext uri="{FF2B5EF4-FFF2-40B4-BE49-F238E27FC236}">
              <a16:creationId xmlns:a16="http://schemas.microsoft.com/office/drawing/2014/main" id="{9D2B1D88-9D0F-4A5B-B347-0D03293DC57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81" name="Text Box 662">
          <a:extLst>
            <a:ext uri="{FF2B5EF4-FFF2-40B4-BE49-F238E27FC236}">
              <a16:creationId xmlns:a16="http://schemas.microsoft.com/office/drawing/2014/main" id="{EFB93E5B-FA6E-4051-9B2A-0E752CE2019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82" name="Text Box 663">
          <a:extLst>
            <a:ext uri="{FF2B5EF4-FFF2-40B4-BE49-F238E27FC236}">
              <a16:creationId xmlns:a16="http://schemas.microsoft.com/office/drawing/2014/main" id="{FB56E870-8E52-45C6-B161-4E47166CF19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183" name="Text Box 664">
          <a:extLst>
            <a:ext uri="{FF2B5EF4-FFF2-40B4-BE49-F238E27FC236}">
              <a16:creationId xmlns:a16="http://schemas.microsoft.com/office/drawing/2014/main" id="{B5E73523-1FEB-4BDC-9C09-C5DD037FED51}"/>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84" name="Text Box 665">
          <a:extLst>
            <a:ext uri="{FF2B5EF4-FFF2-40B4-BE49-F238E27FC236}">
              <a16:creationId xmlns:a16="http://schemas.microsoft.com/office/drawing/2014/main" id="{609CE040-DC2F-479D-9829-C4BFC720024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85" name="Text Box 666">
          <a:extLst>
            <a:ext uri="{FF2B5EF4-FFF2-40B4-BE49-F238E27FC236}">
              <a16:creationId xmlns:a16="http://schemas.microsoft.com/office/drawing/2014/main" id="{063BDACE-60A5-41D0-BF12-EE8077573BD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186" name="Text Box 667">
          <a:extLst>
            <a:ext uri="{FF2B5EF4-FFF2-40B4-BE49-F238E27FC236}">
              <a16:creationId xmlns:a16="http://schemas.microsoft.com/office/drawing/2014/main" id="{878D6C09-FB8C-46EA-9B2E-2E909486C7E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87" name="Text Box 668">
          <a:extLst>
            <a:ext uri="{FF2B5EF4-FFF2-40B4-BE49-F238E27FC236}">
              <a16:creationId xmlns:a16="http://schemas.microsoft.com/office/drawing/2014/main" id="{E4E2FFC4-0EDE-4132-8543-70CF79DE5A2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88" name="Text Box 669">
          <a:extLst>
            <a:ext uri="{FF2B5EF4-FFF2-40B4-BE49-F238E27FC236}">
              <a16:creationId xmlns:a16="http://schemas.microsoft.com/office/drawing/2014/main" id="{95FED509-9C23-4812-8CC8-7771AFB6A4A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189" name="Text Box 670">
          <a:extLst>
            <a:ext uri="{FF2B5EF4-FFF2-40B4-BE49-F238E27FC236}">
              <a16:creationId xmlns:a16="http://schemas.microsoft.com/office/drawing/2014/main" id="{3D0EE860-1BF6-4EEC-8140-39523108DE3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190" name="Text Box 671">
          <a:extLst>
            <a:ext uri="{FF2B5EF4-FFF2-40B4-BE49-F238E27FC236}">
              <a16:creationId xmlns:a16="http://schemas.microsoft.com/office/drawing/2014/main" id="{750397BE-043F-46E7-B8DC-6BC8CF65F55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91" name="Text Box 672">
          <a:extLst>
            <a:ext uri="{FF2B5EF4-FFF2-40B4-BE49-F238E27FC236}">
              <a16:creationId xmlns:a16="http://schemas.microsoft.com/office/drawing/2014/main" id="{2642E5B1-7EB1-4966-9E6D-9C8F26CF8EC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92" name="Text Box 673">
          <a:extLst>
            <a:ext uri="{FF2B5EF4-FFF2-40B4-BE49-F238E27FC236}">
              <a16:creationId xmlns:a16="http://schemas.microsoft.com/office/drawing/2014/main" id="{C602094E-D3AE-4DCF-99F2-455DB0BCD9A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193" name="Text Box 674">
          <a:extLst>
            <a:ext uri="{FF2B5EF4-FFF2-40B4-BE49-F238E27FC236}">
              <a16:creationId xmlns:a16="http://schemas.microsoft.com/office/drawing/2014/main" id="{E8FA347C-DAA6-4E1C-AE39-00E0D480DB5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94" name="Text Box 675">
          <a:extLst>
            <a:ext uri="{FF2B5EF4-FFF2-40B4-BE49-F238E27FC236}">
              <a16:creationId xmlns:a16="http://schemas.microsoft.com/office/drawing/2014/main" id="{4064E313-FE11-4C02-B9A1-EA405F4E485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95" name="Text Box 676">
          <a:extLst>
            <a:ext uri="{FF2B5EF4-FFF2-40B4-BE49-F238E27FC236}">
              <a16:creationId xmlns:a16="http://schemas.microsoft.com/office/drawing/2014/main" id="{0ADD5757-DF70-4E5E-A26F-2637A278F80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196" name="Text Box 677">
          <a:extLst>
            <a:ext uri="{FF2B5EF4-FFF2-40B4-BE49-F238E27FC236}">
              <a16:creationId xmlns:a16="http://schemas.microsoft.com/office/drawing/2014/main" id="{EECBD3AF-F6B8-406A-8532-EB1FCAF8614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97" name="Text Box 678">
          <a:extLst>
            <a:ext uri="{FF2B5EF4-FFF2-40B4-BE49-F238E27FC236}">
              <a16:creationId xmlns:a16="http://schemas.microsoft.com/office/drawing/2014/main" id="{EEDC2FAA-383D-42C1-86F9-5FE3676B92C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198" name="Text Box 679">
          <a:extLst>
            <a:ext uri="{FF2B5EF4-FFF2-40B4-BE49-F238E27FC236}">
              <a16:creationId xmlns:a16="http://schemas.microsoft.com/office/drawing/2014/main" id="{E6ADA681-92D4-43C4-92BF-733605C5498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199" name="Text Box 680">
          <a:extLst>
            <a:ext uri="{FF2B5EF4-FFF2-40B4-BE49-F238E27FC236}">
              <a16:creationId xmlns:a16="http://schemas.microsoft.com/office/drawing/2014/main" id="{FD460F3A-9C35-4A10-8BE1-5609428F551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00" name="Text Box 681">
          <a:extLst>
            <a:ext uri="{FF2B5EF4-FFF2-40B4-BE49-F238E27FC236}">
              <a16:creationId xmlns:a16="http://schemas.microsoft.com/office/drawing/2014/main" id="{CD6845CC-5465-4C07-8104-01EA13D8AB0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01" name="Text Box 682">
          <a:extLst>
            <a:ext uri="{FF2B5EF4-FFF2-40B4-BE49-F238E27FC236}">
              <a16:creationId xmlns:a16="http://schemas.microsoft.com/office/drawing/2014/main" id="{3E36AE24-407F-40B1-A83B-B208D69495E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5202" name="Text Box 683">
          <a:extLst>
            <a:ext uri="{FF2B5EF4-FFF2-40B4-BE49-F238E27FC236}">
              <a16:creationId xmlns:a16="http://schemas.microsoft.com/office/drawing/2014/main" id="{72128B49-ABA6-411D-9E7A-55956E90B823}"/>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03" name="Text Box 684">
          <a:extLst>
            <a:ext uri="{FF2B5EF4-FFF2-40B4-BE49-F238E27FC236}">
              <a16:creationId xmlns:a16="http://schemas.microsoft.com/office/drawing/2014/main" id="{835810AB-53E9-4768-ABE4-00E85194CD9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04" name="Text Box 685">
          <a:extLst>
            <a:ext uri="{FF2B5EF4-FFF2-40B4-BE49-F238E27FC236}">
              <a16:creationId xmlns:a16="http://schemas.microsoft.com/office/drawing/2014/main" id="{8A3EF202-9E2F-4442-A238-956BC6584B2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5205" name="Text Box 686">
          <a:extLst>
            <a:ext uri="{FF2B5EF4-FFF2-40B4-BE49-F238E27FC236}">
              <a16:creationId xmlns:a16="http://schemas.microsoft.com/office/drawing/2014/main" id="{2F4716CC-7611-4E27-8BEE-36DE4506FBF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06" name="Text Box 687">
          <a:extLst>
            <a:ext uri="{FF2B5EF4-FFF2-40B4-BE49-F238E27FC236}">
              <a16:creationId xmlns:a16="http://schemas.microsoft.com/office/drawing/2014/main" id="{66298CC8-D46E-49D9-A1C4-2D1C1989327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07" name="Text Box 688">
          <a:extLst>
            <a:ext uri="{FF2B5EF4-FFF2-40B4-BE49-F238E27FC236}">
              <a16:creationId xmlns:a16="http://schemas.microsoft.com/office/drawing/2014/main" id="{C9EB1021-D3D6-4720-B539-C643E0D7949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5208" name="Text Box 689">
          <a:extLst>
            <a:ext uri="{FF2B5EF4-FFF2-40B4-BE49-F238E27FC236}">
              <a16:creationId xmlns:a16="http://schemas.microsoft.com/office/drawing/2014/main" id="{526B0DB8-A0BB-42ED-A4FF-FB71ACBAE993}"/>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5209" name="Text Box 690">
          <a:extLst>
            <a:ext uri="{FF2B5EF4-FFF2-40B4-BE49-F238E27FC236}">
              <a16:creationId xmlns:a16="http://schemas.microsoft.com/office/drawing/2014/main" id="{6CC722B7-AA6C-41E4-8461-7202071C422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10" name="Text Box 691">
          <a:extLst>
            <a:ext uri="{FF2B5EF4-FFF2-40B4-BE49-F238E27FC236}">
              <a16:creationId xmlns:a16="http://schemas.microsoft.com/office/drawing/2014/main" id="{87BE8FE0-7A65-461C-A187-921B74D9649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11" name="Text Box 692">
          <a:extLst>
            <a:ext uri="{FF2B5EF4-FFF2-40B4-BE49-F238E27FC236}">
              <a16:creationId xmlns:a16="http://schemas.microsoft.com/office/drawing/2014/main" id="{FF0DA949-377E-4193-9D5D-1F562A7B175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5212" name="Text Box 693">
          <a:extLst>
            <a:ext uri="{FF2B5EF4-FFF2-40B4-BE49-F238E27FC236}">
              <a16:creationId xmlns:a16="http://schemas.microsoft.com/office/drawing/2014/main" id="{90D812CF-7C91-4209-ACA6-94CBE9A17BE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13" name="Text Box 694">
          <a:extLst>
            <a:ext uri="{FF2B5EF4-FFF2-40B4-BE49-F238E27FC236}">
              <a16:creationId xmlns:a16="http://schemas.microsoft.com/office/drawing/2014/main" id="{B612BD59-7640-4244-9275-85A0E0911A0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14" name="Text Box 695">
          <a:extLst>
            <a:ext uri="{FF2B5EF4-FFF2-40B4-BE49-F238E27FC236}">
              <a16:creationId xmlns:a16="http://schemas.microsoft.com/office/drawing/2014/main" id="{35398B53-C4E4-4BC1-A443-0A5603582E0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5215" name="Text Box 696">
          <a:extLst>
            <a:ext uri="{FF2B5EF4-FFF2-40B4-BE49-F238E27FC236}">
              <a16:creationId xmlns:a16="http://schemas.microsoft.com/office/drawing/2014/main" id="{7F7ED071-E2BC-49C6-B1D7-42A08353E1D3}"/>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16" name="Text Box 697">
          <a:extLst>
            <a:ext uri="{FF2B5EF4-FFF2-40B4-BE49-F238E27FC236}">
              <a16:creationId xmlns:a16="http://schemas.microsoft.com/office/drawing/2014/main" id="{453BB3D3-F817-48F3-8934-EC0F8F46162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17" name="Text Box 698">
          <a:extLst>
            <a:ext uri="{FF2B5EF4-FFF2-40B4-BE49-F238E27FC236}">
              <a16:creationId xmlns:a16="http://schemas.microsoft.com/office/drawing/2014/main" id="{577BA67C-1A04-46F5-9233-2DF94301EF7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5218" name="Text Box 699">
          <a:extLst>
            <a:ext uri="{FF2B5EF4-FFF2-40B4-BE49-F238E27FC236}">
              <a16:creationId xmlns:a16="http://schemas.microsoft.com/office/drawing/2014/main" id="{AC5E6AB5-0B9C-4158-B20A-C8F2DD0C4872}"/>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219" name="Text Box 700">
          <a:extLst>
            <a:ext uri="{FF2B5EF4-FFF2-40B4-BE49-F238E27FC236}">
              <a16:creationId xmlns:a16="http://schemas.microsoft.com/office/drawing/2014/main" id="{82BD96D4-20DB-4793-A6B0-E6FB74164D8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20" name="Text Box 701">
          <a:extLst>
            <a:ext uri="{FF2B5EF4-FFF2-40B4-BE49-F238E27FC236}">
              <a16:creationId xmlns:a16="http://schemas.microsoft.com/office/drawing/2014/main" id="{9021FCAA-5334-4E1A-8D71-6B759292821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21" name="Text Box 702">
          <a:extLst>
            <a:ext uri="{FF2B5EF4-FFF2-40B4-BE49-F238E27FC236}">
              <a16:creationId xmlns:a16="http://schemas.microsoft.com/office/drawing/2014/main" id="{D2B11C34-27B5-44A2-8E92-37D4C3E1D01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222" name="Text Box 703">
          <a:extLst>
            <a:ext uri="{FF2B5EF4-FFF2-40B4-BE49-F238E27FC236}">
              <a16:creationId xmlns:a16="http://schemas.microsoft.com/office/drawing/2014/main" id="{BCF2C85C-D82C-4D55-AACC-3BEC5EB3866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23" name="Text Box 704">
          <a:extLst>
            <a:ext uri="{FF2B5EF4-FFF2-40B4-BE49-F238E27FC236}">
              <a16:creationId xmlns:a16="http://schemas.microsoft.com/office/drawing/2014/main" id="{ABD5E756-4806-46D0-9B2E-BAD0E3D85C9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24" name="Text Box 705">
          <a:extLst>
            <a:ext uri="{FF2B5EF4-FFF2-40B4-BE49-F238E27FC236}">
              <a16:creationId xmlns:a16="http://schemas.microsoft.com/office/drawing/2014/main" id="{08D59A75-C27E-4C49-8BEF-D792AB3B928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225" name="Text Box 706">
          <a:extLst>
            <a:ext uri="{FF2B5EF4-FFF2-40B4-BE49-F238E27FC236}">
              <a16:creationId xmlns:a16="http://schemas.microsoft.com/office/drawing/2014/main" id="{66526285-6DCA-4AF7-BB47-EFE61CA20C9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226" name="Text Box 707">
          <a:extLst>
            <a:ext uri="{FF2B5EF4-FFF2-40B4-BE49-F238E27FC236}">
              <a16:creationId xmlns:a16="http://schemas.microsoft.com/office/drawing/2014/main" id="{262D4D10-29BB-425A-BC4F-EC7B0CCC647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27" name="Text Box 708">
          <a:extLst>
            <a:ext uri="{FF2B5EF4-FFF2-40B4-BE49-F238E27FC236}">
              <a16:creationId xmlns:a16="http://schemas.microsoft.com/office/drawing/2014/main" id="{F8F639F5-BD41-460B-850F-40050908C44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28" name="Text Box 709">
          <a:extLst>
            <a:ext uri="{FF2B5EF4-FFF2-40B4-BE49-F238E27FC236}">
              <a16:creationId xmlns:a16="http://schemas.microsoft.com/office/drawing/2014/main" id="{34E81567-6CC3-4040-A0D9-DA580C0C09B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229" name="Text Box 710">
          <a:extLst>
            <a:ext uri="{FF2B5EF4-FFF2-40B4-BE49-F238E27FC236}">
              <a16:creationId xmlns:a16="http://schemas.microsoft.com/office/drawing/2014/main" id="{75FE2168-92CE-4DBE-B0FB-41EFC7BCA0BC}"/>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30" name="Text Box 711">
          <a:extLst>
            <a:ext uri="{FF2B5EF4-FFF2-40B4-BE49-F238E27FC236}">
              <a16:creationId xmlns:a16="http://schemas.microsoft.com/office/drawing/2014/main" id="{C8CF5CD3-273A-45B2-8331-6EFC6D62CC7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31" name="Text Box 712">
          <a:extLst>
            <a:ext uri="{FF2B5EF4-FFF2-40B4-BE49-F238E27FC236}">
              <a16:creationId xmlns:a16="http://schemas.microsoft.com/office/drawing/2014/main" id="{F6D4BB7B-6160-424A-95BC-5F2DC37F20D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232" name="Text Box 713">
          <a:extLst>
            <a:ext uri="{FF2B5EF4-FFF2-40B4-BE49-F238E27FC236}">
              <a16:creationId xmlns:a16="http://schemas.microsoft.com/office/drawing/2014/main" id="{15D96E89-A07C-4C0F-AFDF-4C56FF98365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33" name="Text Box 714">
          <a:extLst>
            <a:ext uri="{FF2B5EF4-FFF2-40B4-BE49-F238E27FC236}">
              <a16:creationId xmlns:a16="http://schemas.microsoft.com/office/drawing/2014/main" id="{E79E0946-7A1F-4CE1-B76F-E4193D4C768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34" name="Text Box 715">
          <a:extLst>
            <a:ext uri="{FF2B5EF4-FFF2-40B4-BE49-F238E27FC236}">
              <a16:creationId xmlns:a16="http://schemas.microsoft.com/office/drawing/2014/main" id="{7EDBDB5E-3073-4559-8A4A-05B48916195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235" name="Text Box 716">
          <a:extLst>
            <a:ext uri="{FF2B5EF4-FFF2-40B4-BE49-F238E27FC236}">
              <a16:creationId xmlns:a16="http://schemas.microsoft.com/office/drawing/2014/main" id="{D4FB58A6-DDC0-4F5F-B82A-4D1C1C1EC20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236" name="Text Box 717">
          <a:extLst>
            <a:ext uri="{FF2B5EF4-FFF2-40B4-BE49-F238E27FC236}">
              <a16:creationId xmlns:a16="http://schemas.microsoft.com/office/drawing/2014/main" id="{9B1705D4-FE44-44DF-83AD-F0275677F0C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37" name="Text Box 718">
          <a:extLst>
            <a:ext uri="{FF2B5EF4-FFF2-40B4-BE49-F238E27FC236}">
              <a16:creationId xmlns:a16="http://schemas.microsoft.com/office/drawing/2014/main" id="{94E04F2E-4FF5-4303-A84C-88F9B519B38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38" name="Text Box 719">
          <a:extLst>
            <a:ext uri="{FF2B5EF4-FFF2-40B4-BE49-F238E27FC236}">
              <a16:creationId xmlns:a16="http://schemas.microsoft.com/office/drawing/2014/main" id="{1542E36F-92C3-4D56-A4B4-96E8A8EBD71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239" name="Text Box 720">
          <a:extLst>
            <a:ext uri="{FF2B5EF4-FFF2-40B4-BE49-F238E27FC236}">
              <a16:creationId xmlns:a16="http://schemas.microsoft.com/office/drawing/2014/main" id="{8B5F9CA3-70A2-433C-8075-14502C32AC4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40" name="Text Box 721">
          <a:extLst>
            <a:ext uri="{FF2B5EF4-FFF2-40B4-BE49-F238E27FC236}">
              <a16:creationId xmlns:a16="http://schemas.microsoft.com/office/drawing/2014/main" id="{3E72153D-42E4-494F-802E-1E66D13BBA4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41" name="Text Box 722">
          <a:extLst>
            <a:ext uri="{FF2B5EF4-FFF2-40B4-BE49-F238E27FC236}">
              <a16:creationId xmlns:a16="http://schemas.microsoft.com/office/drawing/2014/main" id="{8514C006-877D-49B4-B360-ADC4364BACE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242" name="Text Box 723">
          <a:extLst>
            <a:ext uri="{FF2B5EF4-FFF2-40B4-BE49-F238E27FC236}">
              <a16:creationId xmlns:a16="http://schemas.microsoft.com/office/drawing/2014/main" id="{9E749A24-D134-47AC-9EB0-4592D3C433F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243" name="Text Box 724">
          <a:extLst>
            <a:ext uri="{FF2B5EF4-FFF2-40B4-BE49-F238E27FC236}">
              <a16:creationId xmlns:a16="http://schemas.microsoft.com/office/drawing/2014/main" id="{3636B4D5-2CC1-4019-A8C7-987E0D2790F1}"/>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44" name="Text Box 725">
          <a:extLst>
            <a:ext uri="{FF2B5EF4-FFF2-40B4-BE49-F238E27FC236}">
              <a16:creationId xmlns:a16="http://schemas.microsoft.com/office/drawing/2014/main" id="{7402993B-D284-4684-BBCF-23E41CE3401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45" name="Text Box 726">
          <a:extLst>
            <a:ext uri="{FF2B5EF4-FFF2-40B4-BE49-F238E27FC236}">
              <a16:creationId xmlns:a16="http://schemas.microsoft.com/office/drawing/2014/main" id="{EEC1A689-2D70-479A-9033-DE3331DB5FC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246" name="Text Box 727">
          <a:extLst>
            <a:ext uri="{FF2B5EF4-FFF2-40B4-BE49-F238E27FC236}">
              <a16:creationId xmlns:a16="http://schemas.microsoft.com/office/drawing/2014/main" id="{E7CD1913-8926-4A67-90F3-66911277AAC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47" name="Text Box 728">
          <a:extLst>
            <a:ext uri="{FF2B5EF4-FFF2-40B4-BE49-F238E27FC236}">
              <a16:creationId xmlns:a16="http://schemas.microsoft.com/office/drawing/2014/main" id="{E17AD719-6FFB-4429-9DD3-108F9EDC067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48" name="Text Box 729">
          <a:extLst>
            <a:ext uri="{FF2B5EF4-FFF2-40B4-BE49-F238E27FC236}">
              <a16:creationId xmlns:a16="http://schemas.microsoft.com/office/drawing/2014/main" id="{5322C5AF-9732-45E6-AF59-2022843D018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249" name="Text Box 730">
          <a:extLst>
            <a:ext uri="{FF2B5EF4-FFF2-40B4-BE49-F238E27FC236}">
              <a16:creationId xmlns:a16="http://schemas.microsoft.com/office/drawing/2014/main" id="{6A8D5071-1C5A-4F82-B4CE-A0532D59928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50" name="Text Box 731">
          <a:extLst>
            <a:ext uri="{FF2B5EF4-FFF2-40B4-BE49-F238E27FC236}">
              <a16:creationId xmlns:a16="http://schemas.microsoft.com/office/drawing/2014/main" id="{E280D5A4-C163-418A-BC84-66EBFE579C8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51" name="Text Box 732">
          <a:extLst>
            <a:ext uri="{FF2B5EF4-FFF2-40B4-BE49-F238E27FC236}">
              <a16:creationId xmlns:a16="http://schemas.microsoft.com/office/drawing/2014/main" id="{221FABD4-C0DA-4E1A-AE05-759DEA64EA8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252" name="Text Box 733">
          <a:extLst>
            <a:ext uri="{FF2B5EF4-FFF2-40B4-BE49-F238E27FC236}">
              <a16:creationId xmlns:a16="http://schemas.microsoft.com/office/drawing/2014/main" id="{F9F71D61-19CC-47A3-AA57-CE3D0BF6ADB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5253" name="Text Box 734">
          <a:extLst>
            <a:ext uri="{FF2B5EF4-FFF2-40B4-BE49-F238E27FC236}">
              <a16:creationId xmlns:a16="http://schemas.microsoft.com/office/drawing/2014/main" id="{FB3F2C3C-B51A-4583-87DE-596B808553C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54" name="Text Box 735">
          <a:extLst>
            <a:ext uri="{FF2B5EF4-FFF2-40B4-BE49-F238E27FC236}">
              <a16:creationId xmlns:a16="http://schemas.microsoft.com/office/drawing/2014/main" id="{B746CE4D-D776-4464-BBE7-CAD76E8CDC6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55" name="Text Box 736">
          <a:extLst>
            <a:ext uri="{FF2B5EF4-FFF2-40B4-BE49-F238E27FC236}">
              <a16:creationId xmlns:a16="http://schemas.microsoft.com/office/drawing/2014/main" id="{4A354A14-C5B9-4E55-B06C-48604A069BF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5256" name="Text Box 737">
          <a:extLst>
            <a:ext uri="{FF2B5EF4-FFF2-40B4-BE49-F238E27FC236}">
              <a16:creationId xmlns:a16="http://schemas.microsoft.com/office/drawing/2014/main" id="{BE85E296-3FFE-43C1-8B6A-924E188C228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57" name="Text Box 738">
          <a:extLst>
            <a:ext uri="{FF2B5EF4-FFF2-40B4-BE49-F238E27FC236}">
              <a16:creationId xmlns:a16="http://schemas.microsoft.com/office/drawing/2014/main" id="{FEF1F5BE-8610-4660-B9B7-6DE2CE6D397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58" name="Text Box 739">
          <a:extLst>
            <a:ext uri="{FF2B5EF4-FFF2-40B4-BE49-F238E27FC236}">
              <a16:creationId xmlns:a16="http://schemas.microsoft.com/office/drawing/2014/main" id="{5A99DD11-0539-4009-941E-8276C4E5A8D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5259" name="Text Box 740">
          <a:extLst>
            <a:ext uri="{FF2B5EF4-FFF2-40B4-BE49-F238E27FC236}">
              <a16:creationId xmlns:a16="http://schemas.microsoft.com/office/drawing/2014/main" id="{4C04DE24-8D01-48A9-9E2B-8D0CC8162365}"/>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5260" name="Text Box 741">
          <a:extLst>
            <a:ext uri="{FF2B5EF4-FFF2-40B4-BE49-F238E27FC236}">
              <a16:creationId xmlns:a16="http://schemas.microsoft.com/office/drawing/2014/main" id="{03686221-CB69-4DBC-A402-D31B1DA2F77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61" name="Text Box 742">
          <a:extLst>
            <a:ext uri="{FF2B5EF4-FFF2-40B4-BE49-F238E27FC236}">
              <a16:creationId xmlns:a16="http://schemas.microsoft.com/office/drawing/2014/main" id="{318AC0AC-35A1-4B80-9B0D-05D9E4DE33B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62" name="Text Box 743">
          <a:extLst>
            <a:ext uri="{FF2B5EF4-FFF2-40B4-BE49-F238E27FC236}">
              <a16:creationId xmlns:a16="http://schemas.microsoft.com/office/drawing/2014/main" id="{314911E0-5FC7-4772-9857-6E422809B7B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5263" name="Text Box 744">
          <a:extLst>
            <a:ext uri="{FF2B5EF4-FFF2-40B4-BE49-F238E27FC236}">
              <a16:creationId xmlns:a16="http://schemas.microsoft.com/office/drawing/2014/main" id="{1D7E8B0F-0796-4FEB-82D8-5E6A9D9E6DF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64" name="Text Box 745">
          <a:extLst>
            <a:ext uri="{FF2B5EF4-FFF2-40B4-BE49-F238E27FC236}">
              <a16:creationId xmlns:a16="http://schemas.microsoft.com/office/drawing/2014/main" id="{00443537-A7A7-49EF-AFEB-27579FEE38A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65" name="Text Box 746">
          <a:extLst>
            <a:ext uri="{FF2B5EF4-FFF2-40B4-BE49-F238E27FC236}">
              <a16:creationId xmlns:a16="http://schemas.microsoft.com/office/drawing/2014/main" id="{BF22AEC2-E5E1-4FC1-A7B7-49FED722544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5266" name="Text Box 747">
          <a:extLst>
            <a:ext uri="{FF2B5EF4-FFF2-40B4-BE49-F238E27FC236}">
              <a16:creationId xmlns:a16="http://schemas.microsoft.com/office/drawing/2014/main" id="{B6BE2D37-1657-4729-BCE6-651C993FB05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67" name="Text Box 748">
          <a:extLst>
            <a:ext uri="{FF2B5EF4-FFF2-40B4-BE49-F238E27FC236}">
              <a16:creationId xmlns:a16="http://schemas.microsoft.com/office/drawing/2014/main" id="{F7F87A01-FE81-418F-B05D-E6E77384E37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68" name="Text Box 749">
          <a:extLst>
            <a:ext uri="{FF2B5EF4-FFF2-40B4-BE49-F238E27FC236}">
              <a16:creationId xmlns:a16="http://schemas.microsoft.com/office/drawing/2014/main" id="{1EB604A4-801A-4C69-9D0F-C4115E43F10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5269" name="Text Box 750">
          <a:extLst>
            <a:ext uri="{FF2B5EF4-FFF2-40B4-BE49-F238E27FC236}">
              <a16:creationId xmlns:a16="http://schemas.microsoft.com/office/drawing/2014/main" id="{D26D5457-9673-423D-A0C4-9D1014871B8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70" name="Text Box 751">
          <a:extLst>
            <a:ext uri="{FF2B5EF4-FFF2-40B4-BE49-F238E27FC236}">
              <a16:creationId xmlns:a16="http://schemas.microsoft.com/office/drawing/2014/main" id="{530619ED-0994-4695-B5F8-6AC5C732C5E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71" name="Text Box 752">
          <a:extLst>
            <a:ext uri="{FF2B5EF4-FFF2-40B4-BE49-F238E27FC236}">
              <a16:creationId xmlns:a16="http://schemas.microsoft.com/office/drawing/2014/main" id="{5313CD03-94F6-4766-9754-0C897A035F5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272" name="Text Box 753">
          <a:extLst>
            <a:ext uri="{FF2B5EF4-FFF2-40B4-BE49-F238E27FC236}">
              <a16:creationId xmlns:a16="http://schemas.microsoft.com/office/drawing/2014/main" id="{7E39841B-6E53-4379-BFBE-F535505FD73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73" name="Text Box 754">
          <a:extLst>
            <a:ext uri="{FF2B5EF4-FFF2-40B4-BE49-F238E27FC236}">
              <a16:creationId xmlns:a16="http://schemas.microsoft.com/office/drawing/2014/main" id="{478748CD-1942-4FB1-B6AD-709C2891C1E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74" name="Text Box 755">
          <a:extLst>
            <a:ext uri="{FF2B5EF4-FFF2-40B4-BE49-F238E27FC236}">
              <a16:creationId xmlns:a16="http://schemas.microsoft.com/office/drawing/2014/main" id="{89AFB85E-A7C0-4EDC-949B-802984F5C2E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275" name="Text Box 756">
          <a:extLst>
            <a:ext uri="{FF2B5EF4-FFF2-40B4-BE49-F238E27FC236}">
              <a16:creationId xmlns:a16="http://schemas.microsoft.com/office/drawing/2014/main" id="{FD6C5DB5-4DEB-4F6A-8ABF-162DF39A8B6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76" name="Text Box 757">
          <a:extLst>
            <a:ext uri="{FF2B5EF4-FFF2-40B4-BE49-F238E27FC236}">
              <a16:creationId xmlns:a16="http://schemas.microsoft.com/office/drawing/2014/main" id="{820A4DF4-8B00-4D3A-8BD0-CD4A44EF916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77" name="Text Box 758">
          <a:extLst>
            <a:ext uri="{FF2B5EF4-FFF2-40B4-BE49-F238E27FC236}">
              <a16:creationId xmlns:a16="http://schemas.microsoft.com/office/drawing/2014/main" id="{587E9459-CF49-4372-B42A-8E93690355C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278" name="Text Box 759">
          <a:extLst>
            <a:ext uri="{FF2B5EF4-FFF2-40B4-BE49-F238E27FC236}">
              <a16:creationId xmlns:a16="http://schemas.microsoft.com/office/drawing/2014/main" id="{B10E7D1C-557E-4D7A-8A72-7356DF00DCD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279" name="Text Box 760">
          <a:extLst>
            <a:ext uri="{FF2B5EF4-FFF2-40B4-BE49-F238E27FC236}">
              <a16:creationId xmlns:a16="http://schemas.microsoft.com/office/drawing/2014/main" id="{8FBE4CB7-9C2F-4925-AE2D-C70B57A25C0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80" name="Text Box 761">
          <a:extLst>
            <a:ext uri="{FF2B5EF4-FFF2-40B4-BE49-F238E27FC236}">
              <a16:creationId xmlns:a16="http://schemas.microsoft.com/office/drawing/2014/main" id="{58DDB2B4-1A71-4B04-A218-DB79B583C30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81" name="Text Box 762">
          <a:extLst>
            <a:ext uri="{FF2B5EF4-FFF2-40B4-BE49-F238E27FC236}">
              <a16:creationId xmlns:a16="http://schemas.microsoft.com/office/drawing/2014/main" id="{142A4B20-848D-4167-A4EB-BFD03DAABA8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282" name="Text Box 763">
          <a:extLst>
            <a:ext uri="{FF2B5EF4-FFF2-40B4-BE49-F238E27FC236}">
              <a16:creationId xmlns:a16="http://schemas.microsoft.com/office/drawing/2014/main" id="{93AAD54E-31E5-4F81-B233-73DF824BAE5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83" name="Text Box 764">
          <a:extLst>
            <a:ext uri="{FF2B5EF4-FFF2-40B4-BE49-F238E27FC236}">
              <a16:creationId xmlns:a16="http://schemas.microsoft.com/office/drawing/2014/main" id="{0D8F1C23-50EA-4D50-A39F-B78EA11F9CF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84" name="Text Box 765">
          <a:extLst>
            <a:ext uri="{FF2B5EF4-FFF2-40B4-BE49-F238E27FC236}">
              <a16:creationId xmlns:a16="http://schemas.microsoft.com/office/drawing/2014/main" id="{425A94D4-AB5A-41A8-98C8-4837F914C40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285" name="Text Box 766">
          <a:extLst>
            <a:ext uri="{FF2B5EF4-FFF2-40B4-BE49-F238E27FC236}">
              <a16:creationId xmlns:a16="http://schemas.microsoft.com/office/drawing/2014/main" id="{B50AABCC-47E9-48C2-90AF-22E9DD4880B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86" name="Text Box 767">
          <a:extLst>
            <a:ext uri="{FF2B5EF4-FFF2-40B4-BE49-F238E27FC236}">
              <a16:creationId xmlns:a16="http://schemas.microsoft.com/office/drawing/2014/main" id="{B089684E-663A-4549-83EA-00FD000B291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87" name="Text Box 768">
          <a:extLst>
            <a:ext uri="{FF2B5EF4-FFF2-40B4-BE49-F238E27FC236}">
              <a16:creationId xmlns:a16="http://schemas.microsoft.com/office/drawing/2014/main" id="{1C445B73-4D62-478B-BCF7-7AD63C84F42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288" name="Text Box 769">
          <a:extLst>
            <a:ext uri="{FF2B5EF4-FFF2-40B4-BE49-F238E27FC236}">
              <a16:creationId xmlns:a16="http://schemas.microsoft.com/office/drawing/2014/main" id="{9A2BA29F-377E-4030-B735-21C0CE232E61}"/>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89" name="Text Box 770">
          <a:extLst>
            <a:ext uri="{FF2B5EF4-FFF2-40B4-BE49-F238E27FC236}">
              <a16:creationId xmlns:a16="http://schemas.microsoft.com/office/drawing/2014/main" id="{09877DB3-5047-4E17-97AF-9D30A1A2B6F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90" name="Text Box 771">
          <a:extLst>
            <a:ext uri="{FF2B5EF4-FFF2-40B4-BE49-F238E27FC236}">
              <a16:creationId xmlns:a16="http://schemas.microsoft.com/office/drawing/2014/main" id="{D835D24C-02CD-4AB9-B54E-54C92DF44C0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5291" name="Text Box 772">
          <a:extLst>
            <a:ext uri="{FF2B5EF4-FFF2-40B4-BE49-F238E27FC236}">
              <a16:creationId xmlns:a16="http://schemas.microsoft.com/office/drawing/2014/main" id="{EC2C511B-E9EC-4AEB-B322-1686E798B4C2}"/>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92" name="Text Box 773">
          <a:extLst>
            <a:ext uri="{FF2B5EF4-FFF2-40B4-BE49-F238E27FC236}">
              <a16:creationId xmlns:a16="http://schemas.microsoft.com/office/drawing/2014/main" id="{F24F2AC2-661A-4790-BCC2-CF7E86A885C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93" name="Text Box 774">
          <a:extLst>
            <a:ext uri="{FF2B5EF4-FFF2-40B4-BE49-F238E27FC236}">
              <a16:creationId xmlns:a16="http://schemas.microsoft.com/office/drawing/2014/main" id="{668B0512-0079-4F70-BB94-484B8251394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5294" name="Text Box 775">
          <a:extLst>
            <a:ext uri="{FF2B5EF4-FFF2-40B4-BE49-F238E27FC236}">
              <a16:creationId xmlns:a16="http://schemas.microsoft.com/office/drawing/2014/main" id="{CE28982A-60B0-4F63-A214-96784B38D5F2}"/>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95" name="Text Box 776">
          <a:extLst>
            <a:ext uri="{FF2B5EF4-FFF2-40B4-BE49-F238E27FC236}">
              <a16:creationId xmlns:a16="http://schemas.microsoft.com/office/drawing/2014/main" id="{28EF2BD5-844D-4BD1-B6FA-D876A5C3ABA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96" name="Text Box 777">
          <a:extLst>
            <a:ext uri="{FF2B5EF4-FFF2-40B4-BE49-F238E27FC236}">
              <a16:creationId xmlns:a16="http://schemas.microsoft.com/office/drawing/2014/main" id="{2FFD385E-01D4-4CE3-BD9D-E4C4C272C51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5297" name="Text Box 778">
          <a:extLst>
            <a:ext uri="{FF2B5EF4-FFF2-40B4-BE49-F238E27FC236}">
              <a16:creationId xmlns:a16="http://schemas.microsoft.com/office/drawing/2014/main" id="{6D89D4BA-DA6C-484C-BC82-6CB1B6CFABE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5298" name="Text Box 779">
          <a:extLst>
            <a:ext uri="{FF2B5EF4-FFF2-40B4-BE49-F238E27FC236}">
              <a16:creationId xmlns:a16="http://schemas.microsoft.com/office/drawing/2014/main" id="{D09C0B25-8F3F-427D-9368-54F62E43D79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299" name="Text Box 780">
          <a:extLst>
            <a:ext uri="{FF2B5EF4-FFF2-40B4-BE49-F238E27FC236}">
              <a16:creationId xmlns:a16="http://schemas.microsoft.com/office/drawing/2014/main" id="{47175387-FAA2-48DD-ADE5-86DCAF5B3E3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300" name="Text Box 781">
          <a:extLst>
            <a:ext uri="{FF2B5EF4-FFF2-40B4-BE49-F238E27FC236}">
              <a16:creationId xmlns:a16="http://schemas.microsoft.com/office/drawing/2014/main" id="{305CFA44-4EA8-4D95-9BD4-804DF05FB7F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5301" name="Text Box 782">
          <a:extLst>
            <a:ext uri="{FF2B5EF4-FFF2-40B4-BE49-F238E27FC236}">
              <a16:creationId xmlns:a16="http://schemas.microsoft.com/office/drawing/2014/main" id="{B89D2B65-4D9A-4B5E-8DF5-FAD769B8DD33}"/>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302" name="Text Box 783">
          <a:extLst>
            <a:ext uri="{FF2B5EF4-FFF2-40B4-BE49-F238E27FC236}">
              <a16:creationId xmlns:a16="http://schemas.microsoft.com/office/drawing/2014/main" id="{E4F89610-4AF0-4EF6-B9EB-4DDF8AF030F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303" name="Text Box 784">
          <a:extLst>
            <a:ext uri="{FF2B5EF4-FFF2-40B4-BE49-F238E27FC236}">
              <a16:creationId xmlns:a16="http://schemas.microsoft.com/office/drawing/2014/main" id="{C483A291-B529-482D-BEC4-E8424159D0B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5304" name="Text Box 785">
          <a:extLst>
            <a:ext uri="{FF2B5EF4-FFF2-40B4-BE49-F238E27FC236}">
              <a16:creationId xmlns:a16="http://schemas.microsoft.com/office/drawing/2014/main" id="{70FF1D5E-B241-422B-92CE-C53D1022ADC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305" name="Text Box 786">
          <a:extLst>
            <a:ext uri="{FF2B5EF4-FFF2-40B4-BE49-F238E27FC236}">
              <a16:creationId xmlns:a16="http://schemas.microsoft.com/office/drawing/2014/main" id="{1F50A71B-84BD-4ADC-A68B-58E80CB1565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306" name="Text Box 787">
          <a:extLst>
            <a:ext uri="{FF2B5EF4-FFF2-40B4-BE49-F238E27FC236}">
              <a16:creationId xmlns:a16="http://schemas.microsoft.com/office/drawing/2014/main" id="{F460FEA4-AE1E-433E-8745-7E12B61C73E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5307" name="Text Box 788">
          <a:extLst>
            <a:ext uri="{FF2B5EF4-FFF2-40B4-BE49-F238E27FC236}">
              <a16:creationId xmlns:a16="http://schemas.microsoft.com/office/drawing/2014/main" id="{75B290FB-00EC-4E6F-9FD4-DC64F80AADDC}"/>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308" name="Text Box 789">
          <a:extLst>
            <a:ext uri="{FF2B5EF4-FFF2-40B4-BE49-F238E27FC236}">
              <a16:creationId xmlns:a16="http://schemas.microsoft.com/office/drawing/2014/main" id="{CF35D096-62FD-4C6C-8392-6FFD8C7B196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309" name="Text Box 790">
          <a:extLst>
            <a:ext uri="{FF2B5EF4-FFF2-40B4-BE49-F238E27FC236}">
              <a16:creationId xmlns:a16="http://schemas.microsoft.com/office/drawing/2014/main" id="{3E759358-56E1-4C82-8320-1C2E076E7FA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5310" name="Text Box 791">
          <a:extLst>
            <a:ext uri="{FF2B5EF4-FFF2-40B4-BE49-F238E27FC236}">
              <a16:creationId xmlns:a16="http://schemas.microsoft.com/office/drawing/2014/main" id="{A21C4EB8-6C7D-428D-B9F4-941558266F0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311" name="Text Box 792">
          <a:extLst>
            <a:ext uri="{FF2B5EF4-FFF2-40B4-BE49-F238E27FC236}">
              <a16:creationId xmlns:a16="http://schemas.microsoft.com/office/drawing/2014/main" id="{41BD6A10-EDB5-4A5D-B324-84093CAB38A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312" name="Text Box 793">
          <a:extLst>
            <a:ext uri="{FF2B5EF4-FFF2-40B4-BE49-F238E27FC236}">
              <a16:creationId xmlns:a16="http://schemas.microsoft.com/office/drawing/2014/main" id="{438026F3-7BC3-4651-866D-3B010A47AA2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5313" name="Text Box 794">
          <a:extLst>
            <a:ext uri="{FF2B5EF4-FFF2-40B4-BE49-F238E27FC236}">
              <a16:creationId xmlns:a16="http://schemas.microsoft.com/office/drawing/2014/main" id="{31DC2370-D9E5-40EA-B742-0402A38BB9A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314" name="Text Box 795">
          <a:extLst>
            <a:ext uri="{FF2B5EF4-FFF2-40B4-BE49-F238E27FC236}">
              <a16:creationId xmlns:a16="http://schemas.microsoft.com/office/drawing/2014/main" id="{194E4D30-02E2-493B-8AF1-A2E7579401E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315" name="Text Box 796">
          <a:extLst>
            <a:ext uri="{FF2B5EF4-FFF2-40B4-BE49-F238E27FC236}">
              <a16:creationId xmlns:a16="http://schemas.microsoft.com/office/drawing/2014/main" id="{46729541-245A-4A89-AE9F-3B750D7776F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5316" name="Text Box 797">
          <a:extLst>
            <a:ext uri="{FF2B5EF4-FFF2-40B4-BE49-F238E27FC236}">
              <a16:creationId xmlns:a16="http://schemas.microsoft.com/office/drawing/2014/main" id="{92123126-8A4A-4D59-BCAC-84725A3D75F9}"/>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5317" name="Text Box 798">
          <a:extLst>
            <a:ext uri="{FF2B5EF4-FFF2-40B4-BE49-F238E27FC236}">
              <a16:creationId xmlns:a16="http://schemas.microsoft.com/office/drawing/2014/main" id="{1275717E-F210-4433-BF9B-0BF0DE721A8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318" name="Text Box 799">
          <a:extLst>
            <a:ext uri="{FF2B5EF4-FFF2-40B4-BE49-F238E27FC236}">
              <a16:creationId xmlns:a16="http://schemas.microsoft.com/office/drawing/2014/main" id="{92599297-AF74-4549-9D60-7A7712EA7B4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319" name="Text Box 800">
          <a:extLst>
            <a:ext uri="{FF2B5EF4-FFF2-40B4-BE49-F238E27FC236}">
              <a16:creationId xmlns:a16="http://schemas.microsoft.com/office/drawing/2014/main" id="{FA9F56F2-E41C-46A9-BEFA-DBEC9EDC1CB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5320" name="Text Box 801">
          <a:extLst>
            <a:ext uri="{FF2B5EF4-FFF2-40B4-BE49-F238E27FC236}">
              <a16:creationId xmlns:a16="http://schemas.microsoft.com/office/drawing/2014/main" id="{5689D62F-DCAE-4ACA-B446-ED8D05EFE5A9}"/>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321" name="Text Box 802">
          <a:extLst>
            <a:ext uri="{FF2B5EF4-FFF2-40B4-BE49-F238E27FC236}">
              <a16:creationId xmlns:a16="http://schemas.microsoft.com/office/drawing/2014/main" id="{80EA24BC-7736-4EBF-99B1-8D478AAF37F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322" name="Text Box 803">
          <a:extLst>
            <a:ext uri="{FF2B5EF4-FFF2-40B4-BE49-F238E27FC236}">
              <a16:creationId xmlns:a16="http://schemas.microsoft.com/office/drawing/2014/main" id="{E06C0698-A673-401E-B05B-8478EB6CAF9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5323" name="Text Box 804">
          <a:extLst>
            <a:ext uri="{FF2B5EF4-FFF2-40B4-BE49-F238E27FC236}">
              <a16:creationId xmlns:a16="http://schemas.microsoft.com/office/drawing/2014/main" id="{9F8A05C9-97DF-48C1-9220-277958857DE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324" name="Text Box 805">
          <a:extLst>
            <a:ext uri="{FF2B5EF4-FFF2-40B4-BE49-F238E27FC236}">
              <a16:creationId xmlns:a16="http://schemas.microsoft.com/office/drawing/2014/main" id="{70759373-39D7-4581-B8C3-9BB073F24A7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325" name="Text Box 806">
          <a:extLst>
            <a:ext uri="{FF2B5EF4-FFF2-40B4-BE49-F238E27FC236}">
              <a16:creationId xmlns:a16="http://schemas.microsoft.com/office/drawing/2014/main" id="{82B4C9A3-A668-4AB4-9EFF-4C153897A98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5326" name="Text Box 807">
          <a:extLst>
            <a:ext uri="{FF2B5EF4-FFF2-40B4-BE49-F238E27FC236}">
              <a16:creationId xmlns:a16="http://schemas.microsoft.com/office/drawing/2014/main" id="{75127BD7-26D1-496F-8BFB-D51DBD9736A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327" name="Text Box 808">
          <a:extLst>
            <a:ext uri="{FF2B5EF4-FFF2-40B4-BE49-F238E27FC236}">
              <a16:creationId xmlns:a16="http://schemas.microsoft.com/office/drawing/2014/main" id="{82D1D831-4E00-48E1-A6BD-C90399CF00D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328" name="Text Box 809">
          <a:extLst>
            <a:ext uri="{FF2B5EF4-FFF2-40B4-BE49-F238E27FC236}">
              <a16:creationId xmlns:a16="http://schemas.microsoft.com/office/drawing/2014/main" id="{BB49498A-DA03-47DB-87A3-4E79A108C59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329" name="Text Box 810">
          <a:extLst>
            <a:ext uri="{FF2B5EF4-FFF2-40B4-BE49-F238E27FC236}">
              <a16:creationId xmlns:a16="http://schemas.microsoft.com/office/drawing/2014/main" id="{F4CC4641-E990-422F-A62A-904D2960C4D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330" name="Text Box 811">
          <a:extLst>
            <a:ext uri="{FF2B5EF4-FFF2-40B4-BE49-F238E27FC236}">
              <a16:creationId xmlns:a16="http://schemas.microsoft.com/office/drawing/2014/main" id="{12621049-6197-4932-BAAD-CBD81B4E6FF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331" name="Text Box 812">
          <a:extLst>
            <a:ext uri="{FF2B5EF4-FFF2-40B4-BE49-F238E27FC236}">
              <a16:creationId xmlns:a16="http://schemas.microsoft.com/office/drawing/2014/main" id="{C3156B94-A71B-4716-842F-2D879430B3F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332" name="Text Box 813">
          <a:extLst>
            <a:ext uri="{FF2B5EF4-FFF2-40B4-BE49-F238E27FC236}">
              <a16:creationId xmlns:a16="http://schemas.microsoft.com/office/drawing/2014/main" id="{8665882D-0134-4A61-A411-020092C251B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333" name="Text Box 814">
          <a:extLst>
            <a:ext uri="{FF2B5EF4-FFF2-40B4-BE49-F238E27FC236}">
              <a16:creationId xmlns:a16="http://schemas.microsoft.com/office/drawing/2014/main" id="{D407F394-22AE-4756-984B-829597E60EA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334" name="Text Box 815">
          <a:extLst>
            <a:ext uri="{FF2B5EF4-FFF2-40B4-BE49-F238E27FC236}">
              <a16:creationId xmlns:a16="http://schemas.microsoft.com/office/drawing/2014/main" id="{47A1E404-B3C8-4EE6-88BC-E4E12A9A1A3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335" name="Text Box 816">
          <a:extLst>
            <a:ext uri="{FF2B5EF4-FFF2-40B4-BE49-F238E27FC236}">
              <a16:creationId xmlns:a16="http://schemas.microsoft.com/office/drawing/2014/main" id="{48CC0A9D-0186-46FD-B010-E71B757D483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336" name="Text Box 817">
          <a:extLst>
            <a:ext uri="{FF2B5EF4-FFF2-40B4-BE49-F238E27FC236}">
              <a16:creationId xmlns:a16="http://schemas.microsoft.com/office/drawing/2014/main" id="{8CA9C5B7-B70E-4D0F-A653-8408B260951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337" name="Text Box 818">
          <a:extLst>
            <a:ext uri="{FF2B5EF4-FFF2-40B4-BE49-F238E27FC236}">
              <a16:creationId xmlns:a16="http://schemas.microsoft.com/office/drawing/2014/main" id="{6E7C7245-3B5F-464A-9359-12C35BB0042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338" name="Text Box 819">
          <a:extLst>
            <a:ext uri="{FF2B5EF4-FFF2-40B4-BE49-F238E27FC236}">
              <a16:creationId xmlns:a16="http://schemas.microsoft.com/office/drawing/2014/main" id="{1367E21E-CC00-4CC1-BFAC-C568D260CB3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339" name="Text Box 820">
          <a:extLst>
            <a:ext uri="{FF2B5EF4-FFF2-40B4-BE49-F238E27FC236}">
              <a16:creationId xmlns:a16="http://schemas.microsoft.com/office/drawing/2014/main" id="{A81A9243-4DF7-4DF8-AD2A-F1B9241A0EB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340" name="Text Box 821">
          <a:extLst>
            <a:ext uri="{FF2B5EF4-FFF2-40B4-BE49-F238E27FC236}">
              <a16:creationId xmlns:a16="http://schemas.microsoft.com/office/drawing/2014/main" id="{F1EEBC09-7A8B-4B44-AA1F-AADEA2393FD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341" name="Text Box 822">
          <a:extLst>
            <a:ext uri="{FF2B5EF4-FFF2-40B4-BE49-F238E27FC236}">
              <a16:creationId xmlns:a16="http://schemas.microsoft.com/office/drawing/2014/main" id="{746245BE-A452-4BDE-84C1-168972BD995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342" name="Text Box 823">
          <a:extLst>
            <a:ext uri="{FF2B5EF4-FFF2-40B4-BE49-F238E27FC236}">
              <a16:creationId xmlns:a16="http://schemas.microsoft.com/office/drawing/2014/main" id="{68BA998D-5055-4203-8F2D-38F965DA25B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343" name="Text Box 824">
          <a:extLst>
            <a:ext uri="{FF2B5EF4-FFF2-40B4-BE49-F238E27FC236}">
              <a16:creationId xmlns:a16="http://schemas.microsoft.com/office/drawing/2014/main" id="{6AEBF43D-6543-45A9-A79A-2BC3153AA02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344" name="Text Box 825">
          <a:extLst>
            <a:ext uri="{FF2B5EF4-FFF2-40B4-BE49-F238E27FC236}">
              <a16:creationId xmlns:a16="http://schemas.microsoft.com/office/drawing/2014/main" id="{32471CAB-7569-4B5B-BD82-06161592DEE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345" name="Text Box 826">
          <a:extLst>
            <a:ext uri="{FF2B5EF4-FFF2-40B4-BE49-F238E27FC236}">
              <a16:creationId xmlns:a16="http://schemas.microsoft.com/office/drawing/2014/main" id="{F2501415-081A-4F9F-9564-42766DF4110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346" name="Text Box 827">
          <a:extLst>
            <a:ext uri="{FF2B5EF4-FFF2-40B4-BE49-F238E27FC236}">
              <a16:creationId xmlns:a16="http://schemas.microsoft.com/office/drawing/2014/main" id="{46E045B1-A4B3-4D0D-A154-4695795E23E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347" name="Text Box 828">
          <a:extLst>
            <a:ext uri="{FF2B5EF4-FFF2-40B4-BE49-F238E27FC236}">
              <a16:creationId xmlns:a16="http://schemas.microsoft.com/office/drawing/2014/main" id="{E3F4ED40-8B1B-46AC-96E2-48218E1EAD9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5348" name="Text Box 829">
          <a:extLst>
            <a:ext uri="{FF2B5EF4-FFF2-40B4-BE49-F238E27FC236}">
              <a16:creationId xmlns:a16="http://schemas.microsoft.com/office/drawing/2014/main" id="{9EE3BBA5-0F88-4632-AE12-D30126A73665}"/>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349" name="Text Box 830">
          <a:extLst>
            <a:ext uri="{FF2B5EF4-FFF2-40B4-BE49-F238E27FC236}">
              <a16:creationId xmlns:a16="http://schemas.microsoft.com/office/drawing/2014/main" id="{97E14DE4-A5EE-45C4-9BC2-C9D1285EBFB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350" name="Text Box 831">
          <a:extLst>
            <a:ext uri="{FF2B5EF4-FFF2-40B4-BE49-F238E27FC236}">
              <a16:creationId xmlns:a16="http://schemas.microsoft.com/office/drawing/2014/main" id="{5435E728-FBA9-40A2-8D1E-1B9A673B721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5351" name="Text Box 832">
          <a:extLst>
            <a:ext uri="{FF2B5EF4-FFF2-40B4-BE49-F238E27FC236}">
              <a16:creationId xmlns:a16="http://schemas.microsoft.com/office/drawing/2014/main" id="{FAE9DCDB-E2EB-460B-B707-B76B09DF26E5}"/>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352" name="Text Box 833">
          <a:extLst>
            <a:ext uri="{FF2B5EF4-FFF2-40B4-BE49-F238E27FC236}">
              <a16:creationId xmlns:a16="http://schemas.microsoft.com/office/drawing/2014/main" id="{78F47A81-4515-4735-944A-3151530F1F0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353" name="Text Box 834">
          <a:extLst>
            <a:ext uri="{FF2B5EF4-FFF2-40B4-BE49-F238E27FC236}">
              <a16:creationId xmlns:a16="http://schemas.microsoft.com/office/drawing/2014/main" id="{6BD18A83-AF1E-4FB9-805C-A8D7DE2F229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5354" name="Text Box 835">
          <a:extLst>
            <a:ext uri="{FF2B5EF4-FFF2-40B4-BE49-F238E27FC236}">
              <a16:creationId xmlns:a16="http://schemas.microsoft.com/office/drawing/2014/main" id="{1E356311-7F46-455D-8D2B-FBC030424F63}"/>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5355" name="Text Box 836">
          <a:extLst>
            <a:ext uri="{FF2B5EF4-FFF2-40B4-BE49-F238E27FC236}">
              <a16:creationId xmlns:a16="http://schemas.microsoft.com/office/drawing/2014/main" id="{33D4EBF6-7486-47FD-804F-73C2B82596F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356" name="Text Box 837">
          <a:extLst>
            <a:ext uri="{FF2B5EF4-FFF2-40B4-BE49-F238E27FC236}">
              <a16:creationId xmlns:a16="http://schemas.microsoft.com/office/drawing/2014/main" id="{FF236BC1-868E-49C7-B98B-4342F8EDB9F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357" name="Text Box 838">
          <a:extLst>
            <a:ext uri="{FF2B5EF4-FFF2-40B4-BE49-F238E27FC236}">
              <a16:creationId xmlns:a16="http://schemas.microsoft.com/office/drawing/2014/main" id="{AA1FF95A-EFFF-44F8-BA26-1069227E043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5358" name="Text Box 839">
          <a:extLst>
            <a:ext uri="{FF2B5EF4-FFF2-40B4-BE49-F238E27FC236}">
              <a16:creationId xmlns:a16="http://schemas.microsoft.com/office/drawing/2014/main" id="{1DF3CC7B-84E3-411A-9242-B2116D2BE591}"/>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359" name="Text Box 840">
          <a:extLst>
            <a:ext uri="{FF2B5EF4-FFF2-40B4-BE49-F238E27FC236}">
              <a16:creationId xmlns:a16="http://schemas.microsoft.com/office/drawing/2014/main" id="{4B1C841E-D1E5-4343-87DF-F3BD1153062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360" name="Text Box 841">
          <a:extLst>
            <a:ext uri="{FF2B5EF4-FFF2-40B4-BE49-F238E27FC236}">
              <a16:creationId xmlns:a16="http://schemas.microsoft.com/office/drawing/2014/main" id="{9605887E-F4DE-4B6D-94D8-78DB349CD42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5361" name="Text Box 842">
          <a:extLst>
            <a:ext uri="{FF2B5EF4-FFF2-40B4-BE49-F238E27FC236}">
              <a16:creationId xmlns:a16="http://schemas.microsoft.com/office/drawing/2014/main" id="{6448C7CE-B86F-43DF-B96F-A69221FBBAF2}"/>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362" name="Text Box 843">
          <a:extLst>
            <a:ext uri="{FF2B5EF4-FFF2-40B4-BE49-F238E27FC236}">
              <a16:creationId xmlns:a16="http://schemas.microsoft.com/office/drawing/2014/main" id="{A23A3A00-3465-4FCF-BD21-9D05E779D7D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363" name="Text Box 844">
          <a:extLst>
            <a:ext uri="{FF2B5EF4-FFF2-40B4-BE49-F238E27FC236}">
              <a16:creationId xmlns:a16="http://schemas.microsoft.com/office/drawing/2014/main" id="{A9229E02-AE0B-40E1-9F3D-9844A49394E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5364" name="Text Box 845">
          <a:extLst>
            <a:ext uri="{FF2B5EF4-FFF2-40B4-BE49-F238E27FC236}">
              <a16:creationId xmlns:a16="http://schemas.microsoft.com/office/drawing/2014/main" id="{6DAF7358-359E-4377-8C43-8D52CDC00463}"/>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365" name="Text Box 846">
          <a:extLst>
            <a:ext uri="{FF2B5EF4-FFF2-40B4-BE49-F238E27FC236}">
              <a16:creationId xmlns:a16="http://schemas.microsoft.com/office/drawing/2014/main" id="{865CF3AF-386F-47B1-BC71-DEA37489F44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366" name="Text Box 847">
          <a:extLst>
            <a:ext uri="{FF2B5EF4-FFF2-40B4-BE49-F238E27FC236}">
              <a16:creationId xmlns:a16="http://schemas.microsoft.com/office/drawing/2014/main" id="{15938EE0-794E-4A37-BC2A-ED3F66718E1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367" name="Text Box 848">
          <a:extLst>
            <a:ext uri="{FF2B5EF4-FFF2-40B4-BE49-F238E27FC236}">
              <a16:creationId xmlns:a16="http://schemas.microsoft.com/office/drawing/2014/main" id="{3BEDBBB5-5CBD-4530-90C8-AF79125A7B0C}"/>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368" name="Text Box 849">
          <a:extLst>
            <a:ext uri="{FF2B5EF4-FFF2-40B4-BE49-F238E27FC236}">
              <a16:creationId xmlns:a16="http://schemas.microsoft.com/office/drawing/2014/main" id="{8E313FBC-5008-490A-956D-30D609AF8CB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369" name="Text Box 850">
          <a:extLst>
            <a:ext uri="{FF2B5EF4-FFF2-40B4-BE49-F238E27FC236}">
              <a16:creationId xmlns:a16="http://schemas.microsoft.com/office/drawing/2014/main" id="{A9A4F121-59AC-4669-AF40-DDD5B7AC0BD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370" name="Text Box 851">
          <a:extLst>
            <a:ext uri="{FF2B5EF4-FFF2-40B4-BE49-F238E27FC236}">
              <a16:creationId xmlns:a16="http://schemas.microsoft.com/office/drawing/2014/main" id="{42EA705B-8643-4AE9-8E52-7FF7F30EB74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371" name="Text Box 852">
          <a:extLst>
            <a:ext uri="{FF2B5EF4-FFF2-40B4-BE49-F238E27FC236}">
              <a16:creationId xmlns:a16="http://schemas.microsoft.com/office/drawing/2014/main" id="{785041A3-0880-445F-AD5E-41DFBE2271C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372" name="Text Box 853">
          <a:extLst>
            <a:ext uri="{FF2B5EF4-FFF2-40B4-BE49-F238E27FC236}">
              <a16:creationId xmlns:a16="http://schemas.microsoft.com/office/drawing/2014/main" id="{6E651ABA-2871-4886-AC01-6B8668BE17A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373" name="Text Box 854">
          <a:extLst>
            <a:ext uri="{FF2B5EF4-FFF2-40B4-BE49-F238E27FC236}">
              <a16:creationId xmlns:a16="http://schemas.microsoft.com/office/drawing/2014/main" id="{E0AC747F-7DC3-40BE-92B9-FB0DB107DBC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374" name="Text Box 855">
          <a:extLst>
            <a:ext uri="{FF2B5EF4-FFF2-40B4-BE49-F238E27FC236}">
              <a16:creationId xmlns:a16="http://schemas.microsoft.com/office/drawing/2014/main" id="{4BF97BCD-1089-446A-8D93-C4B7DE5488F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375" name="Text Box 856">
          <a:extLst>
            <a:ext uri="{FF2B5EF4-FFF2-40B4-BE49-F238E27FC236}">
              <a16:creationId xmlns:a16="http://schemas.microsoft.com/office/drawing/2014/main" id="{7965A0DE-F86B-42AE-A217-021C67262EC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376" name="Text Box 857">
          <a:extLst>
            <a:ext uri="{FF2B5EF4-FFF2-40B4-BE49-F238E27FC236}">
              <a16:creationId xmlns:a16="http://schemas.microsoft.com/office/drawing/2014/main" id="{26FAEDFB-8D1F-4800-B6D0-F5AC5BE05C0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377" name="Text Box 858">
          <a:extLst>
            <a:ext uri="{FF2B5EF4-FFF2-40B4-BE49-F238E27FC236}">
              <a16:creationId xmlns:a16="http://schemas.microsoft.com/office/drawing/2014/main" id="{D0A6648B-9710-4C6A-84BB-46F175B5743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378" name="Text Box 859">
          <a:extLst>
            <a:ext uri="{FF2B5EF4-FFF2-40B4-BE49-F238E27FC236}">
              <a16:creationId xmlns:a16="http://schemas.microsoft.com/office/drawing/2014/main" id="{EC1C3509-6286-4B05-8C26-69C7C03F0B1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379" name="Text Box 860">
          <a:extLst>
            <a:ext uri="{FF2B5EF4-FFF2-40B4-BE49-F238E27FC236}">
              <a16:creationId xmlns:a16="http://schemas.microsoft.com/office/drawing/2014/main" id="{908FFC42-19D7-45EC-A1D5-A93B087A52F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380" name="Text Box 861">
          <a:extLst>
            <a:ext uri="{FF2B5EF4-FFF2-40B4-BE49-F238E27FC236}">
              <a16:creationId xmlns:a16="http://schemas.microsoft.com/office/drawing/2014/main" id="{DF00403B-224F-4292-BB8A-CF8F758B751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381" name="Text Box 862">
          <a:extLst>
            <a:ext uri="{FF2B5EF4-FFF2-40B4-BE49-F238E27FC236}">
              <a16:creationId xmlns:a16="http://schemas.microsoft.com/office/drawing/2014/main" id="{4E8C0D12-8F5E-43A2-8AEC-337233AA7D4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382" name="Text Box 863">
          <a:extLst>
            <a:ext uri="{FF2B5EF4-FFF2-40B4-BE49-F238E27FC236}">
              <a16:creationId xmlns:a16="http://schemas.microsoft.com/office/drawing/2014/main" id="{D860BA01-F94D-4FC5-9646-3E46828C760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383" name="Text Box 864">
          <a:extLst>
            <a:ext uri="{FF2B5EF4-FFF2-40B4-BE49-F238E27FC236}">
              <a16:creationId xmlns:a16="http://schemas.microsoft.com/office/drawing/2014/main" id="{CAB35BF0-5FDC-472C-8CFB-E9EAC829DC8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384" name="Text Box 865">
          <a:extLst>
            <a:ext uri="{FF2B5EF4-FFF2-40B4-BE49-F238E27FC236}">
              <a16:creationId xmlns:a16="http://schemas.microsoft.com/office/drawing/2014/main" id="{820FD754-5F2E-42F1-B2FE-BA3A7DF78C2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385" name="Text Box 866">
          <a:extLst>
            <a:ext uri="{FF2B5EF4-FFF2-40B4-BE49-F238E27FC236}">
              <a16:creationId xmlns:a16="http://schemas.microsoft.com/office/drawing/2014/main" id="{9629F11A-9283-4EFB-B04C-D800A4984A7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386" name="Text Box 867">
          <a:extLst>
            <a:ext uri="{FF2B5EF4-FFF2-40B4-BE49-F238E27FC236}">
              <a16:creationId xmlns:a16="http://schemas.microsoft.com/office/drawing/2014/main" id="{308D5E54-4071-463C-8E04-757AD440FC6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781050</xdr:colOff>
      <xdr:row>29</xdr:row>
      <xdr:rowOff>0</xdr:rowOff>
    </xdr:from>
    <xdr:ext cx="0" cy="38100"/>
    <xdr:sp macro="" textlink="">
      <xdr:nvSpPr>
        <xdr:cNvPr id="5387" name="Text Box 868">
          <a:extLst>
            <a:ext uri="{FF2B5EF4-FFF2-40B4-BE49-F238E27FC236}">
              <a16:creationId xmlns:a16="http://schemas.microsoft.com/office/drawing/2014/main" id="{146ECF89-2009-48B7-87CA-4B40730BDAB1}"/>
            </a:ext>
          </a:extLst>
        </xdr:cNvPr>
        <xdr:cNvSpPr txBox="1">
          <a:spLocks noChangeArrowheads="1"/>
        </xdr:cNvSpPr>
      </xdr:nvSpPr>
      <xdr:spPr bwMode="auto">
        <a:xfrm>
          <a:off x="136207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2590800</xdr:colOff>
      <xdr:row>29</xdr:row>
      <xdr:rowOff>0</xdr:rowOff>
    </xdr:from>
    <xdr:ext cx="0" cy="38100"/>
    <xdr:sp macro="" textlink="">
      <xdr:nvSpPr>
        <xdr:cNvPr id="5388" name="Text Box 869">
          <a:extLst>
            <a:ext uri="{FF2B5EF4-FFF2-40B4-BE49-F238E27FC236}">
              <a16:creationId xmlns:a16="http://schemas.microsoft.com/office/drawing/2014/main" id="{9537CF5D-E06F-4AE8-9AA0-CBC786DEA36D}"/>
            </a:ext>
          </a:extLst>
        </xdr:cNvPr>
        <xdr:cNvSpPr txBox="1">
          <a:spLocks noChangeArrowheads="1"/>
        </xdr:cNvSpPr>
      </xdr:nvSpPr>
      <xdr:spPr bwMode="auto">
        <a:xfrm>
          <a:off x="31718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3733800</xdr:colOff>
      <xdr:row>29</xdr:row>
      <xdr:rowOff>0</xdr:rowOff>
    </xdr:from>
    <xdr:ext cx="0" cy="38100"/>
    <xdr:sp macro="" textlink="">
      <xdr:nvSpPr>
        <xdr:cNvPr id="5389" name="Text Box 870">
          <a:extLst>
            <a:ext uri="{FF2B5EF4-FFF2-40B4-BE49-F238E27FC236}">
              <a16:creationId xmlns:a16="http://schemas.microsoft.com/office/drawing/2014/main" id="{BAA8DCAF-5684-496B-A5C8-9158194A3F5B}"/>
            </a:ext>
          </a:extLst>
        </xdr:cNvPr>
        <xdr:cNvSpPr txBox="1">
          <a:spLocks noChangeArrowheads="1"/>
        </xdr:cNvSpPr>
      </xdr:nvSpPr>
      <xdr:spPr bwMode="auto">
        <a:xfrm>
          <a:off x="43148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390" name="Text Box 101">
          <a:extLst>
            <a:ext uri="{FF2B5EF4-FFF2-40B4-BE49-F238E27FC236}">
              <a16:creationId xmlns:a16="http://schemas.microsoft.com/office/drawing/2014/main" id="{596C6529-B0F0-4130-AC42-5C6F291B7A9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391" name="Text Box 102">
          <a:extLst>
            <a:ext uri="{FF2B5EF4-FFF2-40B4-BE49-F238E27FC236}">
              <a16:creationId xmlns:a16="http://schemas.microsoft.com/office/drawing/2014/main" id="{8E28C1A8-1780-4920-BEBA-89351C5BEF8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392" name="Text Box 103">
          <a:extLst>
            <a:ext uri="{FF2B5EF4-FFF2-40B4-BE49-F238E27FC236}">
              <a16:creationId xmlns:a16="http://schemas.microsoft.com/office/drawing/2014/main" id="{21B491DB-AFC9-4031-A88F-980743B462D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393" name="Text Box 104">
          <a:extLst>
            <a:ext uri="{FF2B5EF4-FFF2-40B4-BE49-F238E27FC236}">
              <a16:creationId xmlns:a16="http://schemas.microsoft.com/office/drawing/2014/main" id="{2330DF45-DE88-4484-A4C6-0C799DFC25B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394" name="Text Box 105">
          <a:extLst>
            <a:ext uri="{FF2B5EF4-FFF2-40B4-BE49-F238E27FC236}">
              <a16:creationId xmlns:a16="http://schemas.microsoft.com/office/drawing/2014/main" id="{F97B2935-AE81-4306-932C-83AD392FE3D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395" name="Text Box 106">
          <a:extLst>
            <a:ext uri="{FF2B5EF4-FFF2-40B4-BE49-F238E27FC236}">
              <a16:creationId xmlns:a16="http://schemas.microsoft.com/office/drawing/2014/main" id="{F1B86CD2-1DE2-411B-BF98-717D2721606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396" name="Text Box 107">
          <a:extLst>
            <a:ext uri="{FF2B5EF4-FFF2-40B4-BE49-F238E27FC236}">
              <a16:creationId xmlns:a16="http://schemas.microsoft.com/office/drawing/2014/main" id="{7DE559CE-CCFD-44A3-B51B-64C6BF83C9C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397" name="Text Box 108">
          <a:extLst>
            <a:ext uri="{FF2B5EF4-FFF2-40B4-BE49-F238E27FC236}">
              <a16:creationId xmlns:a16="http://schemas.microsoft.com/office/drawing/2014/main" id="{52BD1D28-3727-4ADA-9D48-8906ABED654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398" name="Text Box 109">
          <a:extLst>
            <a:ext uri="{FF2B5EF4-FFF2-40B4-BE49-F238E27FC236}">
              <a16:creationId xmlns:a16="http://schemas.microsoft.com/office/drawing/2014/main" id="{523A2E8E-7D1B-4BFE-A963-458E200FBA3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399" name="Text Box 110">
          <a:extLst>
            <a:ext uri="{FF2B5EF4-FFF2-40B4-BE49-F238E27FC236}">
              <a16:creationId xmlns:a16="http://schemas.microsoft.com/office/drawing/2014/main" id="{1814BA05-BF76-4A2A-9A86-015ACFF9ACB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400" name="Text Box 111">
          <a:extLst>
            <a:ext uri="{FF2B5EF4-FFF2-40B4-BE49-F238E27FC236}">
              <a16:creationId xmlns:a16="http://schemas.microsoft.com/office/drawing/2014/main" id="{51F0E006-FCD4-498B-9C34-0256C1CA502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401" name="Text Box 112">
          <a:extLst>
            <a:ext uri="{FF2B5EF4-FFF2-40B4-BE49-F238E27FC236}">
              <a16:creationId xmlns:a16="http://schemas.microsoft.com/office/drawing/2014/main" id="{E30AA97F-3341-48EB-93E6-B331946B431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402" name="Text Box 113">
          <a:extLst>
            <a:ext uri="{FF2B5EF4-FFF2-40B4-BE49-F238E27FC236}">
              <a16:creationId xmlns:a16="http://schemas.microsoft.com/office/drawing/2014/main" id="{395BEC10-396E-4D8B-9B9F-56D48825225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403" name="Text Box 114">
          <a:extLst>
            <a:ext uri="{FF2B5EF4-FFF2-40B4-BE49-F238E27FC236}">
              <a16:creationId xmlns:a16="http://schemas.microsoft.com/office/drawing/2014/main" id="{6F9E65C0-2B62-4C1C-A107-B277DE1A8F0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404" name="Text Box 115">
          <a:extLst>
            <a:ext uri="{FF2B5EF4-FFF2-40B4-BE49-F238E27FC236}">
              <a16:creationId xmlns:a16="http://schemas.microsoft.com/office/drawing/2014/main" id="{7BD3926A-CFA8-42F2-BBAE-0E374AF33ED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405" name="Text Box 116">
          <a:extLst>
            <a:ext uri="{FF2B5EF4-FFF2-40B4-BE49-F238E27FC236}">
              <a16:creationId xmlns:a16="http://schemas.microsoft.com/office/drawing/2014/main" id="{96997D93-8ABF-4061-8D21-C91FE4C92DB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406" name="Text Box 117">
          <a:extLst>
            <a:ext uri="{FF2B5EF4-FFF2-40B4-BE49-F238E27FC236}">
              <a16:creationId xmlns:a16="http://schemas.microsoft.com/office/drawing/2014/main" id="{548C8A5E-D159-4F8F-A246-3D16744F98C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407" name="Text Box 118">
          <a:extLst>
            <a:ext uri="{FF2B5EF4-FFF2-40B4-BE49-F238E27FC236}">
              <a16:creationId xmlns:a16="http://schemas.microsoft.com/office/drawing/2014/main" id="{B7C64952-453B-4274-A481-CF2CF79172A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408" name="Text Box 119">
          <a:extLst>
            <a:ext uri="{FF2B5EF4-FFF2-40B4-BE49-F238E27FC236}">
              <a16:creationId xmlns:a16="http://schemas.microsoft.com/office/drawing/2014/main" id="{6299C452-311F-46CF-B3DD-B3AF67866CD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409" name="Text Box 120">
          <a:extLst>
            <a:ext uri="{FF2B5EF4-FFF2-40B4-BE49-F238E27FC236}">
              <a16:creationId xmlns:a16="http://schemas.microsoft.com/office/drawing/2014/main" id="{C7AD8D30-BEE6-4B8D-868A-7CEB94554DC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410" name="Text Box 121">
          <a:extLst>
            <a:ext uri="{FF2B5EF4-FFF2-40B4-BE49-F238E27FC236}">
              <a16:creationId xmlns:a16="http://schemas.microsoft.com/office/drawing/2014/main" id="{9DB220A2-9DCB-4863-AF0D-EDDD0A2B5BA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411" name="Text Box 122">
          <a:extLst>
            <a:ext uri="{FF2B5EF4-FFF2-40B4-BE49-F238E27FC236}">
              <a16:creationId xmlns:a16="http://schemas.microsoft.com/office/drawing/2014/main" id="{BE17D84B-410C-480F-88BB-38037C7B262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412" name="Text Box 123">
          <a:extLst>
            <a:ext uri="{FF2B5EF4-FFF2-40B4-BE49-F238E27FC236}">
              <a16:creationId xmlns:a16="http://schemas.microsoft.com/office/drawing/2014/main" id="{61370227-34EC-4DA7-9BA1-09D6B9C2D02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413" name="Text Box 124">
          <a:extLst>
            <a:ext uri="{FF2B5EF4-FFF2-40B4-BE49-F238E27FC236}">
              <a16:creationId xmlns:a16="http://schemas.microsoft.com/office/drawing/2014/main" id="{80837BDB-0290-4E3B-A8DF-30DAC731686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414" name="Text Box 125">
          <a:extLst>
            <a:ext uri="{FF2B5EF4-FFF2-40B4-BE49-F238E27FC236}">
              <a16:creationId xmlns:a16="http://schemas.microsoft.com/office/drawing/2014/main" id="{A304EDFF-88CF-49EE-8EF9-A48C970E729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415" name="Text Box 126">
          <a:extLst>
            <a:ext uri="{FF2B5EF4-FFF2-40B4-BE49-F238E27FC236}">
              <a16:creationId xmlns:a16="http://schemas.microsoft.com/office/drawing/2014/main" id="{4F48F0DD-8060-4AEB-87B7-17A07997244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416" name="Text Box 127">
          <a:extLst>
            <a:ext uri="{FF2B5EF4-FFF2-40B4-BE49-F238E27FC236}">
              <a16:creationId xmlns:a16="http://schemas.microsoft.com/office/drawing/2014/main" id="{2B4C50B1-0CA2-4E9F-BA7F-8B6FFB1B34C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417" name="Text Box 128">
          <a:extLst>
            <a:ext uri="{FF2B5EF4-FFF2-40B4-BE49-F238E27FC236}">
              <a16:creationId xmlns:a16="http://schemas.microsoft.com/office/drawing/2014/main" id="{D611C644-73B2-45E0-8495-77D8C9A44F0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418" name="Text Box 129">
          <a:extLst>
            <a:ext uri="{FF2B5EF4-FFF2-40B4-BE49-F238E27FC236}">
              <a16:creationId xmlns:a16="http://schemas.microsoft.com/office/drawing/2014/main" id="{789D90D2-6DD8-4D9C-AF00-3EC07768104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162204"/>
    <xdr:sp macro="" textlink="">
      <xdr:nvSpPr>
        <xdr:cNvPr id="5419" name="Text Box 130">
          <a:extLst>
            <a:ext uri="{FF2B5EF4-FFF2-40B4-BE49-F238E27FC236}">
              <a16:creationId xmlns:a16="http://schemas.microsoft.com/office/drawing/2014/main" id="{9CA6D17F-273E-4B19-9D01-948F78524A1D}"/>
            </a:ext>
          </a:extLst>
        </xdr:cNvPr>
        <xdr:cNvSpPr txBox="1">
          <a:spLocks noChangeArrowheads="1"/>
        </xdr:cNvSpPr>
      </xdr:nvSpPr>
      <xdr:spPr bwMode="auto">
        <a:xfrm>
          <a:off x="1076325" y="3438525"/>
          <a:ext cx="0" cy="162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5420" name="Text Box 131">
          <a:extLst>
            <a:ext uri="{FF2B5EF4-FFF2-40B4-BE49-F238E27FC236}">
              <a16:creationId xmlns:a16="http://schemas.microsoft.com/office/drawing/2014/main" id="{C89B55DF-3DBD-4BF0-8560-65D2EED5D0C4}"/>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421" name="Text Box 132">
          <a:extLst>
            <a:ext uri="{FF2B5EF4-FFF2-40B4-BE49-F238E27FC236}">
              <a16:creationId xmlns:a16="http://schemas.microsoft.com/office/drawing/2014/main" id="{713370D7-93DD-4C59-835F-EE674F6A035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422" name="Text Box 133">
          <a:extLst>
            <a:ext uri="{FF2B5EF4-FFF2-40B4-BE49-F238E27FC236}">
              <a16:creationId xmlns:a16="http://schemas.microsoft.com/office/drawing/2014/main" id="{BD478F3A-FB12-4A5B-A9CC-48F740BF100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5423" name="Text Box 134">
          <a:extLst>
            <a:ext uri="{FF2B5EF4-FFF2-40B4-BE49-F238E27FC236}">
              <a16:creationId xmlns:a16="http://schemas.microsoft.com/office/drawing/2014/main" id="{BBA04EE0-E4FC-46B7-B663-495E51641CF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424" name="Text Box 135">
          <a:extLst>
            <a:ext uri="{FF2B5EF4-FFF2-40B4-BE49-F238E27FC236}">
              <a16:creationId xmlns:a16="http://schemas.microsoft.com/office/drawing/2014/main" id="{D7BC584A-6675-4A95-92DA-E77E67159BA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425" name="Text Box 136">
          <a:extLst>
            <a:ext uri="{FF2B5EF4-FFF2-40B4-BE49-F238E27FC236}">
              <a16:creationId xmlns:a16="http://schemas.microsoft.com/office/drawing/2014/main" id="{6D80DCF9-7CF3-4B91-B163-D0EBF246D04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5426" name="Text Box 137">
          <a:extLst>
            <a:ext uri="{FF2B5EF4-FFF2-40B4-BE49-F238E27FC236}">
              <a16:creationId xmlns:a16="http://schemas.microsoft.com/office/drawing/2014/main" id="{0E98C27C-2F5F-4162-BBC6-0EF5C830CAAA}"/>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427" name="Text Box 138">
          <a:extLst>
            <a:ext uri="{FF2B5EF4-FFF2-40B4-BE49-F238E27FC236}">
              <a16:creationId xmlns:a16="http://schemas.microsoft.com/office/drawing/2014/main" id="{E5B6D71E-6866-414C-BE86-2C9BD23C618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428" name="Text Box 139">
          <a:extLst>
            <a:ext uri="{FF2B5EF4-FFF2-40B4-BE49-F238E27FC236}">
              <a16:creationId xmlns:a16="http://schemas.microsoft.com/office/drawing/2014/main" id="{32F9E710-42C7-4933-9342-923200CD052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5429" name="Text Box 140">
          <a:extLst>
            <a:ext uri="{FF2B5EF4-FFF2-40B4-BE49-F238E27FC236}">
              <a16:creationId xmlns:a16="http://schemas.microsoft.com/office/drawing/2014/main" id="{CB2EF1C3-A12E-4E80-BE58-F1492018FB6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430" name="Text Box 141">
          <a:extLst>
            <a:ext uri="{FF2B5EF4-FFF2-40B4-BE49-F238E27FC236}">
              <a16:creationId xmlns:a16="http://schemas.microsoft.com/office/drawing/2014/main" id="{E24D1A14-8ECE-4F76-BBE0-04EC24F08A6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431" name="Text Box 142">
          <a:extLst>
            <a:ext uri="{FF2B5EF4-FFF2-40B4-BE49-F238E27FC236}">
              <a16:creationId xmlns:a16="http://schemas.microsoft.com/office/drawing/2014/main" id="{3938F721-8107-4F4F-B3A5-813D1E577D4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5432" name="Text Box 143">
          <a:extLst>
            <a:ext uri="{FF2B5EF4-FFF2-40B4-BE49-F238E27FC236}">
              <a16:creationId xmlns:a16="http://schemas.microsoft.com/office/drawing/2014/main" id="{88FB6CDC-490D-4123-9DAB-185B22D5C4A4}"/>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433" name="Text Box 144">
          <a:extLst>
            <a:ext uri="{FF2B5EF4-FFF2-40B4-BE49-F238E27FC236}">
              <a16:creationId xmlns:a16="http://schemas.microsoft.com/office/drawing/2014/main" id="{1A929491-1F75-4848-8E8E-ADC22A8EAAB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434" name="Text Box 145">
          <a:extLst>
            <a:ext uri="{FF2B5EF4-FFF2-40B4-BE49-F238E27FC236}">
              <a16:creationId xmlns:a16="http://schemas.microsoft.com/office/drawing/2014/main" id="{AB485CEC-9A43-4067-8639-94093FB772E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5435" name="Text Box 146">
          <a:extLst>
            <a:ext uri="{FF2B5EF4-FFF2-40B4-BE49-F238E27FC236}">
              <a16:creationId xmlns:a16="http://schemas.microsoft.com/office/drawing/2014/main" id="{371EDCD7-46A9-42E5-B094-94EFF4E76D51}"/>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436" name="Text Box 147">
          <a:extLst>
            <a:ext uri="{FF2B5EF4-FFF2-40B4-BE49-F238E27FC236}">
              <a16:creationId xmlns:a16="http://schemas.microsoft.com/office/drawing/2014/main" id="{1EDA3FA9-572F-49E8-B87B-A9CEE179B72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437" name="Text Box 148">
          <a:extLst>
            <a:ext uri="{FF2B5EF4-FFF2-40B4-BE49-F238E27FC236}">
              <a16:creationId xmlns:a16="http://schemas.microsoft.com/office/drawing/2014/main" id="{73C001A1-A961-4C58-8427-57309672EED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438" name="Text Box 149">
          <a:extLst>
            <a:ext uri="{FF2B5EF4-FFF2-40B4-BE49-F238E27FC236}">
              <a16:creationId xmlns:a16="http://schemas.microsoft.com/office/drawing/2014/main" id="{DA0EE429-FA95-46A0-91E2-5CDA1CF4993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439" name="Text Box 150">
          <a:extLst>
            <a:ext uri="{FF2B5EF4-FFF2-40B4-BE49-F238E27FC236}">
              <a16:creationId xmlns:a16="http://schemas.microsoft.com/office/drawing/2014/main" id="{28460326-2018-4E7F-98F8-DF1420C199C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440" name="Text Box 151">
          <a:extLst>
            <a:ext uri="{FF2B5EF4-FFF2-40B4-BE49-F238E27FC236}">
              <a16:creationId xmlns:a16="http://schemas.microsoft.com/office/drawing/2014/main" id="{384DE9D1-EBC4-4419-B66D-50C74A1F6CE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441" name="Text Box 152">
          <a:extLst>
            <a:ext uri="{FF2B5EF4-FFF2-40B4-BE49-F238E27FC236}">
              <a16:creationId xmlns:a16="http://schemas.microsoft.com/office/drawing/2014/main" id="{5C2A1727-11D5-443A-AF22-31794168339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442" name="Text Box 153">
          <a:extLst>
            <a:ext uri="{FF2B5EF4-FFF2-40B4-BE49-F238E27FC236}">
              <a16:creationId xmlns:a16="http://schemas.microsoft.com/office/drawing/2014/main" id="{2B787736-6348-48BA-B83B-3A00A5276E9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443" name="Text Box 154">
          <a:extLst>
            <a:ext uri="{FF2B5EF4-FFF2-40B4-BE49-F238E27FC236}">
              <a16:creationId xmlns:a16="http://schemas.microsoft.com/office/drawing/2014/main" id="{5223B068-DC1D-4821-9888-095005AC4FF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444" name="Text Box 155">
          <a:extLst>
            <a:ext uri="{FF2B5EF4-FFF2-40B4-BE49-F238E27FC236}">
              <a16:creationId xmlns:a16="http://schemas.microsoft.com/office/drawing/2014/main" id="{10F940D7-6F24-4375-ADC4-C0A6F62E478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445" name="Text Box 156">
          <a:extLst>
            <a:ext uri="{FF2B5EF4-FFF2-40B4-BE49-F238E27FC236}">
              <a16:creationId xmlns:a16="http://schemas.microsoft.com/office/drawing/2014/main" id="{C5D62609-941F-4BDC-82D4-C2A62E9A8F5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446" name="Text Box 157">
          <a:extLst>
            <a:ext uri="{FF2B5EF4-FFF2-40B4-BE49-F238E27FC236}">
              <a16:creationId xmlns:a16="http://schemas.microsoft.com/office/drawing/2014/main" id="{1E6E2D71-7EBF-4D7E-B587-DFE27DB01FB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447" name="Text Box 158">
          <a:extLst>
            <a:ext uri="{FF2B5EF4-FFF2-40B4-BE49-F238E27FC236}">
              <a16:creationId xmlns:a16="http://schemas.microsoft.com/office/drawing/2014/main" id="{9949ADFD-2A71-418B-AC5F-922B14CC708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448" name="Text Box 159">
          <a:extLst>
            <a:ext uri="{FF2B5EF4-FFF2-40B4-BE49-F238E27FC236}">
              <a16:creationId xmlns:a16="http://schemas.microsoft.com/office/drawing/2014/main" id="{44BADE75-BA4B-4CEC-90C0-89ADDD9473D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449" name="Text Box 160">
          <a:extLst>
            <a:ext uri="{FF2B5EF4-FFF2-40B4-BE49-F238E27FC236}">
              <a16:creationId xmlns:a16="http://schemas.microsoft.com/office/drawing/2014/main" id="{D3CA8554-6A42-4876-9DCE-AC985D9D1A8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450" name="Text Box 161">
          <a:extLst>
            <a:ext uri="{FF2B5EF4-FFF2-40B4-BE49-F238E27FC236}">
              <a16:creationId xmlns:a16="http://schemas.microsoft.com/office/drawing/2014/main" id="{C98C2B70-D75A-42BE-BE65-C4F128D7E2A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451" name="Text Box 162">
          <a:extLst>
            <a:ext uri="{FF2B5EF4-FFF2-40B4-BE49-F238E27FC236}">
              <a16:creationId xmlns:a16="http://schemas.microsoft.com/office/drawing/2014/main" id="{D7A209D7-D066-4C32-8D88-AA327425E12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5452" name="Text Box 163">
          <a:extLst>
            <a:ext uri="{FF2B5EF4-FFF2-40B4-BE49-F238E27FC236}">
              <a16:creationId xmlns:a16="http://schemas.microsoft.com/office/drawing/2014/main" id="{350CEE58-D360-4BBB-8209-8CA927AA0273}"/>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453" name="Text Box 164">
          <a:extLst>
            <a:ext uri="{FF2B5EF4-FFF2-40B4-BE49-F238E27FC236}">
              <a16:creationId xmlns:a16="http://schemas.microsoft.com/office/drawing/2014/main" id="{1D597087-6CFA-4739-9054-42F5DA8AA42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454" name="Text Box 165">
          <a:extLst>
            <a:ext uri="{FF2B5EF4-FFF2-40B4-BE49-F238E27FC236}">
              <a16:creationId xmlns:a16="http://schemas.microsoft.com/office/drawing/2014/main" id="{712A5462-855E-474B-B3F9-78A3F4F8689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455" name="Text Box 166">
          <a:extLst>
            <a:ext uri="{FF2B5EF4-FFF2-40B4-BE49-F238E27FC236}">
              <a16:creationId xmlns:a16="http://schemas.microsoft.com/office/drawing/2014/main" id="{0999198C-9EA9-4476-AF38-F3555D0B70E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456" name="Text Box 167">
          <a:extLst>
            <a:ext uri="{FF2B5EF4-FFF2-40B4-BE49-F238E27FC236}">
              <a16:creationId xmlns:a16="http://schemas.microsoft.com/office/drawing/2014/main" id="{F41B4A90-198F-4C56-8D4C-656B2D6AA16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457" name="Text Box 168">
          <a:extLst>
            <a:ext uri="{FF2B5EF4-FFF2-40B4-BE49-F238E27FC236}">
              <a16:creationId xmlns:a16="http://schemas.microsoft.com/office/drawing/2014/main" id="{1EC73FF7-B57B-4431-A5B1-1F727025AEB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5458" name="Text Box 169">
          <a:extLst>
            <a:ext uri="{FF2B5EF4-FFF2-40B4-BE49-F238E27FC236}">
              <a16:creationId xmlns:a16="http://schemas.microsoft.com/office/drawing/2014/main" id="{4056BAA8-21CD-4983-B26B-7C7C4082F5A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459" name="Text Box 170">
          <a:extLst>
            <a:ext uri="{FF2B5EF4-FFF2-40B4-BE49-F238E27FC236}">
              <a16:creationId xmlns:a16="http://schemas.microsoft.com/office/drawing/2014/main" id="{6A245231-C2F7-412B-9A36-259A7105062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460" name="Text Box 171">
          <a:extLst>
            <a:ext uri="{FF2B5EF4-FFF2-40B4-BE49-F238E27FC236}">
              <a16:creationId xmlns:a16="http://schemas.microsoft.com/office/drawing/2014/main" id="{EC3E64D6-EDCF-4EAF-8F0D-76C161EBB08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461" name="Text Box 172">
          <a:extLst>
            <a:ext uri="{FF2B5EF4-FFF2-40B4-BE49-F238E27FC236}">
              <a16:creationId xmlns:a16="http://schemas.microsoft.com/office/drawing/2014/main" id="{46349936-2936-4E90-9194-67CD0ACB04D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462" name="Text Box 173">
          <a:extLst>
            <a:ext uri="{FF2B5EF4-FFF2-40B4-BE49-F238E27FC236}">
              <a16:creationId xmlns:a16="http://schemas.microsoft.com/office/drawing/2014/main" id="{DE37BF6B-66F0-48CA-B917-A790A81D013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463" name="Text Box 174">
          <a:extLst>
            <a:ext uri="{FF2B5EF4-FFF2-40B4-BE49-F238E27FC236}">
              <a16:creationId xmlns:a16="http://schemas.microsoft.com/office/drawing/2014/main" id="{C7CCB3B6-19AD-4952-9FCA-33AB7DBD426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5464" name="Text Box 175">
          <a:extLst>
            <a:ext uri="{FF2B5EF4-FFF2-40B4-BE49-F238E27FC236}">
              <a16:creationId xmlns:a16="http://schemas.microsoft.com/office/drawing/2014/main" id="{205E1071-BBC1-4C29-B607-E14435B4178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465" name="Text Box 176">
          <a:extLst>
            <a:ext uri="{FF2B5EF4-FFF2-40B4-BE49-F238E27FC236}">
              <a16:creationId xmlns:a16="http://schemas.microsoft.com/office/drawing/2014/main" id="{EF902F6E-65DD-43A7-AAF2-6CBD39EB905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466" name="Text Box 177">
          <a:extLst>
            <a:ext uri="{FF2B5EF4-FFF2-40B4-BE49-F238E27FC236}">
              <a16:creationId xmlns:a16="http://schemas.microsoft.com/office/drawing/2014/main" id="{AE1A0D8C-E4E3-4CA8-81DD-4CF400DFF8C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467" name="Text Box 178">
          <a:extLst>
            <a:ext uri="{FF2B5EF4-FFF2-40B4-BE49-F238E27FC236}">
              <a16:creationId xmlns:a16="http://schemas.microsoft.com/office/drawing/2014/main" id="{364A5EBF-0C57-4933-8268-7530EB09FB7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468" name="Text Box 179">
          <a:extLst>
            <a:ext uri="{FF2B5EF4-FFF2-40B4-BE49-F238E27FC236}">
              <a16:creationId xmlns:a16="http://schemas.microsoft.com/office/drawing/2014/main" id="{45D506D6-112D-44C6-8774-2A5984DD520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469" name="Text Box 180">
          <a:extLst>
            <a:ext uri="{FF2B5EF4-FFF2-40B4-BE49-F238E27FC236}">
              <a16:creationId xmlns:a16="http://schemas.microsoft.com/office/drawing/2014/main" id="{04856885-D53F-496F-AACE-4127F1830B5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470" name="Text Box 181">
          <a:extLst>
            <a:ext uri="{FF2B5EF4-FFF2-40B4-BE49-F238E27FC236}">
              <a16:creationId xmlns:a16="http://schemas.microsoft.com/office/drawing/2014/main" id="{C38E9573-AA4C-4358-8BDF-EEEBBF98877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471" name="Text Box 182">
          <a:extLst>
            <a:ext uri="{FF2B5EF4-FFF2-40B4-BE49-F238E27FC236}">
              <a16:creationId xmlns:a16="http://schemas.microsoft.com/office/drawing/2014/main" id="{29DBC482-0C66-4E6D-9FCF-24DB6847E8E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472" name="Text Box 183">
          <a:extLst>
            <a:ext uri="{FF2B5EF4-FFF2-40B4-BE49-F238E27FC236}">
              <a16:creationId xmlns:a16="http://schemas.microsoft.com/office/drawing/2014/main" id="{F2EEAD64-B64F-42CD-AE9D-39324170A54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473" name="Text Box 184">
          <a:extLst>
            <a:ext uri="{FF2B5EF4-FFF2-40B4-BE49-F238E27FC236}">
              <a16:creationId xmlns:a16="http://schemas.microsoft.com/office/drawing/2014/main" id="{3E1AFE4E-548D-46F4-A3CD-382F3F7D073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474" name="Text Box 185">
          <a:extLst>
            <a:ext uri="{FF2B5EF4-FFF2-40B4-BE49-F238E27FC236}">
              <a16:creationId xmlns:a16="http://schemas.microsoft.com/office/drawing/2014/main" id="{65E9C189-79DD-4606-988B-2D35DA01441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475" name="Text Box 186">
          <a:extLst>
            <a:ext uri="{FF2B5EF4-FFF2-40B4-BE49-F238E27FC236}">
              <a16:creationId xmlns:a16="http://schemas.microsoft.com/office/drawing/2014/main" id="{814C4C72-F943-45E2-BC6C-A942C62D789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476" name="Text Box 187">
          <a:extLst>
            <a:ext uri="{FF2B5EF4-FFF2-40B4-BE49-F238E27FC236}">
              <a16:creationId xmlns:a16="http://schemas.microsoft.com/office/drawing/2014/main" id="{587A8B81-6E1A-4CD1-BFB2-B8284605DF1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477" name="Text Box 188">
          <a:extLst>
            <a:ext uri="{FF2B5EF4-FFF2-40B4-BE49-F238E27FC236}">
              <a16:creationId xmlns:a16="http://schemas.microsoft.com/office/drawing/2014/main" id="{830629E7-0BDA-4758-8F29-153349B4028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478" name="Text Box 189">
          <a:extLst>
            <a:ext uri="{FF2B5EF4-FFF2-40B4-BE49-F238E27FC236}">
              <a16:creationId xmlns:a16="http://schemas.microsoft.com/office/drawing/2014/main" id="{2BEF0061-9C35-454F-B79E-371982BDFB6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479" name="Text Box 190">
          <a:extLst>
            <a:ext uri="{FF2B5EF4-FFF2-40B4-BE49-F238E27FC236}">
              <a16:creationId xmlns:a16="http://schemas.microsoft.com/office/drawing/2014/main" id="{4CEAC579-7270-43F6-8F14-D730AA08300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480" name="Text Box 191">
          <a:extLst>
            <a:ext uri="{FF2B5EF4-FFF2-40B4-BE49-F238E27FC236}">
              <a16:creationId xmlns:a16="http://schemas.microsoft.com/office/drawing/2014/main" id="{57F2D88D-76C5-4B52-8D84-BE75A6D2D32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481" name="Text Box 192">
          <a:extLst>
            <a:ext uri="{FF2B5EF4-FFF2-40B4-BE49-F238E27FC236}">
              <a16:creationId xmlns:a16="http://schemas.microsoft.com/office/drawing/2014/main" id="{CBEEFBF9-7D93-4EEC-9CA4-AC5540F4F01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482" name="Text Box 193">
          <a:extLst>
            <a:ext uri="{FF2B5EF4-FFF2-40B4-BE49-F238E27FC236}">
              <a16:creationId xmlns:a16="http://schemas.microsoft.com/office/drawing/2014/main" id="{F00282C3-9AB4-421B-B69F-CFE9ED64E05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483" name="Text Box 194">
          <a:extLst>
            <a:ext uri="{FF2B5EF4-FFF2-40B4-BE49-F238E27FC236}">
              <a16:creationId xmlns:a16="http://schemas.microsoft.com/office/drawing/2014/main" id="{0A49AB03-EF82-47E3-AA0A-32A8510248E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484" name="Text Box 195">
          <a:extLst>
            <a:ext uri="{FF2B5EF4-FFF2-40B4-BE49-F238E27FC236}">
              <a16:creationId xmlns:a16="http://schemas.microsoft.com/office/drawing/2014/main" id="{1F2F9D4A-5AD2-40F2-862C-A3023AD3184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485" name="Text Box 196">
          <a:extLst>
            <a:ext uri="{FF2B5EF4-FFF2-40B4-BE49-F238E27FC236}">
              <a16:creationId xmlns:a16="http://schemas.microsoft.com/office/drawing/2014/main" id="{9139D40C-8B4B-49D4-A933-44D9B1F6B77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486" name="Text Box 197">
          <a:extLst>
            <a:ext uri="{FF2B5EF4-FFF2-40B4-BE49-F238E27FC236}">
              <a16:creationId xmlns:a16="http://schemas.microsoft.com/office/drawing/2014/main" id="{DF6C2427-E535-4E16-8B2B-53BF951E31B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487" name="Text Box 198">
          <a:extLst>
            <a:ext uri="{FF2B5EF4-FFF2-40B4-BE49-F238E27FC236}">
              <a16:creationId xmlns:a16="http://schemas.microsoft.com/office/drawing/2014/main" id="{6C0F46D1-A1B9-4919-BC16-6D81EAF9D6F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488" name="Text Box 199">
          <a:extLst>
            <a:ext uri="{FF2B5EF4-FFF2-40B4-BE49-F238E27FC236}">
              <a16:creationId xmlns:a16="http://schemas.microsoft.com/office/drawing/2014/main" id="{13A83B93-6466-4EE3-8B78-E6620C76796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489" name="Text Box 200">
          <a:extLst>
            <a:ext uri="{FF2B5EF4-FFF2-40B4-BE49-F238E27FC236}">
              <a16:creationId xmlns:a16="http://schemas.microsoft.com/office/drawing/2014/main" id="{1C66A87C-7BEB-4AD9-B163-9176546272B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490" name="Text Box 201">
          <a:extLst>
            <a:ext uri="{FF2B5EF4-FFF2-40B4-BE49-F238E27FC236}">
              <a16:creationId xmlns:a16="http://schemas.microsoft.com/office/drawing/2014/main" id="{03D7151D-B5EC-4D91-A67A-28FF28C9949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491" name="Text Box 202">
          <a:extLst>
            <a:ext uri="{FF2B5EF4-FFF2-40B4-BE49-F238E27FC236}">
              <a16:creationId xmlns:a16="http://schemas.microsoft.com/office/drawing/2014/main" id="{BD74DB33-2F8C-4B65-AF62-D1734451EDC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492" name="Text Box 203">
          <a:extLst>
            <a:ext uri="{FF2B5EF4-FFF2-40B4-BE49-F238E27FC236}">
              <a16:creationId xmlns:a16="http://schemas.microsoft.com/office/drawing/2014/main" id="{0014B152-4929-439B-8D8C-7F13381107D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493" name="Text Box 204">
          <a:extLst>
            <a:ext uri="{FF2B5EF4-FFF2-40B4-BE49-F238E27FC236}">
              <a16:creationId xmlns:a16="http://schemas.microsoft.com/office/drawing/2014/main" id="{E533B07C-0E43-4424-B5EC-10E89AECF6F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494" name="Text Box 205">
          <a:extLst>
            <a:ext uri="{FF2B5EF4-FFF2-40B4-BE49-F238E27FC236}">
              <a16:creationId xmlns:a16="http://schemas.microsoft.com/office/drawing/2014/main" id="{0DCC4F3D-4489-4FD7-81D9-520B8C45EBC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495" name="Text Box 206">
          <a:extLst>
            <a:ext uri="{FF2B5EF4-FFF2-40B4-BE49-F238E27FC236}">
              <a16:creationId xmlns:a16="http://schemas.microsoft.com/office/drawing/2014/main" id="{E3327FA3-2B1E-4573-92A2-C8F9B7B5071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496" name="Text Box 207">
          <a:extLst>
            <a:ext uri="{FF2B5EF4-FFF2-40B4-BE49-F238E27FC236}">
              <a16:creationId xmlns:a16="http://schemas.microsoft.com/office/drawing/2014/main" id="{3989B10E-5D5C-4BC9-9913-B68F36AB91D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5497" name="Text Box 208">
          <a:extLst>
            <a:ext uri="{FF2B5EF4-FFF2-40B4-BE49-F238E27FC236}">
              <a16:creationId xmlns:a16="http://schemas.microsoft.com/office/drawing/2014/main" id="{BC479070-D25D-4986-9F80-A915A22221F8}"/>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5498" name="Text Box 209">
          <a:extLst>
            <a:ext uri="{FF2B5EF4-FFF2-40B4-BE49-F238E27FC236}">
              <a16:creationId xmlns:a16="http://schemas.microsoft.com/office/drawing/2014/main" id="{F3708487-D5E1-44E5-9D2B-2C2FD6D19A5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499" name="Text Box 210">
          <a:extLst>
            <a:ext uri="{FF2B5EF4-FFF2-40B4-BE49-F238E27FC236}">
              <a16:creationId xmlns:a16="http://schemas.microsoft.com/office/drawing/2014/main" id="{3F5C6997-9D99-48C1-A820-8B6AE52CF72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00" name="Text Box 211">
          <a:extLst>
            <a:ext uri="{FF2B5EF4-FFF2-40B4-BE49-F238E27FC236}">
              <a16:creationId xmlns:a16="http://schemas.microsoft.com/office/drawing/2014/main" id="{FA397C46-CD76-43E7-9D97-9B0182CD78E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5501" name="Text Box 212">
          <a:extLst>
            <a:ext uri="{FF2B5EF4-FFF2-40B4-BE49-F238E27FC236}">
              <a16:creationId xmlns:a16="http://schemas.microsoft.com/office/drawing/2014/main" id="{0E413DFE-F2A5-49AA-9011-73EC93976221}"/>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02" name="Text Box 213">
          <a:extLst>
            <a:ext uri="{FF2B5EF4-FFF2-40B4-BE49-F238E27FC236}">
              <a16:creationId xmlns:a16="http://schemas.microsoft.com/office/drawing/2014/main" id="{2A2D5511-9246-4E50-B079-D640002741E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03" name="Text Box 214">
          <a:extLst>
            <a:ext uri="{FF2B5EF4-FFF2-40B4-BE49-F238E27FC236}">
              <a16:creationId xmlns:a16="http://schemas.microsoft.com/office/drawing/2014/main" id="{FAE457B2-92B8-4097-8AF7-8AFCE183A60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5504" name="Text Box 215">
          <a:extLst>
            <a:ext uri="{FF2B5EF4-FFF2-40B4-BE49-F238E27FC236}">
              <a16:creationId xmlns:a16="http://schemas.microsoft.com/office/drawing/2014/main" id="{FB684DC4-9C90-4D3C-8DDF-817BCDDA5481}"/>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05" name="Text Box 216">
          <a:extLst>
            <a:ext uri="{FF2B5EF4-FFF2-40B4-BE49-F238E27FC236}">
              <a16:creationId xmlns:a16="http://schemas.microsoft.com/office/drawing/2014/main" id="{451E88DB-8ED1-4062-BDC1-AA9DC19E398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06" name="Text Box 217">
          <a:extLst>
            <a:ext uri="{FF2B5EF4-FFF2-40B4-BE49-F238E27FC236}">
              <a16:creationId xmlns:a16="http://schemas.microsoft.com/office/drawing/2014/main" id="{C5F92A93-2A04-4CB5-A92E-09001551C22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5507" name="Text Box 218">
          <a:extLst>
            <a:ext uri="{FF2B5EF4-FFF2-40B4-BE49-F238E27FC236}">
              <a16:creationId xmlns:a16="http://schemas.microsoft.com/office/drawing/2014/main" id="{F00EE9B0-A8C1-4AA8-BF88-9B27E7BC53B9}"/>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08" name="Text Box 219">
          <a:extLst>
            <a:ext uri="{FF2B5EF4-FFF2-40B4-BE49-F238E27FC236}">
              <a16:creationId xmlns:a16="http://schemas.microsoft.com/office/drawing/2014/main" id="{CCA9156C-A388-48F7-A025-B0E535DC223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09" name="Text Box 220">
          <a:extLst>
            <a:ext uri="{FF2B5EF4-FFF2-40B4-BE49-F238E27FC236}">
              <a16:creationId xmlns:a16="http://schemas.microsoft.com/office/drawing/2014/main" id="{78F2563C-3DE6-4E4F-98C0-C5A9876D27B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510" name="Text Box 221">
          <a:extLst>
            <a:ext uri="{FF2B5EF4-FFF2-40B4-BE49-F238E27FC236}">
              <a16:creationId xmlns:a16="http://schemas.microsoft.com/office/drawing/2014/main" id="{07810232-563A-446D-85D0-4EC1D313B99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11" name="Text Box 222">
          <a:extLst>
            <a:ext uri="{FF2B5EF4-FFF2-40B4-BE49-F238E27FC236}">
              <a16:creationId xmlns:a16="http://schemas.microsoft.com/office/drawing/2014/main" id="{6F528796-9BED-4857-A617-7126645C617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12" name="Text Box 223">
          <a:extLst>
            <a:ext uri="{FF2B5EF4-FFF2-40B4-BE49-F238E27FC236}">
              <a16:creationId xmlns:a16="http://schemas.microsoft.com/office/drawing/2014/main" id="{325D305D-5E88-43D4-9E3D-1FD3C524162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513" name="Text Box 224">
          <a:extLst>
            <a:ext uri="{FF2B5EF4-FFF2-40B4-BE49-F238E27FC236}">
              <a16:creationId xmlns:a16="http://schemas.microsoft.com/office/drawing/2014/main" id="{2AA0140E-32CC-4B0C-A095-537FED95CF3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14" name="Text Box 225">
          <a:extLst>
            <a:ext uri="{FF2B5EF4-FFF2-40B4-BE49-F238E27FC236}">
              <a16:creationId xmlns:a16="http://schemas.microsoft.com/office/drawing/2014/main" id="{96C0399F-FF37-44B9-ADA2-A660921DCAD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15" name="Text Box 226">
          <a:extLst>
            <a:ext uri="{FF2B5EF4-FFF2-40B4-BE49-F238E27FC236}">
              <a16:creationId xmlns:a16="http://schemas.microsoft.com/office/drawing/2014/main" id="{ACAB8114-E949-449E-95A6-9B50B0BE3A2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516" name="Text Box 227">
          <a:extLst>
            <a:ext uri="{FF2B5EF4-FFF2-40B4-BE49-F238E27FC236}">
              <a16:creationId xmlns:a16="http://schemas.microsoft.com/office/drawing/2014/main" id="{31B0F2A0-EF45-4DEA-B439-AF4C0DC8B71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517" name="Text Box 228">
          <a:extLst>
            <a:ext uri="{FF2B5EF4-FFF2-40B4-BE49-F238E27FC236}">
              <a16:creationId xmlns:a16="http://schemas.microsoft.com/office/drawing/2014/main" id="{3E2C8868-6D34-41FD-893E-90143B4A42A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18" name="Text Box 229">
          <a:extLst>
            <a:ext uri="{FF2B5EF4-FFF2-40B4-BE49-F238E27FC236}">
              <a16:creationId xmlns:a16="http://schemas.microsoft.com/office/drawing/2014/main" id="{0BCC20E0-A4BE-4F8C-81B5-31DF29919F0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19" name="Text Box 230">
          <a:extLst>
            <a:ext uri="{FF2B5EF4-FFF2-40B4-BE49-F238E27FC236}">
              <a16:creationId xmlns:a16="http://schemas.microsoft.com/office/drawing/2014/main" id="{E34F73B0-31EC-4434-A058-74CDD331DAD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520" name="Text Box 231">
          <a:extLst>
            <a:ext uri="{FF2B5EF4-FFF2-40B4-BE49-F238E27FC236}">
              <a16:creationId xmlns:a16="http://schemas.microsoft.com/office/drawing/2014/main" id="{B31AE4E2-B37A-4727-8250-DBA50240103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21" name="Text Box 232">
          <a:extLst>
            <a:ext uri="{FF2B5EF4-FFF2-40B4-BE49-F238E27FC236}">
              <a16:creationId xmlns:a16="http://schemas.microsoft.com/office/drawing/2014/main" id="{2820DD3A-F3EC-44D5-B5EA-523D579024C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22" name="Text Box 233">
          <a:extLst>
            <a:ext uri="{FF2B5EF4-FFF2-40B4-BE49-F238E27FC236}">
              <a16:creationId xmlns:a16="http://schemas.microsoft.com/office/drawing/2014/main" id="{FB29D9A4-E764-42D5-ADAE-E3BD23C0DE6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523" name="Text Box 234">
          <a:extLst>
            <a:ext uri="{FF2B5EF4-FFF2-40B4-BE49-F238E27FC236}">
              <a16:creationId xmlns:a16="http://schemas.microsoft.com/office/drawing/2014/main" id="{9832A21F-C0A3-4A84-8F11-9DA7E7AF90F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24" name="Text Box 235">
          <a:extLst>
            <a:ext uri="{FF2B5EF4-FFF2-40B4-BE49-F238E27FC236}">
              <a16:creationId xmlns:a16="http://schemas.microsoft.com/office/drawing/2014/main" id="{B79BBCE9-758D-48EB-AEDC-51EA9FB411A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25" name="Text Box 236">
          <a:extLst>
            <a:ext uri="{FF2B5EF4-FFF2-40B4-BE49-F238E27FC236}">
              <a16:creationId xmlns:a16="http://schemas.microsoft.com/office/drawing/2014/main" id="{1BCADAC7-7FDD-444C-84D0-B4C13668C2A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526" name="Text Box 237">
          <a:extLst>
            <a:ext uri="{FF2B5EF4-FFF2-40B4-BE49-F238E27FC236}">
              <a16:creationId xmlns:a16="http://schemas.microsoft.com/office/drawing/2014/main" id="{948680E3-145C-4C13-9573-44BC2D9B355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5527" name="Text Box 238">
          <a:extLst>
            <a:ext uri="{FF2B5EF4-FFF2-40B4-BE49-F238E27FC236}">
              <a16:creationId xmlns:a16="http://schemas.microsoft.com/office/drawing/2014/main" id="{D34FDF7E-D5C9-4033-BA24-B23C137C4516}"/>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28" name="Text Box 239">
          <a:extLst>
            <a:ext uri="{FF2B5EF4-FFF2-40B4-BE49-F238E27FC236}">
              <a16:creationId xmlns:a16="http://schemas.microsoft.com/office/drawing/2014/main" id="{B6DDD08D-2D45-47B9-83AC-F6A98F1DEA1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29" name="Text Box 240">
          <a:extLst>
            <a:ext uri="{FF2B5EF4-FFF2-40B4-BE49-F238E27FC236}">
              <a16:creationId xmlns:a16="http://schemas.microsoft.com/office/drawing/2014/main" id="{46420DB1-3448-4CD7-A86E-C77986B014D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5530" name="Text Box 241">
          <a:extLst>
            <a:ext uri="{FF2B5EF4-FFF2-40B4-BE49-F238E27FC236}">
              <a16:creationId xmlns:a16="http://schemas.microsoft.com/office/drawing/2014/main" id="{80246FBE-7AED-451F-A375-18508C7EFDE5}"/>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31" name="Text Box 242">
          <a:extLst>
            <a:ext uri="{FF2B5EF4-FFF2-40B4-BE49-F238E27FC236}">
              <a16:creationId xmlns:a16="http://schemas.microsoft.com/office/drawing/2014/main" id="{B8F2D170-71FC-4433-8A1A-45BEC33FBB3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32" name="Text Box 243">
          <a:extLst>
            <a:ext uri="{FF2B5EF4-FFF2-40B4-BE49-F238E27FC236}">
              <a16:creationId xmlns:a16="http://schemas.microsoft.com/office/drawing/2014/main" id="{027E4EB0-241B-4B78-82AB-7563282B2B5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5533" name="Text Box 244">
          <a:extLst>
            <a:ext uri="{FF2B5EF4-FFF2-40B4-BE49-F238E27FC236}">
              <a16:creationId xmlns:a16="http://schemas.microsoft.com/office/drawing/2014/main" id="{996F2596-7477-421C-80DB-6D84FC0BCA2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34" name="Text Box 245">
          <a:extLst>
            <a:ext uri="{FF2B5EF4-FFF2-40B4-BE49-F238E27FC236}">
              <a16:creationId xmlns:a16="http://schemas.microsoft.com/office/drawing/2014/main" id="{20BBFA20-BEA8-43B3-98CD-0E304974714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35" name="Text Box 246">
          <a:extLst>
            <a:ext uri="{FF2B5EF4-FFF2-40B4-BE49-F238E27FC236}">
              <a16:creationId xmlns:a16="http://schemas.microsoft.com/office/drawing/2014/main" id="{456EAB0B-4470-4995-AF46-44B8CE1D179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5536" name="Text Box 247">
          <a:extLst>
            <a:ext uri="{FF2B5EF4-FFF2-40B4-BE49-F238E27FC236}">
              <a16:creationId xmlns:a16="http://schemas.microsoft.com/office/drawing/2014/main" id="{759BF7D6-9800-4304-92CE-E18E3E80898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537" name="Text Box 248">
          <a:extLst>
            <a:ext uri="{FF2B5EF4-FFF2-40B4-BE49-F238E27FC236}">
              <a16:creationId xmlns:a16="http://schemas.microsoft.com/office/drawing/2014/main" id="{7E891EE0-C071-4FF6-AF62-1F73A3A606D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38" name="Text Box 249">
          <a:extLst>
            <a:ext uri="{FF2B5EF4-FFF2-40B4-BE49-F238E27FC236}">
              <a16:creationId xmlns:a16="http://schemas.microsoft.com/office/drawing/2014/main" id="{4A933BC0-C2F2-4AA4-B4AA-B2B38A9D957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39" name="Text Box 250">
          <a:extLst>
            <a:ext uri="{FF2B5EF4-FFF2-40B4-BE49-F238E27FC236}">
              <a16:creationId xmlns:a16="http://schemas.microsoft.com/office/drawing/2014/main" id="{C49264DC-687F-4D2B-ABD5-35AB2527DD1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540" name="Text Box 251">
          <a:extLst>
            <a:ext uri="{FF2B5EF4-FFF2-40B4-BE49-F238E27FC236}">
              <a16:creationId xmlns:a16="http://schemas.microsoft.com/office/drawing/2014/main" id="{A6BFB591-7522-44FF-9381-C96260DBCE2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41" name="Text Box 252">
          <a:extLst>
            <a:ext uri="{FF2B5EF4-FFF2-40B4-BE49-F238E27FC236}">
              <a16:creationId xmlns:a16="http://schemas.microsoft.com/office/drawing/2014/main" id="{2211D481-FB02-4FED-B600-6840A36705F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42" name="Text Box 253">
          <a:extLst>
            <a:ext uri="{FF2B5EF4-FFF2-40B4-BE49-F238E27FC236}">
              <a16:creationId xmlns:a16="http://schemas.microsoft.com/office/drawing/2014/main" id="{9B0DFC16-5968-47D7-A99B-8730D549542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543" name="Text Box 254">
          <a:extLst>
            <a:ext uri="{FF2B5EF4-FFF2-40B4-BE49-F238E27FC236}">
              <a16:creationId xmlns:a16="http://schemas.microsoft.com/office/drawing/2014/main" id="{44C08934-8566-4EA3-9EBE-6F6804B84BD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44" name="Text Box 255">
          <a:extLst>
            <a:ext uri="{FF2B5EF4-FFF2-40B4-BE49-F238E27FC236}">
              <a16:creationId xmlns:a16="http://schemas.microsoft.com/office/drawing/2014/main" id="{3C16CFD9-2335-4A30-BD73-E3A16D7E0B5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45" name="Text Box 256">
          <a:extLst>
            <a:ext uri="{FF2B5EF4-FFF2-40B4-BE49-F238E27FC236}">
              <a16:creationId xmlns:a16="http://schemas.microsoft.com/office/drawing/2014/main" id="{E4022D9B-56B4-42DA-B4A4-6E20BA2BF00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546" name="Text Box 257">
          <a:extLst>
            <a:ext uri="{FF2B5EF4-FFF2-40B4-BE49-F238E27FC236}">
              <a16:creationId xmlns:a16="http://schemas.microsoft.com/office/drawing/2014/main" id="{61649294-D6C7-4789-A74B-4BB5A036C9A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547" name="Text Box 258">
          <a:extLst>
            <a:ext uri="{FF2B5EF4-FFF2-40B4-BE49-F238E27FC236}">
              <a16:creationId xmlns:a16="http://schemas.microsoft.com/office/drawing/2014/main" id="{DB1D1D6C-538D-4C32-8252-13BD90EA8CC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48" name="Text Box 259">
          <a:extLst>
            <a:ext uri="{FF2B5EF4-FFF2-40B4-BE49-F238E27FC236}">
              <a16:creationId xmlns:a16="http://schemas.microsoft.com/office/drawing/2014/main" id="{C5B500D0-0C52-4085-864D-702433FD3F5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49" name="Text Box 260">
          <a:extLst>
            <a:ext uri="{FF2B5EF4-FFF2-40B4-BE49-F238E27FC236}">
              <a16:creationId xmlns:a16="http://schemas.microsoft.com/office/drawing/2014/main" id="{F5DD9238-D27B-4D5B-91FC-D443C4A30BE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550" name="Text Box 261">
          <a:extLst>
            <a:ext uri="{FF2B5EF4-FFF2-40B4-BE49-F238E27FC236}">
              <a16:creationId xmlns:a16="http://schemas.microsoft.com/office/drawing/2014/main" id="{A7C7AE60-1608-4FCC-BB1E-377BF7C2242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51" name="Text Box 262">
          <a:extLst>
            <a:ext uri="{FF2B5EF4-FFF2-40B4-BE49-F238E27FC236}">
              <a16:creationId xmlns:a16="http://schemas.microsoft.com/office/drawing/2014/main" id="{70724318-E45C-4C09-8841-C24DCFDDF65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52" name="Text Box 263">
          <a:extLst>
            <a:ext uri="{FF2B5EF4-FFF2-40B4-BE49-F238E27FC236}">
              <a16:creationId xmlns:a16="http://schemas.microsoft.com/office/drawing/2014/main" id="{5A7A68F4-E421-488B-B851-F74A6D6D21E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553" name="Text Box 264">
          <a:extLst>
            <a:ext uri="{FF2B5EF4-FFF2-40B4-BE49-F238E27FC236}">
              <a16:creationId xmlns:a16="http://schemas.microsoft.com/office/drawing/2014/main" id="{8F6565E9-2D59-4BE5-975E-0EAC232B549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54" name="Text Box 265">
          <a:extLst>
            <a:ext uri="{FF2B5EF4-FFF2-40B4-BE49-F238E27FC236}">
              <a16:creationId xmlns:a16="http://schemas.microsoft.com/office/drawing/2014/main" id="{5069A4CE-A052-421D-902F-BDA16427202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55" name="Text Box 266">
          <a:extLst>
            <a:ext uri="{FF2B5EF4-FFF2-40B4-BE49-F238E27FC236}">
              <a16:creationId xmlns:a16="http://schemas.microsoft.com/office/drawing/2014/main" id="{CBD2EBF6-0D9E-4D9A-96E4-6B4773CAFC8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556" name="Text Box 267">
          <a:extLst>
            <a:ext uri="{FF2B5EF4-FFF2-40B4-BE49-F238E27FC236}">
              <a16:creationId xmlns:a16="http://schemas.microsoft.com/office/drawing/2014/main" id="{C83CF96A-42D0-4100-9FF9-5BF57B25BC0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5557" name="Text Box 268">
          <a:extLst>
            <a:ext uri="{FF2B5EF4-FFF2-40B4-BE49-F238E27FC236}">
              <a16:creationId xmlns:a16="http://schemas.microsoft.com/office/drawing/2014/main" id="{AFF7422C-F875-4284-AEDB-1B4E8D7FE52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58" name="Text Box 269">
          <a:extLst>
            <a:ext uri="{FF2B5EF4-FFF2-40B4-BE49-F238E27FC236}">
              <a16:creationId xmlns:a16="http://schemas.microsoft.com/office/drawing/2014/main" id="{8511A2EA-C5BC-4D61-8067-625118E15E8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59" name="Text Box 270">
          <a:extLst>
            <a:ext uri="{FF2B5EF4-FFF2-40B4-BE49-F238E27FC236}">
              <a16:creationId xmlns:a16="http://schemas.microsoft.com/office/drawing/2014/main" id="{B6D22059-1286-48D2-A827-03A5C47F0B0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5560" name="Text Box 271">
          <a:extLst>
            <a:ext uri="{FF2B5EF4-FFF2-40B4-BE49-F238E27FC236}">
              <a16:creationId xmlns:a16="http://schemas.microsoft.com/office/drawing/2014/main" id="{D6396D45-D8B2-44A2-8780-69458AEC528C}"/>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61" name="Text Box 272">
          <a:extLst>
            <a:ext uri="{FF2B5EF4-FFF2-40B4-BE49-F238E27FC236}">
              <a16:creationId xmlns:a16="http://schemas.microsoft.com/office/drawing/2014/main" id="{B05545AF-EE5C-4DC6-9BEA-7E1F95481AA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62" name="Text Box 273">
          <a:extLst>
            <a:ext uri="{FF2B5EF4-FFF2-40B4-BE49-F238E27FC236}">
              <a16:creationId xmlns:a16="http://schemas.microsoft.com/office/drawing/2014/main" id="{FA4BED9C-1814-492C-9E43-02049234F3D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5563" name="Text Box 274">
          <a:extLst>
            <a:ext uri="{FF2B5EF4-FFF2-40B4-BE49-F238E27FC236}">
              <a16:creationId xmlns:a16="http://schemas.microsoft.com/office/drawing/2014/main" id="{832CF957-9A87-4B37-A1AB-588EBB2EB7F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64" name="Text Box 275">
          <a:extLst>
            <a:ext uri="{FF2B5EF4-FFF2-40B4-BE49-F238E27FC236}">
              <a16:creationId xmlns:a16="http://schemas.microsoft.com/office/drawing/2014/main" id="{B7334DDC-E39F-493E-8768-2934E7B5FCC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65" name="Text Box 276">
          <a:extLst>
            <a:ext uri="{FF2B5EF4-FFF2-40B4-BE49-F238E27FC236}">
              <a16:creationId xmlns:a16="http://schemas.microsoft.com/office/drawing/2014/main" id="{FA211115-64CF-4FAB-AAEF-6FF2196BD8E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5566" name="Text Box 277">
          <a:extLst>
            <a:ext uri="{FF2B5EF4-FFF2-40B4-BE49-F238E27FC236}">
              <a16:creationId xmlns:a16="http://schemas.microsoft.com/office/drawing/2014/main" id="{2E7AF8E0-F74F-4C9A-B691-0E16B1BD946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567" name="Text Box 278">
          <a:extLst>
            <a:ext uri="{FF2B5EF4-FFF2-40B4-BE49-F238E27FC236}">
              <a16:creationId xmlns:a16="http://schemas.microsoft.com/office/drawing/2014/main" id="{F8EDF3D6-1797-464C-B978-AB35CDB3297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68" name="Text Box 279">
          <a:extLst>
            <a:ext uri="{FF2B5EF4-FFF2-40B4-BE49-F238E27FC236}">
              <a16:creationId xmlns:a16="http://schemas.microsoft.com/office/drawing/2014/main" id="{069A96B1-3BF0-4573-B345-86A37EC180B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69" name="Text Box 280">
          <a:extLst>
            <a:ext uri="{FF2B5EF4-FFF2-40B4-BE49-F238E27FC236}">
              <a16:creationId xmlns:a16="http://schemas.microsoft.com/office/drawing/2014/main" id="{22A37EBA-066D-40D8-B43E-433ACCCBC0B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570" name="Text Box 281">
          <a:extLst>
            <a:ext uri="{FF2B5EF4-FFF2-40B4-BE49-F238E27FC236}">
              <a16:creationId xmlns:a16="http://schemas.microsoft.com/office/drawing/2014/main" id="{DDB8F16D-3771-41B5-945E-D6C0F8500D8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71" name="Text Box 282">
          <a:extLst>
            <a:ext uri="{FF2B5EF4-FFF2-40B4-BE49-F238E27FC236}">
              <a16:creationId xmlns:a16="http://schemas.microsoft.com/office/drawing/2014/main" id="{947BB58E-4311-4FE2-A0C8-FE683C2F110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72" name="Text Box 283">
          <a:extLst>
            <a:ext uri="{FF2B5EF4-FFF2-40B4-BE49-F238E27FC236}">
              <a16:creationId xmlns:a16="http://schemas.microsoft.com/office/drawing/2014/main" id="{546A0CB7-9B42-4141-8027-F601F829249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573" name="Text Box 284">
          <a:extLst>
            <a:ext uri="{FF2B5EF4-FFF2-40B4-BE49-F238E27FC236}">
              <a16:creationId xmlns:a16="http://schemas.microsoft.com/office/drawing/2014/main" id="{A560E3D3-693E-4E29-A221-53677D0FE2B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74" name="Text Box 285">
          <a:extLst>
            <a:ext uri="{FF2B5EF4-FFF2-40B4-BE49-F238E27FC236}">
              <a16:creationId xmlns:a16="http://schemas.microsoft.com/office/drawing/2014/main" id="{BB1FE0A6-9D83-40DC-AE4C-6B39B51A9D4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75" name="Text Box 286">
          <a:extLst>
            <a:ext uri="{FF2B5EF4-FFF2-40B4-BE49-F238E27FC236}">
              <a16:creationId xmlns:a16="http://schemas.microsoft.com/office/drawing/2014/main" id="{6F51A7E9-D11C-4FAC-B548-655175F235D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576" name="Text Box 287">
          <a:extLst>
            <a:ext uri="{FF2B5EF4-FFF2-40B4-BE49-F238E27FC236}">
              <a16:creationId xmlns:a16="http://schemas.microsoft.com/office/drawing/2014/main" id="{BEFB9210-B6FA-4DAE-9A7C-FF7330E246C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77" name="Text Box 288">
          <a:extLst>
            <a:ext uri="{FF2B5EF4-FFF2-40B4-BE49-F238E27FC236}">
              <a16:creationId xmlns:a16="http://schemas.microsoft.com/office/drawing/2014/main" id="{510E4BBE-13EC-4FDC-88C9-4855D7949A4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78" name="Text Box 289">
          <a:extLst>
            <a:ext uri="{FF2B5EF4-FFF2-40B4-BE49-F238E27FC236}">
              <a16:creationId xmlns:a16="http://schemas.microsoft.com/office/drawing/2014/main" id="{A752E05B-BC49-4CEB-B931-E7B2FDA16B4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579" name="Text Box 290">
          <a:extLst>
            <a:ext uri="{FF2B5EF4-FFF2-40B4-BE49-F238E27FC236}">
              <a16:creationId xmlns:a16="http://schemas.microsoft.com/office/drawing/2014/main" id="{EB9EA68D-4BC5-4ABF-8828-1DFC02D7D8C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80" name="Text Box 291">
          <a:extLst>
            <a:ext uri="{FF2B5EF4-FFF2-40B4-BE49-F238E27FC236}">
              <a16:creationId xmlns:a16="http://schemas.microsoft.com/office/drawing/2014/main" id="{B86FEEC3-FB0F-4385-B463-41C1B834723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81" name="Text Box 292">
          <a:extLst>
            <a:ext uri="{FF2B5EF4-FFF2-40B4-BE49-F238E27FC236}">
              <a16:creationId xmlns:a16="http://schemas.microsoft.com/office/drawing/2014/main" id="{FE5B0BED-A33A-48FB-8744-8EEA7BEE87A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582" name="Text Box 293">
          <a:extLst>
            <a:ext uri="{FF2B5EF4-FFF2-40B4-BE49-F238E27FC236}">
              <a16:creationId xmlns:a16="http://schemas.microsoft.com/office/drawing/2014/main" id="{93798739-E908-4748-8A63-49ED02C7B5A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83" name="Text Box 294">
          <a:extLst>
            <a:ext uri="{FF2B5EF4-FFF2-40B4-BE49-F238E27FC236}">
              <a16:creationId xmlns:a16="http://schemas.microsoft.com/office/drawing/2014/main" id="{9C73025F-1990-4502-A24C-21ADEA5E631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84" name="Text Box 295">
          <a:extLst>
            <a:ext uri="{FF2B5EF4-FFF2-40B4-BE49-F238E27FC236}">
              <a16:creationId xmlns:a16="http://schemas.microsoft.com/office/drawing/2014/main" id="{7772DC66-4AA0-4899-BA7D-28B2F18122D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585" name="Text Box 296">
          <a:extLst>
            <a:ext uri="{FF2B5EF4-FFF2-40B4-BE49-F238E27FC236}">
              <a16:creationId xmlns:a16="http://schemas.microsoft.com/office/drawing/2014/main" id="{153E9D36-21D3-425B-AAD1-E14CF9C0618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586" name="Text Box 297">
          <a:extLst>
            <a:ext uri="{FF2B5EF4-FFF2-40B4-BE49-F238E27FC236}">
              <a16:creationId xmlns:a16="http://schemas.microsoft.com/office/drawing/2014/main" id="{54A0BCA8-D9D9-4FEF-8445-FA9AE0369EE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87" name="Text Box 298">
          <a:extLst>
            <a:ext uri="{FF2B5EF4-FFF2-40B4-BE49-F238E27FC236}">
              <a16:creationId xmlns:a16="http://schemas.microsoft.com/office/drawing/2014/main" id="{F20280AF-F2F0-4693-9C94-E9C67028836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88" name="Text Box 299">
          <a:extLst>
            <a:ext uri="{FF2B5EF4-FFF2-40B4-BE49-F238E27FC236}">
              <a16:creationId xmlns:a16="http://schemas.microsoft.com/office/drawing/2014/main" id="{8F1EEE12-5FD3-4A33-9B22-1C6EF6A152A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589" name="Text Box 300">
          <a:extLst>
            <a:ext uri="{FF2B5EF4-FFF2-40B4-BE49-F238E27FC236}">
              <a16:creationId xmlns:a16="http://schemas.microsoft.com/office/drawing/2014/main" id="{A9B70E18-EFE7-438B-B8A7-3FCB718369A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90" name="Text Box 301">
          <a:extLst>
            <a:ext uri="{FF2B5EF4-FFF2-40B4-BE49-F238E27FC236}">
              <a16:creationId xmlns:a16="http://schemas.microsoft.com/office/drawing/2014/main" id="{AEE6265A-FBA9-42D0-9C92-129B577FBA3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91" name="Text Box 302">
          <a:extLst>
            <a:ext uri="{FF2B5EF4-FFF2-40B4-BE49-F238E27FC236}">
              <a16:creationId xmlns:a16="http://schemas.microsoft.com/office/drawing/2014/main" id="{FD155F77-EB6B-4DF2-A677-F18169731A6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592" name="Text Box 303">
          <a:extLst>
            <a:ext uri="{FF2B5EF4-FFF2-40B4-BE49-F238E27FC236}">
              <a16:creationId xmlns:a16="http://schemas.microsoft.com/office/drawing/2014/main" id="{8AE3A0F5-D9DC-4733-946B-77A2FA2277B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93" name="Text Box 304">
          <a:extLst>
            <a:ext uri="{FF2B5EF4-FFF2-40B4-BE49-F238E27FC236}">
              <a16:creationId xmlns:a16="http://schemas.microsoft.com/office/drawing/2014/main" id="{D4A6870B-92E9-4F7A-B5BD-E2E819FF750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94" name="Text Box 305">
          <a:extLst>
            <a:ext uri="{FF2B5EF4-FFF2-40B4-BE49-F238E27FC236}">
              <a16:creationId xmlns:a16="http://schemas.microsoft.com/office/drawing/2014/main" id="{8EADE31B-989B-409B-8DE2-BF2060ECCD3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595" name="Text Box 306">
          <a:extLst>
            <a:ext uri="{FF2B5EF4-FFF2-40B4-BE49-F238E27FC236}">
              <a16:creationId xmlns:a16="http://schemas.microsoft.com/office/drawing/2014/main" id="{9765C5A7-F8E0-429C-9F02-6C6764EA7CB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96" name="Text Box 307">
          <a:extLst>
            <a:ext uri="{FF2B5EF4-FFF2-40B4-BE49-F238E27FC236}">
              <a16:creationId xmlns:a16="http://schemas.microsoft.com/office/drawing/2014/main" id="{88D8A10D-E259-490E-BC76-C66396B8E06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597" name="Text Box 308">
          <a:extLst>
            <a:ext uri="{FF2B5EF4-FFF2-40B4-BE49-F238E27FC236}">
              <a16:creationId xmlns:a16="http://schemas.microsoft.com/office/drawing/2014/main" id="{CAA22D5F-1EA6-4B9E-9239-EB237C8554C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598" name="Text Box 309">
          <a:extLst>
            <a:ext uri="{FF2B5EF4-FFF2-40B4-BE49-F238E27FC236}">
              <a16:creationId xmlns:a16="http://schemas.microsoft.com/office/drawing/2014/main" id="{AF287BEC-3055-4A73-9A62-546C0AE0A47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599" name="Text Box 310">
          <a:extLst>
            <a:ext uri="{FF2B5EF4-FFF2-40B4-BE49-F238E27FC236}">
              <a16:creationId xmlns:a16="http://schemas.microsoft.com/office/drawing/2014/main" id="{9F803D1B-8663-4CE5-9F9D-347036B8E97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00" name="Text Box 311">
          <a:extLst>
            <a:ext uri="{FF2B5EF4-FFF2-40B4-BE49-F238E27FC236}">
              <a16:creationId xmlns:a16="http://schemas.microsoft.com/office/drawing/2014/main" id="{3B1FDCB8-520B-4928-9F17-DC9958CF8B1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01" name="Text Box 312">
          <a:extLst>
            <a:ext uri="{FF2B5EF4-FFF2-40B4-BE49-F238E27FC236}">
              <a16:creationId xmlns:a16="http://schemas.microsoft.com/office/drawing/2014/main" id="{F994D2C2-7E61-4268-A5F2-8655CF88818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02" name="Text Box 313">
          <a:extLst>
            <a:ext uri="{FF2B5EF4-FFF2-40B4-BE49-F238E27FC236}">
              <a16:creationId xmlns:a16="http://schemas.microsoft.com/office/drawing/2014/main" id="{639312BD-7167-4C45-9165-CD451FA2EF8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03" name="Text Box 314">
          <a:extLst>
            <a:ext uri="{FF2B5EF4-FFF2-40B4-BE49-F238E27FC236}">
              <a16:creationId xmlns:a16="http://schemas.microsoft.com/office/drawing/2014/main" id="{0A72AD46-46E1-4F74-935A-12D4146130D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04" name="Text Box 315">
          <a:extLst>
            <a:ext uri="{FF2B5EF4-FFF2-40B4-BE49-F238E27FC236}">
              <a16:creationId xmlns:a16="http://schemas.microsoft.com/office/drawing/2014/main" id="{7AA4C001-C4C4-49F0-B830-02BD4E6878D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05" name="Text Box 316">
          <a:extLst>
            <a:ext uri="{FF2B5EF4-FFF2-40B4-BE49-F238E27FC236}">
              <a16:creationId xmlns:a16="http://schemas.microsoft.com/office/drawing/2014/main" id="{B9167D24-FF99-4E2E-ACCE-E530D0E6070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06" name="Text Box 317">
          <a:extLst>
            <a:ext uri="{FF2B5EF4-FFF2-40B4-BE49-F238E27FC236}">
              <a16:creationId xmlns:a16="http://schemas.microsoft.com/office/drawing/2014/main" id="{E05ACD56-B04F-4F72-8037-978C99A6DF6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07" name="Text Box 318">
          <a:extLst>
            <a:ext uri="{FF2B5EF4-FFF2-40B4-BE49-F238E27FC236}">
              <a16:creationId xmlns:a16="http://schemas.microsoft.com/office/drawing/2014/main" id="{585216F4-70B5-42F0-93A3-DEE572A2BFF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08" name="Text Box 319">
          <a:extLst>
            <a:ext uri="{FF2B5EF4-FFF2-40B4-BE49-F238E27FC236}">
              <a16:creationId xmlns:a16="http://schemas.microsoft.com/office/drawing/2014/main" id="{419A0ACA-CA59-49C4-9F17-77355DEDFDE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09" name="Text Box 320">
          <a:extLst>
            <a:ext uri="{FF2B5EF4-FFF2-40B4-BE49-F238E27FC236}">
              <a16:creationId xmlns:a16="http://schemas.microsoft.com/office/drawing/2014/main" id="{8FE60B02-60A2-497F-99A1-D9D1E68F9EF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10" name="Text Box 321">
          <a:extLst>
            <a:ext uri="{FF2B5EF4-FFF2-40B4-BE49-F238E27FC236}">
              <a16:creationId xmlns:a16="http://schemas.microsoft.com/office/drawing/2014/main" id="{38FCA27F-8D56-40C1-8725-659B9CFD959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11" name="Text Box 322">
          <a:extLst>
            <a:ext uri="{FF2B5EF4-FFF2-40B4-BE49-F238E27FC236}">
              <a16:creationId xmlns:a16="http://schemas.microsoft.com/office/drawing/2014/main" id="{C608E620-9222-4E61-AB08-CE8A56E2C7F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12" name="Text Box 323">
          <a:extLst>
            <a:ext uri="{FF2B5EF4-FFF2-40B4-BE49-F238E27FC236}">
              <a16:creationId xmlns:a16="http://schemas.microsoft.com/office/drawing/2014/main" id="{9B2EA75D-2B6E-4989-A924-D77D3A9F8C6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13" name="Text Box 324">
          <a:extLst>
            <a:ext uri="{FF2B5EF4-FFF2-40B4-BE49-F238E27FC236}">
              <a16:creationId xmlns:a16="http://schemas.microsoft.com/office/drawing/2014/main" id="{FA3137AB-93BB-44DA-B017-F1C32C87D6D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14" name="Text Box 325">
          <a:extLst>
            <a:ext uri="{FF2B5EF4-FFF2-40B4-BE49-F238E27FC236}">
              <a16:creationId xmlns:a16="http://schemas.microsoft.com/office/drawing/2014/main" id="{A4476050-F867-4CBC-B4D0-9D1CF204665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15" name="Text Box 326">
          <a:extLst>
            <a:ext uri="{FF2B5EF4-FFF2-40B4-BE49-F238E27FC236}">
              <a16:creationId xmlns:a16="http://schemas.microsoft.com/office/drawing/2014/main" id="{E896A358-7A70-4C10-B4E8-7018162F307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16" name="Text Box 327">
          <a:extLst>
            <a:ext uri="{FF2B5EF4-FFF2-40B4-BE49-F238E27FC236}">
              <a16:creationId xmlns:a16="http://schemas.microsoft.com/office/drawing/2014/main" id="{F0C85028-C9C6-4718-B701-ADA68D46FE9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17" name="Text Box 328">
          <a:extLst>
            <a:ext uri="{FF2B5EF4-FFF2-40B4-BE49-F238E27FC236}">
              <a16:creationId xmlns:a16="http://schemas.microsoft.com/office/drawing/2014/main" id="{8FAC4B8E-6211-4717-AE09-C258F03AA0A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18" name="Text Box 329">
          <a:extLst>
            <a:ext uri="{FF2B5EF4-FFF2-40B4-BE49-F238E27FC236}">
              <a16:creationId xmlns:a16="http://schemas.microsoft.com/office/drawing/2014/main" id="{5324487E-2D0D-438E-83AD-0D531F7DFC7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19" name="Text Box 330">
          <a:extLst>
            <a:ext uri="{FF2B5EF4-FFF2-40B4-BE49-F238E27FC236}">
              <a16:creationId xmlns:a16="http://schemas.microsoft.com/office/drawing/2014/main" id="{2A247572-E707-474E-8D7A-974E88A6D55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20" name="Text Box 331">
          <a:extLst>
            <a:ext uri="{FF2B5EF4-FFF2-40B4-BE49-F238E27FC236}">
              <a16:creationId xmlns:a16="http://schemas.microsoft.com/office/drawing/2014/main" id="{93329635-BAD3-4787-84BF-48678486C58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21" name="Text Box 332">
          <a:extLst>
            <a:ext uri="{FF2B5EF4-FFF2-40B4-BE49-F238E27FC236}">
              <a16:creationId xmlns:a16="http://schemas.microsoft.com/office/drawing/2014/main" id="{9F060D8F-397A-4305-89F2-8EF56D0A902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22" name="Text Box 333">
          <a:extLst>
            <a:ext uri="{FF2B5EF4-FFF2-40B4-BE49-F238E27FC236}">
              <a16:creationId xmlns:a16="http://schemas.microsoft.com/office/drawing/2014/main" id="{3B811C5C-59F9-4702-A9A0-BD3F122F3C4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23" name="Text Box 334">
          <a:extLst>
            <a:ext uri="{FF2B5EF4-FFF2-40B4-BE49-F238E27FC236}">
              <a16:creationId xmlns:a16="http://schemas.microsoft.com/office/drawing/2014/main" id="{0745FC94-DEF0-4986-AE0F-ABCAD01AAA1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24" name="Text Box 335">
          <a:extLst>
            <a:ext uri="{FF2B5EF4-FFF2-40B4-BE49-F238E27FC236}">
              <a16:creationId xmlns:a16="http://schemas.microsoft.com/office/drawing/2014/main" id="{6BAA8E89-2F29-4FD5-A250-689A1B56E78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625" name="Text Box 336">
          <a:extLst>
            <a:ext uri="{FF2B5EF4-FFF2-40B4-BE49-F238E27FC236}">
              <a16:creationId xmlns:a16="http://schemas.microsoft.com/office/drawing/2014/main" id="{86F20357-DFBB-4A62-ACF1-A7F26C423BD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626" name="Text Box 337">
          <a:extLst>
            <a:ext uri="{FF2B5EF4-FFF2-40B4-BE49-F238E27FC236}">
              <a16:creationId xmlns:a16="http://schemas.microsoft.com/office/drawing/2014/main" id="{E06A776B-3217-4A78-8D39-29D121B1A7C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627" name="Text Box 338">
          <a:extLst>
            <a:ext uri="{FF2B5EF4-FFF2-40B4-BE49-F238E27FC236}">
              <a16:creationId xmlns:a16="http://schemas.microsoft.com/office/drawing/2014/main" id="{B8B0F95F-BA83-46F7-8CFD-12F3EDCA056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628" name="Text Box 339">
          <a:extLst>
            <a:ext uri="{FF2B5EF4-FFF2-40B4-BE49-F238E27FC236}">
              <a16:creationId xmlns:a16="http://schemas.microsoft.com/office/drawing/2014/main" id="{7DA8DF5A-3419-45EC-9158-DC6B36E6FB3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629" name="Text Box 340">
          <a:extLst>
            <a:ext uri="{FF2B5EF4-FFF2-40B4-BE49-F238E27FC236}">
              <a16:creationId xmlns:a16="http://schemas.microsoft.com/office/drawing/2014/main" id="{C24B881A-433F-4AAE-87FF-E6F66F05BC1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630" name="Text Box 341">
          <a:extLst>
            <a:ext uri="{FF2B5EF4-FFF2-40B4-BE49-F238E27FC236}">
              <a16:creationId xmlns:a16="http://schemas.microsoft.com/office/drawing/2014/main" id="{11F7E2A3-8207-44A7-8654-59B3DDEFC67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631" name="Text Box 342">
          <a:extLst>
            <a:ext uri="{FF2B5EF4-FFF2-40B4-BE49-F238E27FC236}">
              <a16:creationId xmlns:a16="http://schemas.microsoft.com/office/drawing/2014/main" id="{45CDF59D-854D-43B6-A163-1D52C2490FF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632" name="Text Box 343">
          <a:extLst>
            <a:ext uri="{FF2B5EF4-FFF2-40B4-BE49-F238E27FC236}">
              <a16:creationId xmlns:a16="http://schemas.microsoft.com/office/drawing/2014/main" id="{D7EE1285-5C9D-4CDA-87DB-F61233AFEBE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633" name="Text Box 344">
          <a:extLst>
            <a:ext uri="{FF2B5EF4-FFF2-40B4-BE49-F238E27FC236}">
              <a16:creationId xmlns:a16="http://schemas.microsoft.com/office/drawing/2014/main" id="{A402E96C-8D20-4A52-A17D-E71C2A08AF0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634" name="Text Box 345">
          <a:extLst>
            <a:ext uri="{FF2B5EF4-FFF2-40B4-BE49-F238E27FC236}">
              <a16:creationId xmlns:a16="http://schemas.microsoft.com/office/drawing/2014/main" id="{816C0FBE-75DD-42C2-9755-E1673D10E5A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35" name="Text Box 346">
          <a:extLst>
            <a:ext uri="{FF2B5EF4-FFF2-40B4-BE49-F238E27FC236}">
              <a16:creationId xmlns:a16="http://schemas.microsoft.com/office/drawing/2014/main" id="{7CD3FA9D-25E6-4E68-9B1F-5B767945070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36" name="Text Box 347">
          <a:extLst>
            <a:ext uri="{FF2B5EF4-FFF2-40B4-BE49-F238E27FC236}">
              <a16:creationId xmlns:a16="http://schemas.microsoft.com/office/drawing/2014/main" id="{669FCD00-E92E-4D97-983C-679A13B1D19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37" name="Text Box 348">
          <a:extLst>
            <a:ext uri="{FF2B5EF4-FFF2-40B4-BE49-F238E27FC236}">
              <a16:creationId xmlns:a16="http://schemas.microsoft.com/office/drawing/2014/main" id="{16BBEF06-D256-435E-B806-64379E0781E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38" name="Text Box 349">
          <a:extLst>
            <a:ext uri="{FF2B5EF4-FFF2-40B4-BE49-F238E27FC236}">
              <a16:creationId xmlns:a16="http://schemas.microsoft.com/office/drawing/2014/main" id="{D3C42172-3ED2-4218-AEEA-505E8350FC3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39" name="Text Box 350">
          <a:extLst>
            <a:ext uri="{FF2B5EF4-FFF2-40B4-BE49-F238E27FC236}">
              <a16:creationId xmlns:a16="http://schemas.microsoft.com/office/drawing/2014/main" id="{4D7ABBD4-A3FC-4416-BA05-6CD0C63FE50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40" name="Text Box 351">
          <a:extLst>
            <a:ext uri="{FF2B5EF4-FFF2-40B4-BE49-F238E27FC236}">
              <a16:creationId xmlns:a16="http://schemas.microsoft.com/office/drawing/2014/main" id="{D3177E8C-5E9C-4DE4-894A-398E6985F77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41" name="Text Box 352">
          <a:extLst>
            <a:ext uri="{FF2B5EF4-FFF2-40B4-BE49-F238E27FC236}">
              <a16:creationId xmlns:a16="http://schemas.microsoft.com/office/drawing/2014/main" id="{9E8F8034-3623-44E2-9CD7-D605D2FC144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42" name="Text Box 353">
          <a:extLst>
            <a:ext uri="{FF2B5EF4-FFF2-40B4-BE49-F238E27FC236}">
              <a16:creationId xmlns:a16="http://schemas.microsoft.com/office/drawing/2014/main" id="{B36BF549-3386-41DC-9DFF-16023900777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43" name="Text Box 354">
          <a:extLst>
            <a:ext uri="{FF2B5EF4-FFF2-40B4-BE49-F238E27FC236}">
              <a16:creationId xmlns:a16="http://schemas.microsoft.com/office/drawing/2014/main" id="{45168E69-1EB7-43CF-B1D7-E72DB999A43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44" name="Text Box 355">
          <a:extLst>
            <a:ext uri="{FF2B5EF4-FFF2-40B4-BE49-F238E27FC236}">
              <a16:creationId xmlns:a16="http://schemas.microsoft.com/office/drawing/2014/main" id="{54A0D800-576A-4226-A482-32BB67EDE0E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45" name="Text Box 356">
          <a:extLst>
            <a:ext uri="{FF2B5EF4-FFF2-40B4-BE49-F238E27FC236}">
              <a16:creationId xmlns:a16="http://schemas.microsoft.com/office/drawing/2014/main" id="{C831BA72-F2FB-41D7-BB0D-ABF9E9845E5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46" name="Text Box 357">
          <a:extLst>
            <a:ext uri="{FF2B5EF4-FFF2-40B4-BE49-F238E27FC236}">
              <a16:creationId xmlns:a16="http://schemas.microsoft.com/office/drawing/2014/main" id="{2282707E-71A8-4C10-A34D-F39F7895247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47" name="Text Box 358">
          <a:extLst>
            <a:ext uri="{FF2B5EF4-FFF2-40B4-BE49-F238E27FC236}">
              <a16:creationId xmlns:a16="http://schemas.microsoft.com/office/drawing/2014/main" id="{D7C51F62-D04A-42E0-8C9A-345556FCB80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48" name="Text Box 359">
          <a:extLst>
            <a:ext uri="{FF2B5EF4-FFF2-40B4-BE49-F238E27FC236}">
              <a16:creationId xmlns:a16="http://schemas.microsoft.com/office/drawing/2014/main" id="{5188CE7B-3211-45B2-B77C-BF30CC269AD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49" name="Text Box 360">
          <a:extLst>
            <a:ext uri="{FF2B5EF4-FFF2-40B4-BE49-F238E27FC236}">
              <a16:creationId xmlns:a16="http://schemas.microsoft.com/office/drawing/2014/main" id="{F6D26DCB-663F-429C-B9D2-167B5FE866B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50" name="Text Box 361">
          <a:extLst>
            <a:ext uri="{FF2B5EF4-FFF2-40B4-BE49-F238E27FC236}">
              <a16:creationId xmlns:a16="http://schemas.microsoft.com/office/drawing/2014/main" id="{988F48D9-7A2A-489B-BFFF-B66D196DD48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51" name="Text Box 362">
          <a:extLst>
            <a:ext uri="{FF2B5EF4-FFF2-40B4-BE49-F238E27FC236}">
              <a16:creationId xmlns:a16="http://schemas.microsoft.com/office/drawing/2014/main" id="{179F7DD7-8801-4DB8-813F-3E6FEF74C55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52" name="Text Box 363">
          <a:extLst>
            <a:ext uri="{FF2B5EF4-FFF2-40B4-BE49-F238E27FC236}">
              <a16:creationId xmlns:a16="http://schemas.microsoft.com/office/drawing/2014/main" id="{2BABAE21-2A44-4A08-9020-055FF8C5447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53" name="Text Box 364">
          <a:extLst>
            <a:ext uri="{FF2B5EF4-FFF2-40B4-BE49-F238E27FC236}">
              <a16:creationId xmlns:a16="http://schemas.microsoft.com/office/drawing/2014/main" id="{840F499C-E0EF-4A59-A59D-4AFA087A3C5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54" name="Text Box 365">
          <a:extLst>
            <a:ext uri="{FF2B5EF4-FFF2-40B4-BE49-F238E27FC236}">
              <a16:creationId xmlns:a16="http://schemas.microsoft.com/office/drawing/2014/main" id="{AC5647D8-8331-4742-BF19-6696C1DB090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55" name="Text Box 366">
          <a:extLst>
            <a:ext uri="{FF2B5EF4-FFF2-40B4-BE49-F238E27FC236}">
              <a16:creationId xmlns:a16="http://schemas.microsoft.com/office/drawing/2014/main" id="{392AF5EB-4BF4-4B0C-8B4B-0E445FD37ED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56" name="Text Box 367">
          <a:extLst>
            <a:ext uri="{FF2B5EF4-FFF2-40B4-BE49-F238E27FC236}">
              <a16:creationId xmlns:a16="http://schemas.microsoft.com/office/drawing/2014/main" id="{DCE5A5AF-EC3F-44E1-9032-22FFBAD50F5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57" name="Text Box 368">
          <a:extLst>
            <a:ext uri="{FF2B5EF4-FFF2-40B4-BE49-F238E27FC236}">
              <a16:creationId xmlns:a16="http://schemas.microsoft.com/office/drawing/2014/main" id="{9934EC02-AF85-4E3A-9329-6DB0FAC6122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58" name="Text Box 369">
          <a:extLst>
            <a:ext uri="{FF2B5EF4-FFF2-40B4-BE49-F238E27FC236}">
              <a16:creationId xmlns:a16="http://schemas.microsoft.com/office/drawing/2014/main" id="{F01C5F55-BFB1-4920-B0FD-B123A6EF552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59" name="Text Box 370">
          <a:extLst>
            <a:ext uri="{FF2B5EF4-FFF2-40B4-BE49-F238E27FC236}">
              <a16:creationId xmlns:a16="http://schemas.microsoft.com/office/drawing/2014/main" id="{07818F8C-D702-4165-B045-9B6AD92EF5C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60" name="Text Box 371">
          <a:extLst>
            <a:ext uri="{FF2B5EF4-FFF2-40B4-BE49-F238E27FC236}">
              <a16:creationId xmlns:a16="http://schemas.microsoft.com/office/drawing/2014/main" id="{E914DC8D-77E6-400F-B073-1FF58CA2D3E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61" name="Text Box 372">
          <a:extLst>
            <a:ext uri="{FF2B5EF4-FFF2-40B4-BE49-F238E27FC236}">
              <a16:creationId xmlns:a16="http://schemas.microsoft.com/office/drawing/2014/main" id="{544E5DCA-416C-4B53-AD4F-9BDADF04B9A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662" name="Text Box 373">
          <a:extLst>
            <a:ext uri="{FF2B5EF4-FFF2-40B4-BE49-F238E27FC236}">
              <a16:creationId xmlns:a16="http://schemas.microsoft.com/office/drawing/2014/main" id="{A6730FBE-2227-4C81-889B-8937F5D7626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5663" name="Text Box 374">
          <a:extLst>
            <a:ext uri="{FF2B5EF4-FFF2-40B4-BE49-F238E27FC236}">
              <a16:creationId xmlns:a16="http://schemas.microsoft.com/office/drawing/2014/main" id="{9ADDE250-91B5-4C49-9006-330AF24C0300}"/>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664" name="Text Box 375">
          <a:extLst>
            <a:ext uri="{FF2B5EF4-FFF2-40B4-BE49-F238E27FC236}">
              <a16:creationId xmlns:a16="http://schemas.microsoft.com/office/drawing/2014/main" id="{1BB30DC3-8826-4D56-89E4-BADECC1C64F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665" name="Text Box 376">
          <a:extLst>
            <a:ext uri="{FF2B5EF4-FFF2-40B4-BE49-F238E27FC236}">
              <a16:creationId xmlns:a16="http://schemas.microsoft.com/office/drawing/2014/main" id="{9BF89EFA-F5C2-4765-9BDC-C17DB381CDA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5666" name="Text Box 377">
          <a:extLst>
            <a:ext uri="{FF2B5EF4-FFF2-40B4-BE49-F238E27FC236}">
              <a16:creationId xmlns:a16="http://schemas.microsoft.com/office/drawing/2014/main" id="{B1543146-CEFF-4498-A1CB-4BEBC1DD0749}"/>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667" name="Text Box 378">
          <a:extLst>
            <a:ext uri="{FF2B5EF4-FFF2-40B4-BE49-F238E27FC236}">
              <a16:creationId xmlns:a16="http://schemas.microsoft.com/office/drawing/2014/main" id="{D453D147-E9B1-4D06-B968-5D5776001D4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668" name="Text Box 379">
          <a:extLst>
            <a:ext uri="{FF2B5EF4-FFF2-40B4-BE49-F238E27FC236}">
              <a16:creationId xmlns:a16="http://schemas.microsoft.com/office/drawing/2014/main" id="{BB8592F3-D521-4DBB-92DA-56E952DCCA1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5669" name="Text Box 380">
          <a:extLst>
            <a:ext uri="{FF2B5EF4-FFF2-40B4-BE49-F238E27FC236}">
              <a16:creationId xmlns:a16="http://schemas.microsoft.com/office/drawing/2014/main" id="{64C4C931-66B0-4F0D-865F-DAA72FEEE0DF}"/>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670" name="Text Box 381">
          <a:extLst>
            <a:ext uri="{FF2B5EF4-FFF2-40B4-BE49-F238E27FC236}">
              <a16:creationId xmlns:a16="http://schemas.microsoft.com/office/drawing/2014/main" id="{C2A9039E-2ABD-437E-A9F8-1BAD3CADBE6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671" name="Text Box 382">
          <a:extLst>
            <a:ext uri="{FF2B5EF4-FFF2-40B4-BE49-F238E27FC236}">
              <a16:creationId xmlns:a16="http://schemas.microsoft.com/office/drawing/2014/main" id="{A7C242A6-1126-4C3D-9EE4-924436CA0B0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72" name="Text Box 383">
          <a:extLst>
            <a:ext uri="{FF2B5EF4-FFF2-40B4-BE49-F238E27FC236}">
              <a16:creationId xmlns:a16="http://schemas.microsoft.com/office/drawing/2014/main" id="{9654EB57-65F9-433E-A1C3-26F02DA13D5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73" name="Text Box 384">
          <a:extLst>
            <a:ext uri="{FF2B5EF4-FFF2-40B4-BE49-F238E27FC236}">
              <a16:creationId xmlns:a16="http://schemas.microsoft.com/office/drawing/2014/main" id="{EBB2CA66-9832-4735-A4C6-AAC6C6BBC17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74" name="Text Box 385">
          <a:extLst>
            <a:ext uri="{FF2B5EF4-FFF2-40B4-BE49-F238E27FC236}">
              <a16:creationId xmlns:a16="http://schemas.microsoft.com/office/drawing/2014/main" id="{FB8AE1CA-ED65-4639-A6F1-8E0CE86B1F8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75" name="Text Box 386">
          <a:extLst>
            <a:ext uri="{FF2B5EF4-FFF2-40B4-BE49-F238E27FC236}">
              <a16:creationId xmlns:a16="http://schemas.microsoft.com/office/drawing/2014/main" id="{82CAC57E-C4D7-4ADD-8452-52E574207AA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76" name="Text Box 387">
          <a:extLst>
            <a:ext uri="{FF2B5EF4-FFF2-40B4-BE49-F238E27FC236}">
              <a16:creationId xmlns:a16="http://schemas.microsoft.com/office/drawing/2014/main" id="{75EECA7E-BDFD-4FCE-A692-A082AD4532E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77" name="Text Box 388">
          <a:extLst>
            <a:ext uri="{FF2B5EF4-FFF2-40B4-BE49-F238E27FC236}">
              <a16:creationId xmlns:a16="http://schemas.microsoft.com/office/drawing/2014/main" id="{63E03627-83D1-4710-B9A7-0B1DBF8894D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78" name="Text Box 389">
          <a:extLst>
            <a:ext uri="{FF2B5EF4-FFF2-40B4-BE49-F238E27FC236}">
              <a16:creationId xmlns:a16="http://schemas.microsoft.com/office/drawing/2014/main" id="{27F78DA5-34B8-4D4A-BAA1-5CF9B92355A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79" name="Text Box 390">
          <a:extLst>
            <a:ext uri="{FF2B5EF4-FFF2-40B4-BE49-F238E27FC236}">
              <a16:creationId xmlns:a16="http://schemas.microsoft.com/office/drawing/2014/main" id="{382A193F-59A8-4227-8744-15246F29284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80" name="Text Box 391">
          <a:extLst>
            <a:ext uri="{FF2B5EF4-FFF2-40B4-BE49-F238E27FC236}">
              <a16:creationId xmlns:a16="http://schemas.microsoft.com/office/drawing/2014/main" id="{9EDA2822-ED1B-40DD-8EDD-9FD3B5F24D2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81" name="Text Box 392">
          <a:extLst>
            <a:ext uri="{FF2B5EF4-FFF2-40B4-BE49-F238E27FC236}">
              <a16:creationId xmlns:a16="http://schemas.microsoft.com/office/drawing/2014/main" id="{1489B5E1-D648-4930-9DE4-35A18DB9ACB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82" name="Text Box 393">
          <a:extLst>
            <a:ext uri="{FF2B5EF4-FFF2-40B4-BE49-F238E27FC236}">
              <a16:creationId xmlns:a16="http://schemas.microsoft.com/office/drawing/2014/main" id="{11E5D31D-C5A3-4AFD-9F31-BF0BFDD93FE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83" name="Text Box 394">
          <a:extLst>
            <a:ext uri="{FF2B5EF4-FFF2-40B4-BE49-F238E27FC236}">
              <a16:creationId xmlns:a16="http://schemas.microsoft.com/office/drawing/2014/main" id="{A1DEFC5E-3814-4EAD-AC5B-AD1DD88326D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84" name="Text Box 395">
          <a:extLst>
            <a:ext uri="{FF2B5EF4-FFF2-40B4-BE49-F238E27FC236}">
              <a16:creationId xmlns:a16="http://schemas.microsoft.com/office/drawing/2014/main" id="{8C5163E4-CC33-42F5-ACD1-4F418F2A362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85" name="Text Box 396">
          <a:extLst>
            <a:ext uri="{FF2B5EF4-FFF2-40B4-BE49-F238E27FC236}">
              <a16:creationId xmlns:a16="http://schemas.microsoft.com/office/drawing/2014/main" id="{E79A5BB2-A207-4E93-90C1-260C0A3F518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86" name="Text Box 397">
          <a:extLst>
            <a:ext uri="{FF2B5EF4-FFF2-40B4-BE49-F238E27FC236}">
              <a16:creationId xmlns:a16="http://schemas.microsoft.com/office/drawing/2014/main" id="{E56BB70A-478B-4652-99BC-83974963986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87" name="Text Box 398">
          <a:extLst>
            <a:ext uri="{FF2B5EF4-FFF2-40B4-BE49-F238E27FC236}">
              <a16:creationId xmlns:a16="http://schemas.microsoft.com/office/drawing/2014/main" id="{CDD56357-5F9B-4C8B-A033-C818CD21EFB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88" name="Text Box 399">
          <a:extLst>
            <a:ext uri="{FF2B5EF4-FFF2-40B4-BE49-F238E27FC236}">
              <a16:creationId xmlns:a16="http://schemas.microsoft.com/office/drawing/2014/main" id="{8A6455E0-1D4B-4435-BFAB-D5B135537D4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89" name="Text Box 400">
          <a:extLst>
            <a:ext uri="{FF2B5EF4-FFF2-40B4-BE49-F238E27FC236}">
              <a16:creationId xmlns:a16="http://schemas.microsoft.com/office/drawing/2014/main" id="{EFA08A35-67B2-46EA-BB61-5EBED43187C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90" name="Text Box 401">
          <a:extLst>
            <a:ext uri="{FF2B5EF4-FFF2-40B4-BE49-F238E27FC236}">
              <a16:creationId xmlns:a16="http://schemas.microsoft.com/office/drawing/2014/main" id="{A2EAB511-A815-46D1-883E-9BCA6648964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91" name="Text Box 402">
          <a:extLst>
            <a:ext uri="{FF2B5EF4-FFF2-40B4-BE49-F238E27FC236}">
              <a16:creationId xmlns:a16="http://schemas.microsoft.com/office/drawing/2014/main" id="{0288B27F-8A0F-4C7A-8AA5-B332D1A6B4A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92" name="Text Box 403">
          <a:extLst>
            <a:ext uri="{FF2B5EF4-FFF2-40B4-BE49-F238E27FC236}">
              <a16:creationId xmlns:a16="http://schemas.microsoft.com/office/drawing/2014/main" id="{23F240AD-3C79-4601-8FE5-6F477138CB0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93" name="Text Box 404">
          <a:extLst>
            <a:ext uri="{FF2B5EF4-FFF2-40B4-BE49-F238E27FC236}">
              <a16:creationId xmlns:a16="http://schemas.microsoft.com/office/drawing/2014/main" id="{DB81C969-567F-4CF4-B6CF-4C1F37EC048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94" name="Text Box 405">
          <a:extLst>
            <a:ext uri="{FF2B5EF4-FFF2-40B4-BE49-F238E27FC236}">
              <a16:creationId xmlns:a16="http://schemas.microsoft.com/office/drawing/2014/main" id="{E3C832D7-B1FF-4D62-AE94-1E7BA8CAF06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95" name="Text Box 406">
          <a:extLst>
            <a:ext uri="{FF2B5EF4-FFF2-40B4-BE49-F238E27FC236}">
              <a16:creationId xmlns:a16="http://schemas.microsoft.com/office/drawing/2014/main" id="{2495770F-EDCF-426E-98CE-E90BD77E80D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96" name="Text Box 407">
          <a:extLst>
            <a:ext uri="{FF2B5EF4-FFF2-40B4-BE49-F238E27FC236}">
              <a16:creationId xmlns:a16="http://schemas.microsoft.com/office/drawing/2014/main" id="{C3B4058C-5AF7-49FF-8158-DD78F5860AD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97" name="Text Box 408">
          <a:extLst>
            <a:ext uri="{FF2B5EF4-FFF2-40B4-BE49-F238E27FC236}">
              <a16:creationId xmlns:a16="http://schemas.microsoft.com/office/drawing/2014/main" id="{6CCDBA3A-6702-4FE7-87E3-1CFAD0FB714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698" name="Text Box 409">
          <a:extLst>
            <a:ext uri="{FF2B5EF4-FFF2-40B4-BE49-F238E27FC236}">
              <a16:creationId xmlns:a16="http://schemas.microsoft.com/office/drawing/2014/main" id="{ADAF9B18-2438-45B4-870C-73B6322F6FF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5699" name="Text Box 410">
          <a:extLst>
            <a:ext uri="{FF2B5EF4-FFF2-40B4-BE49-F238E27FC236}">
              <a16:creationId xmlns:a16="http://schemas.microsoft.com/office/drawing/2014/main" id="{F8E09A2E-5FFD-4CAD-8292-003BED7CF41E}"/>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7"/>
    <xdr:sp macro="" textlink="">
      <xdr:nvSpPr>
        <xdr:cNvPr id="5700" name="Text Box 411">
          <a:extLst>
            <a:ext uri="{FF2B5EF4-FFF2-40B4-BE49-F238E27FC236}">
              <a16:creationId xmlns:a16="http://schemas.microsoft.com/office/drawing/2014/main" id="{8B9584F9-8A13-4837-9462-BE730FDDC77F}"/>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701" name="Text Box 412">
          <a:extLst>
            <a:ext uri="{FF2B5EF4-FFF2-40B4-BE49-F238E27FC236}">
              <a16:creationId xmlns:a16="http://schemas.microsoft.com/office/drawing/2014/main" id="{4A1700C9-DC1A-458F-8307-CC65064CF2E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702" name="Text Box 413">
          <a:extLst>
            <a:ext uri="{FF2B5EF4-FFF2-40B4-BE49-F238E27FC236}">
              <a16:creationId xmlns:a16="http://schemas.microsoft.com/office/drawing/2014/main" id="{44FE3644-B1CF-4FDF-8C59-92E3B60EE27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7"/>
    <xdr:sp macro="" textlink="">
      <xdr:nvSpPr>
        <xdr:cNvPr id="5703" name="Text Box 414">
          <a:extLst>
            <a:ext uri="{FF2B5EF4-FFF2-40B4-BE49-F238E27FC236}">
              <a16:creationId xmlns:a16="http://schemas.microsoft.com/office/drawing/2014/main" id="{BAB8ED06-2C88-49E0-8A37-2BC2FE14CAFC}"/>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704" name="Text Box 415">
          <a:extLst>
            <a:ext uri="{FF2B5EF4-FFF2-40B4-BE49-F238E27FC236}">
              <a16:creationId xmlns:a16="http://schemas.microsoft.com/office/drawing/2014/main" id="{46C2D373-7155-42DC-9AE2-1489EAFCAE7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705" name="Text Box 416">
          <a:extLst>
            <a:ext uri="{FF2B5EF4-FFF2-40B4-BE49-F238E27FC236}">
              <a16:creationId xmlns:a16="http://schemas.microsoft.com/office/drawing/2014/main" id="{79FA73B3-166C-4441-A8D5-041FED809DD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7"/>
    <xdr:sp macro="" textlink="">
      <xdr:nvSpPr>
        <xdr:cNvPr id="5706" name="Text Box 417">
          <a:extLst>
            <a:ext uri="{FF2B5EF4-FFF2-40B4-BE49-F238E27FC236}">
              <a16:creationId xmlns:a16="http://schemas.microsoft.com/office/drawing/2014/main" id="{52E9FD91-85C3-4B51-BE2D-40962E9C1DB8}"/>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707" name="Text Box 418">
          <a:extLst>
            <a:ext uri="{FF2B5EF4-FFF2-40B4-BE49-F238E27FC236}">
              <a16:creationId xmlns:a16="http://schemas.microsoft.com/office/drawing/2014/main" id="{5A2DFF0E-4041-4E14-A5F4-FABB0EE0C29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708" name="Text Box 419">
          <a:extLst>
            <a:ext uri="{FF2B5EF4-FFF2-40B4-BE49-F238E27FC236}">
              <a16:creationId xmlns:a16="http://schemas.microsoft.com/office/drawing/2014/main" id="{CD6A818B-5AD8-407D-BBAE-715D7069EC4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709" name="Text Box 420">
          <a:extLst>
            <a:ext uri="{FF2B5EF4-FFF2-40B4-BE49-F238E27FC236}">
              <a16:creationId xmlns:a16="http://schemas.microsoft.com/office/drawing/2014/main" id="{740A0268-0B3A-4AAB-B9D5-E5FCAD3C993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710" name="Text Box 421">
          <a:extLst>
            <a:ext uri="{FF2B5EF4-FFF2-40B4-BE49-F238E27FC236}">
              <a16:creationId xmlns:a16="http://schemas.microsoft.com/office/drawing/2014/main" id="{BF57181B-35F2-453A-8035-24A74F6B199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711" name="Text Box 422">
          <a:extLst>
            <a:ext uri="{FF2B5EF4-FFF2-40B4-BE49-F238E27FC236}">
              <a16:creationId xmlns:a16="http://schemas.microsoft.com/office/drawing/2014/main" id="{0FC77E8F-EFEE-4CE2-958D-531DF604F54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712" name="Text Box 423">
          <a:extLst>
            <a:ext uri="{FF2B5EF4-FFF2-40B4-BE49-F238E27FC236}">
              <a16:creationId xmlns:a16="http://schemas.microsoft.com/office/drawing/2014/main" id="{BCF9AE4B-69A0-438A-A80A-291EB0BBAD0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713" name="Text Box 424">
          <a:extLst>
            <a:ext uri="{FF2B5EF4-FFF2-40B4-BE49-F238E27FC236}">
              <a16:creationId xmlns:a16="http://schemas.microsoft.com/office/drawing/2014/main" id="{01E612FF-47BF-4E2B-81B0-CCECDBEA71D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714" name="Text Box 425">
          <a:extLst>
            <a:ext uri="{FF2B5EF4-FFF2-40B4-BE49-F238E27FC236}">
              <a16:creationId xmlns:a16="http://schemas.microsoft.com/office/drawing/2014/main" id="{E848C61D-9B59-4210-92AB-32B0724713E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715" name="Text Box 426">
          <a:extLst>
            <a:ext uri="{FF2B5EF4-FFF2-40B4-BE49-F238E27FC236}">
              <a16:creationId xmlns:a16="http://schemas.microsoft.com/office/drawing/2014/main" id="{197A1331-70B3-41DD-976A-B115E7236E8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716" name="Text Box 427">
          <a:extLst>
            <a:ext uri="{FF2B5EF4-FFF2-40B4-BE49-F238E27FC236}">
              <a16:creationId xmlns:a16="http://schemas.microsoft.com/office/drawing/2014/main" id="{D155A3C1-4BF0-46D8-8020-462407D93A2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717" name="Text Box 428">
          <a:extLst>
            <a:ext uri="{FF2B5EF4-FFF2-40B4-BE49-F238E27FC236}">
              <a16:creationId xmlns:a16="http://schemas.microsoft.com/office/drawing/2014/main" id="{E0292642-868F-407F-BB82-94B346D5501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718" name="Text Box 429">
          <a:extLst>
            <a:ext uri="{FF2B5EF4-FFF2-40B4-BE49-F238E27FC236}">
              <a16:creationId xmlns:a16="http://schemas.microsoft.com/office/drawing/2014/main" id="{D88049FF-BFF0-4758-99F1-9CB4B79D2DF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719" name="Text Box 430">
          <a:extLst>
            <a:ext uri="{FF2B5EF4-FFF2-40B4-BE49-F238E27FC236}">
              <a16:creationId xmlns:a16="http://schemas.microsoft.com/office/drawing/2014/main" id="{44863D41-AA4C-424B-A48E-0FDE82D2874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720" name="Text Box 431">
          <a:extLst>
            <a:ext uri="{FF2B5EF4-FFF2-40B4-BE49-F238E27FC236}">
              <a16:creationId xmlns:a16="http://schemas.microsoft.com/office/drawing/2014/main" id="{B9A9E6C7-18AB-4A57-B0C2-CC87B7489F6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721" name="Text Box 432">
          <a:extLst>
            <a:ext uri="{FF2B5EF4-FFF2-40B4-BE49-F238E27FC236}">
              <a16:creationId xmlns:a16="http://schemas.microsoft.com/office/drawing/2014/main" id="{95391DAF-3595-4FBA-807A-74D4A404377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722" name="Text Box 433">
          <a:extLst>
            <a:ext uri="{FF2B5EF4-FFF2-40B4-BE49-F238E27FC236}">
              <a16:creationId xmlns:a16="http://schemas.microsoft.com/office/drawing/2014/main" id="{E371F5FE-0DEE-4EE1-9A72-E842920F7FE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723" name="Text Box 434">
          <a:extLst>
            <a:ext uri="{FF2B5EF4-FFF2-40B4-BE49-F238E27FC236}">
              <a16:creationId xmlns:a16="http://schemas.microsoft.com/office/drawing/2014/main" id="{4CFD1FC6-422E-451D-800F-4F2B11D176E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724" name="Text Box 435">
          <a:extLst>
            <a:ext uri="{FF2B5EF4-FFF2-40B4-BE49-F238E27FC236}">
              <a16:creationId xmlns:a16="http://schemas.microsoft.com/office/drawing/2014/main" id="{FC5338B7-F59B-40CF-8D75-86E641867EB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725" name="Text Box 436">
          <a:extLst>
            <a:ext uri="{FF2B5EF4-FFF2-40B4-BE49-F238E27FC236}">
              <a16:creationId xmlns:a16="http://schemas.microsoft.com/office/drawing/2014/main" id="{67CFB5FB-2D16-40CD-A606-CF3A9995D9C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726" name="Text Box 437">
          <a:extLst>
            <a:ext uri="{FF2B5EF4-FFF2-40B4-BE49-F238E27FC236}">
              <a16:creationId xmlns:a16="http://schemas.microsoft.com/office/drawing/2014/main" id="{75DF6538-7A4C-449D-B117-F9CB878F2E4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727" name="Text Box 438">
          <a:extLst>
            <a:ext uri="{FF2B5EF4-FFF2-40B4-BE49-F238E27FC236}">
              <a16:creationId xmlns:a16="http://schemas.microsoft.com/office/drawing/2014/main" id="{69C8AA4A-4714-4077-A136-F77B86777A8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728" name="Text Box 439">
          <a:extLst>
            <a:ext uri="{FF2B5EF4-FFF2-40B4-BE49-F238E27FC236}">
              <a16:creationId xmlns:a16="http://schemas.microsoft.com/office/drawing/2014/main" id="{0E05928E-BD3D-4A80-9AA3-AB899EA09BE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729" name="Text Box 440">
          <a:extLst>
            <a:ext uri="{FF2B5EF4-FFF2-40B4-BE49-F238E27FC236}">
              <a16:creationId xmlns:a16="http://schemas.microsoft.com/office/drawing/2014/main" id="{0465E022-4A97-46C9-BD4F-B2A3EEB3DD6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730" name="Text Box 441">
          <a:extLst>
            <a:ext uri="{FF2B5EF4-FFF2-40B4-BE49-F238E27FC236}">
              <a16:creationId xmlns:a16="http://schemas.microsoft.com/office/drawing/2014/main" id="{158A7765-145D-482A-A458-B2B85EF132A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731" name="Text Box 442">
          <a:extLst>
            <a:ext uri="{FF2B5EF4-FFF2-40B4-BE49-F238E27FC236}">
              <a16:creationId xmlns:a16="http://schemas.microsoft.com/office/drawing/2014/main" id="{4B135358-0415-453D-8A54-50BFEA27B33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732" name="Text Box 443">
          <a:extLst>
            <a:ext uri="{FF2B5EF4-FFF2-40B4-BE49-F238E27FC236}">
              <a16:creationId xmlns:a16="http://schemas.microsoft.com/office/drawing/2014/main" id="{4F85711A-F168-47EA-A9FC-90936CB4ACA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733" name="Text Box 444">
          <a:extLst>
            <a:ext uri="{FF2B5EF4-FFF2-40B4-BE49-F238E27FC236}">
              <a16:creationId xmlns:a16="http://schemas.microsoft.com/office/drawing/2014/main" id="{205FB051-03CE-49AA-B9A9-7E6CA172DDE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734" name="Text Box 445">
          <a:extLst>
            <a:ext uri="{FF2B5EF4-FFF2-40B4-BE49-F238E27FC236}">
              <a16:creationId xmlns:a16="http://schemas.microsoft.com/office/drawing/2014/main" id="{AB39309D-8D45-443C-A7DB-B0F8ED9B7E0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5735" name="Text Box 446">
          <a:extLst>
            <a:ext uri="{FF2B5EF4-FFF2-40B4-BE49-F238E27FC236}">
              <a16:creationId xmlns:a16="http://schemas.microsoft.com/office/drawing/2014/main" id="{8E6AE1E5-F461-4D55-A369-BEEF525076E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7"/>
    <xdr:sp macro="" textlink="">
      <xdr:nvSpPr>
        <xdr:cNvPr id="5736" name="Text Box 447">
          <a:extLst>
            <a:ext uri="{FF2B5EF4-FFF2-40B4-BE49-F238E27FC236}">
              <a16:creationId xmlns:a16="http://schemas.microsoft.com/office/drawing/2014/main" id="{B3BE0260-3C36-4CE7-82CF-D5111EA0F832}"/>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737" name="Text Box 448">
          <a:extLst>
            <a:ext uri="{FF2B5EF4-FFF2-40B4-BE49-F238E27FC236}">
              <a16:creationId xmlns:a16="http://schemas.microsoft.com/office/drawing/2014/main" id="{F5C7A309-DC17-4AEF-B76C-2CFFFDBD4BE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738" name="Text Box 449">
          <a:extLst>
            <a:ext uri="{FF2B5EF4-FFF2-40B4-BE49-F238E27FC236}">
              <a16:creationId xmlns:a16="http://schemas.microsoft.com/office/drawing/2014/main" id="{8241FA75-4E47-4CB1-AE8E-2074AC89EB6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739" name="Text Box 450">
          <a:extLst>
            <a:ext uri="{FF2B5EF4-FFF2-40B4-BE49-F238E27FC236}">
              <a16:creationId xmlns:a16="http://schemas.microsoft.com/office/drawing/2014/main" id="{A5B37E86-CFFB-4CD1-A661-DEF490E9BA3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740" name="Text Box 451">
          <a:extLst>
            <a:ext uri="{FF2B5EF4-FFF2-40B4-BE49-F238E27FC236}">
              <a16:creationId xmlns:a16="http://schemas.microsoft.com/office/drawing/2014/main" id="{DB926A33-601F-4623-A41E-1BD09E6064F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741" name="Text Box 452">
          <a:extLst>
            <a:ext uri="{FF2B5EF4-FFF2-40B4-BE49-F238E27FC236}">
              <a16:creationId xmlns:a16="http://schemas.microsoft.com/office/drawing/2014/main" id="{8267A0B9-2267-4368-96E8-7EED86B4573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742" name="Text Box 453">
          <a:extLst>
            <a:ext uri="{FF2B5EF4-FFF2-40B4-BE49-F238E27FC236}">
              <a16:creationId xmlns:a16="http://schemas.microsoft.com/office/drawing/2014/main" id="{F7391A47-3F73-45C6-81E4-379D80045EC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743" name="Text Box 454">
          <a:extLst>
            <a:ext uri="{FF2B5EF4-FFF2-40B4-BE49-F238E27FC236}">
              <a16:creationId xmlns:a16="http://schemas.microsoft.com/office/drawing/2014/main" id="{3D096561-5C8A-43AF-AE80-18C19345356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744" name="Text Box 455">
          <a:extLst>
            <a:ext uri="{FF2B5EF4-FFF2-40B4-BE49-F238E27FC236}">
              <a16:creationId xmlns:a16="http://schemas.microsoft.com/office/drawing/2014/main" id="{D38D5D8F-507C-4DF9-A3C5-298C6B500F2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745" name="Text Box 456">
          <a:extLst>
            <a:ext uri="{FF2B5EF4-FFF2-40B4-BE49-F238E27FC236}">
              <a16:creationId xmlns:a16="http://schemas.microsoft.com/office/drawing/2014/main" id="{FC9D4555-D7B3-4D89-920A-352ED7AE579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746" name="Text Box 457">
          <a:extLst>
            <a:ext uri="{FF2B5EF4-FFF2-40B4-BE49-F238E27FC236}">
              <a16:creationId xmlns:a16="http://schemas.microsoft.com/office/drawing/2014/main" id="{B6EE43F6-8A7B-495A-8001-C3D7F24B98A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747" name="Text Box 458">
          <a:extLst>
            <a:ext uri="{FF2B5EF4-FFF2-40B4-BE49-F238E27FC236}">
              <a16:creationId xmlns:a16="http://schemas.microsoft.com/office/drawing/2014/main" id="{9DBA967A-4FB8-4EE7-8955-AFC6F4C6E92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748" name="Text Box 459">
          <a:extLst>
            <a:ext uri="{FF2B5EF4-FFF2-40B4-BE49-F238E27FC236}">
              <a16:creationId xmlns:a16="http://schemas.microsoft.com/office/drawing/2014/main" id="{7DF304F5-FFCB-4005-BA91-23D7062132C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749" name="Text Box 460">
          <a:extLst>
            <a:ext uri="{FF2B5EF4-FFF2-40B4-BE49-F238E27FC236}">
              <a16:creationId xmlns:a16="http://schemas.microsoft.com/office/drawing/2014/main" id="{76364A10-AD56-4782-8C0A-FC48F6661AC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750" name="Text Box 461">
          <a:extLst>
            <a:ext uri="{FF2B5EF4-FFF2-40B4-BE49-F238E27FC236}">
              <a16:creationId xmlns:a16="http://schemas.microsoft.com/office/drawing/2014/main" id="{19595BFC-DD2F-4407-886A-606EFF3A232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751" name="Text Box 462">
          <a:extLst>
            <a:ext uri="{FF2B5EF4-FFF2-40B4-BE49-F238E27FC236}">
              <a16:creationId xmlns:a16="http://schemas.microsoft.com/office/drawing/2014/main" id="{4B5281B1-A812-4B1A-8122-369B1D5A374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752" name="Text Box 463">
          <a:extLst>
            <a:ext uri="{FF2B5EF4-FFF2-40B4-BE49-F238E27FC236}">
              <a16:creationId xmlns:a16="http://schemas.microsoft.com/office/drawing/2014/main" id="{1B8F9057-8DF0-4626-9DD3-48269448EAF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753" name="Text Box 464">
          <a:extLst>
            <a:ext uri="{FF2B5EF4-FFF2-40B4-BE49-F238E27FC236}">
              <a16:creationId xmlns:a16="http://schemas.microsoft.com/office/drawing/2014/main" id="{87D64A52-8DEF-439F-BCE2-48C7504E68F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754" name="Text Box 465">
          <a:extLst>
            <a:ext uri="{FF2B5EF4-FFF2-40B4-BE49-F238E27FC236}">
              <a16:creationId xmlns:a16="http://schemas.microsoft.com/office/drawing/2014/main" id="{34E4F5F5-991F-46CA-8672-B291C610226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755" name="Text Box 466">
          <a:extLst>
            <a:ext uri="{FF2B5EF4-FFF2-40B4-BE49-F238E27FC236}">
              <a16:creationId xmlns:a16="http://schemas.microsoft.com/office/drawing/2014/main" id="{F65ED9D3-6509-4C9A-8F51-33C60DA375B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756" name="Text Box 467">
          <a:extLst>
            <a:ext uri="{FF2B5EF4-FFF2-40B4-BE49-F238E27FC236}">
              <a16:creationId xmlns:a16="http://schemas.microsoft.com/office/drawing/2014/main" id="{E5A38948-1A4E-48DA-97ED-EC1E2AB7F71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757" name="Text Box 468">
          <a:extLst>
            <a:ext uri="{FF2B5EF4-FFF2-40B4-BE49-F238E27FC236}">
              <a16:creationId xmlns:a16="http://schemas.microsoft.com/office/drawing/2014/main" id="{ED270BC0-9E72-4734-B21C-2C2D538BA17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758" name="Text Box 469">
          <a:extLst>
            <a:ext uri="{FF2B5EF4-FFF2-40B4-BE49-F238E27FC236}">
              <a16:creationId xmlns:a16="http://schemas.microsoft.com/office/drawing/2014/main" id="{BF5799E4-28AD-4F83-A5D4-3FC03DC3880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759" name="Text Box 470">
          <a:extLst>
            <a:ext uri="{FF2B5EF4-FFF2-40B4-BE49-F238E27FC236}">
              <a16:creationId xmlns:a16="http://schemas.microsoft.com/office/drawing/2014/main" id="{B2357855-1663-4A19-90AF-9B7999AF2C3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760" name="Text Box 471">
          <a:extLst>
            <a:ext uri="{FF2B5EF4-FFF2-40B4-BE49-F238E27FC236}">
              <a16:creationId xmlns:a16="http://schemas.microsoft.com/office/drawing/2014/main" id="{9D21A966-F866-4E77-9929-FEE8ECEBDA1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761" name="Text Box 472">
          <a:extLst>
            <a:ext uri="{FF2B5EF4-FFF2-40B4-BE49-F238E27FC236}">
              <a16:creationId xmlns:a16="http://schemas.microsoft.com/office/drawing/2014/main" id="{AEFA7FFA-DAEC-4594-B171-DAEF3661593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762" name="Text Box 473">
          <a:extLst>
            <a:ext uri="{FF2B5EF4-FFF2-40B4-BE49-F238E27FC236}">
              <a16:creationId xmlns:a16="http://schemas.microsoft.com/office/drawing/2014/main" id="{89A2A3EC-84D9-43C3-B746-9300933B5C4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763" name="Text Box 474">
          <a:extLst>
            <a:ext uri="{FF2B5EF4-FFF2-40B4-BE49-F238E27FC236}">
              <a16:creationId xmlns:a16="http://schemas.microsoft.com/office/drawing/2014/main" id="{A03ACC6C-9337-4B41-A0A6-EDB99D20DD1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764" name="Text Box 475">
          <a:extLst>
            <a:ext uri="{FF2B5EF4-FFF2-40B4-BE49-F238E27FC236}">
              <a16:creationId xmlns:a16="http://schemas.microsoft.com/office/drawing/2014/main" id="{283BB7CA-6AA6-4030-AF1B-D80B45F2F68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765" name="Text Box 476">
          <a:extLst>
            <a:ext uri="{FF2B5EF4-FFF2-40B4-BE49-F238E27FC236}">
              <a16:creationId xmlns:a16="http://schemas.microsoft.com/office/drawing/2014/main" id="{6CE29DC0-FCB7-450F-844D-A8AA9428DBE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766" name="Text Box 477">
          <a:extLst>
            <a:ext uri="{FF2B5EF4-FFF2-40B4-BE49-F238E27FC236}">
              <a16:creationId xmlns:a16="http://schemas.microsoft.com/office/drawing/2014/main" id="{1E624D96-02B1-40D2-B6AB-4E86FEF8775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767" name="Text Box 478">
          <a:extLst>
            <a:ext uri="{FF2B5EF4-FFF2-40B4-BE49-F238E27FC236}">
              <a16:creationId xmlns:a16="http://schemas.microsoft.com/office/drawing/2014/main" id="{4CC696A8-5977-4D7E-97CC-B342F5B4CCE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7"/>
    <xdr:sp macro="" textlink="">
      <xdr:nvSpPr>
        <xdr:cNvPr id="5768" name="Text Box 479">
          <a:extLst>
            <a:ext uri="{FF2B5EF4-FFF2-40B4-BE49-F238E27FC236}">
              <a16:creationId xmlns:a16="http://schemas.microsoft.com/office/drawing/2014/main" id="{9C44B8C4-F791-496F-B54B-876A1078A3A7}"/>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769" name="Text Box 480">
          <a:extLst>
            <a:ext uri="{FF2B5EF4-FFF2-40B4-BE49-F238E27FC236}">
              <a16:creationId xmlns:a16="http://schemas.microsoft.com/office/drawing/2014/main" id="{4AD914EC-E2BB-4A7D-8818-568F500665D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770" name="Text Box 481">
          <a:extLst>
            <a:ext uri="{FF2B5EF4-FFF2-40B4-BE49-F238E27FC236}">
              <a16:creationId xmlns:a16="http://schemas.microsoft.com/office/drawing/2014/main" id="{5B019FC0-3F2D-407B-A36D-86BD80CE2AD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7"/>
    <xdr:sp macro="" textlink="">
      <xdr:nvSpPr>
        <xdr:cNvPr id="5771" name="Text Box 482">
          <a:extLst>
            <a:ext uri="{FF2B5EF4-FFF2-40B4-BE49-F238E27FC236}">
              <a16:creationId xmlns:a16="http://schemas.microsoft.com/office/drawing/2014/main" id="{51D09593-00AD-4FC6-80CD-5DF022E2DC88}"/>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772" name="Text Box 483">
          <a:extLst>
            <a:ext uri="{FF2B5EF4-FFF2-40B4-BE49-F238E27FC236}">
              <a16:creationId xmlns:a16="http://schemas.microsoft.com/office/drawing/2014/main" id="{D6835C97-7F1C-424E-BF20-0FBC8354E9C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773" name="Text Box 484">
          <a:extLst>
            <a:ext uri="{FF2B5EF4-FFF2-40B4-BE49-F238E27FC236}">
              <a16:creationId xmlns:a16="http://schemas.microsoft.com/office/drawing/2014/main" id="{8AD025FE-50D6-4A5D-ADDC-150D8798B01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7"/>
    <xdr:sp macro="" textlink="">
      <xdr:nvSpPr>
        <xdr:cNvPr id="5774" name="Text Box 485">
          <a:extLst>
            <a:ext uri="{FF2B5EF4-FFF2-40B4-BE49-F238E27FC236}">
              <a16:creationId xmlns:a16="http://schemas.microsoft.com/office/drawing/2014/main" id="{9FF80F08-8988-45DB-8470-22469F649411}"/>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7"/>
    <xdr:sp macro="" textlink="">
      <xdr:nvSpPr>
        <xdr:cNvPr id="5775" name="Text Box 486">
          <a:extLst>
            <a:ext uri="{FF2B5EF4-FFF2-40B4-BE49-F238E27FC236}">
              <a16:creationId xmlns:a16="http://schemas.microsoft.com/office/drawing/2014/main" id="{ED10D4AB-865E-4C8E-BF58-06A805209436}"/>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776" name="Text Box 487">
          <a:extLst>
            <a:ext uri="{FF2B5EF4-FFF2-40B4-BE49-F238E27FC236}">
              <a16:creationId xmlns:a16="http://schemas.microsoft.com/office/drawing/2014/main" id="{2A5FC051-A8A6-4079-A6B1-2ED0B41F948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777" name="Text Box 488">
          <a:extLst>
            <a:ext uri="{FF2B5EF4-FFF2-40B4-BE49-F238E27FC236}">
              <a16:creationId xmlns:a16="http://schemas.microsoft.com/office/drawing/2014/main" id="{4E19BF19-FAC9-466A-A824-D33BB204305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7"/>
    <xdr:sp macro="" textlink="">
      <xdr:nvSpPr>
        <xdr:cNvPr id="5778" name="Text Box 489">
          <a:extLst>
            <a:ext uri="{FF2B5EF4-FFF2-40B4-BE49-F238E27FC236}">
              <a16:creationId xmlns:a16="http://schemas.microsoft.com/office/drawing/2014/main" id="{5013A080-7771-4416-903A-3753ABD1D0A6}"/>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779" name="Text Box 490">
          <a:extLst>
            <a:ext uri="{FF2B5EF4-FFF2-40B4-BE49-F238E27FC236}">
              <a16:creationId xmlns:a16="http://schemas.microsoft.com/office/drawing/2014/main" id="{089C7ADC-8892-437D-9079-C91F236EE67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780" name="Text Box 491">
          <a:extLst>
            <a:ext uri="{FF2B5EF4-FFF2-40B4-BE49-F238E27FC236}">
              <a16:creationId xmlns:a16="http://schemas.microsoft.com/office/drawing/2014/main" id="{2B573116-F388-40D8-BB6A-944E61BBAF1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7"/>
    <xdr:sp macro="" textlink="">
      <xdr:nvSpPr>
        <xdr:cNvPr id="5781" name="Text Box 492">
          <a:extLst>
            <a:ext uri="{FF2B5EF4-FFF2-40B4-BE49-F238E27FC236}">
              <a16:creationId xmlns:a16="http://schemas.microsoft.com/office/drawing/2014/main" id="{1BDFE284-5B0F-4FF0-8242-5CC9B132B2F7}"/>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782" name="Text Box 493">
          <a:extLst>
            <a:ext uri="{FF2B5EF4-FFF2-40B4-BE49-F238E27FC236}">
              <a16:creationId xmlns:a16="http://schemas.microsoft.com/office/drawing/2014/main" id="{CFED9F8D-97B7-442B-8DDC-B4555AF3DEA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783" name="Text Box 494">
          <a:extLst>
            <a:ext uri="{FF2B5EF4-FFF2-40B4-BE49-F238E27FC236}">
              <a16:creationId xmlns:a16="http://schemas.microsoft.com/office/drawing/2014/main" id="{2C40291D-5C5C-4F71-BDC4-9E0EB1E89ED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7"/>
    <xdr:sp macro="" textlink="">
      <xdr:nvSpPr>
        <xdr:cNvPr id="5784" name="Text Box 495">
          <a:extLst>
            <a:ext uri="{FF2B5EF4-FFF2-40B4-BE49-F238E27FC236}">
              <a16:creationId xmlns:a16="http://schemas.microsoft.com/office/drawing/2014/main" id="{5424C89C-90A7-4183-B345-38486B55FFBF}"/>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7"/>
    <xdr:sp macro="" textlink="">
      <xdr:nvSpPr>
        <xdr:cNvPr id="5785" name="Text Box 496">
          <a:extLst>
            <a:ext uri="{FF2B5EF4-FFF2-40B4-BE49-F238E27FC236}">
              <a16:creationId xmlns:a16="http://schemas.microsoft.com/office/drawing/2014/main" id="{84D0EDD9-27FF-438D-8E30-8C2FDE4831E5}"/>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786" name="Text Box 497">
          <a:extLst>
            <a:ext uri="{FF2B5EF4-FFF2-40B4-BE49-F238E27FC236}">
              <a16:creationId xmlns:a16="http://schemas.microsoft.com/office/drawing/2014/main" id="{31715D31-37F5-42C8-8385-4368CCC8008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787" name="Text Box 498">
          <a:extLst>
            <a:ext uri="{FF2B5EF4-FFF2-40B4-BE49-F238E27FC236}">
              <a16:creationId xmlns:a16="http://schemas.microsoft.com/office/drawing/2014/main" id="{3249FB6A-80AE-4214-ACAE-E5F2641C0D8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7"/>
    <xdr:sp macro="" textlink="">
      <xdr:nvSpPr>
        <xdr:cNvPr id="5788" name="Text Box 499">
          <a:extLst>
            <a:ext uri="{FF2B5EF4-FFF2-40B4-BE49-F238E27FC236}">
              <a16:creationId xmlns:a16="http://schemas.microsoft.com/office/drawing/2014/main" id="{489B9DF0-97AB-4036-84C0-D872BE98613C}"/>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789" name="Text Box 500">
          <a:extLst>
            <a:ext uri="{FF2B5EF4-FFF2-40B4-BE49-F238E27FC236}">
              <a16:creationId xmlns:a16="http://schemas.microsoft.com/office/drawing/2014/main" id="{9556B382-612E-478B-8EC2-8170E647D4B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790" name="Text Box 501">
          <a:extLst>
            <a:ext uri="{FF2B5EF4-FFF2-40B4-BE49-F238E27FC236}">
              <a16:creationId xmlns:a16="http://schemas.microsoft.com/office/drawing/2014/main" id="{C3298E60-1439-4E91-AF2E-692EA4D58D9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7"/>
    <xdr:sp macro="" textlink="">
      <xdr:nvSpPr>
        <xdr:cNvPr id="5791" name="Text Box 502">
          <a:extLst>
            <a:ext uri="{FF2B5EF4-FFF2-40B4-BE49-F238E27FC236}">
              <a16:creationId xmlns:a16="http://schemas.microsoft.com/office/drawing/2014/main" id="{E1F4C495-AF4D-4938-8941-98B04DBE6094}"/>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792" name="Text Box 503">
          <a:extLst>
            <a:ext uri="{FF2B5EF4-FFF2-40B4-BE49-F238E27FC236}">
              <a16:creationId xmlns:a16="http://schemas.microsoft.com/office/drawing/2014/main" id="{7D0475F4-0BAF-4914-89FC-CE0EF0624B9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793" name="Text Box 504">
          <a:extLst>
            <a:ext uri="{FF2B5EF4-FFF2-40B4-BE49-F238E27FC236}">
              <a16:creationId xmlns:a16="http://schemas.microsoft.com/office/drawing/2014/main" id="{B79358B6-D1E9-4DA3-BB20-7FF3438F647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7"/>
    <xdr:sp macro="" textlink="">
      <xdr:nvSpPr>
        <xdr:cNvPr id="5794" name="Text Box 505">
          <a:extLst>
            <a:ext uri="{FF2B5EF4-FFF2-40B4-BE49-F238E27FC236}">
              <a16:creationId xmlns:a16="http://schemas.microsoft.com/office/drawing/2014/main" id="{2D4A3AA1-9864-46A7-815A-1BC1FDF0F953}"/>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795" name="Text Box 506">
          <a:extLst>
            <a:ext uri="{FF2B5EF4-FFF2-40B4-BE49-F238E27FC236}">
              <a16:creationId xmlns:a16="http://schemas.microsoft.com/office/drawing/2014/main" id="{35C0EDF8-BCED-4511-BFC9-0CE42439789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796" name="Text Box 507">
          <a:extLst>
            <a:ext uri="{FF2B5EF4-FFF2-40B4-BE49-F238E27FC236}">
              <a16:creationId xmlns:a16="http://schemas.microsoft.com/office/drawing/2014/main" id="{432D1032-1623-45F7-ACAC-AA05F035133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797" name="Text Box 508">
          <a:extLst>
            <a:ext uri="{FF2B5EF4-FFF2-40B4-BE49-F238E27FC236}">
              <a16:creationId xmlns:a16="http://schemas.microsoft.com/office/drawing/2014/main" id="{D363E2D6-2601-4147-948F-F1F6110E4F0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798" name="Text Box 509">
          <a:extLst>
            <a:ext uri="{FF2B5EF4-FFF2-40B4-BE49-F238E27FC236}">
              <a16:creationId xmlns:a16="http://schemas.microsoft.com/office/drawing/2014/main" id="{8B1ED974-042B-4BB3-988A-67EF8D9D2C7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799" name="Text Box 510">
          <a:extLst>
            <a:ext uri="{FF2B5EF4-FFF2-40B4-BE49-F238E27FC236}">
              <a16:creationId xmlns:a16="http://schemas.microsoft.com/office/drawing/2014/main" id="{F9FC953E-A127-4F6D-ADE3-C29F674F061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800" name="Text Box 511">
          <a:extLst>
            <a:ext uri="{FF2B5EF4-FFF2-40B4-BE49-F238E27FC236}">
              <a16:creationId xmlns:a16="http://schemas.microsoft.com/office/drawing/2014/main" id="{88F07F85-3014-472B-B517-4244152E72F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801" name="Text Box 512">
          <a:extLst>
            <a:ext uri="{FF2B5EF4-FFF2-40B4-BE49-F238E27FC236}">
              <a16:creationId xmlns:a16="http://schemas.microsoft.com/office/drawing/2014/main" id="{C130F587-8395-4BA4-82B2-AF5DA331CA2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802" name="Text Box 513">
          <a:extLst>
            <a:ext uri="{FF2B5EF4-FFF2-40B4-BE49-F238E27FC236}">
              <a16:creationId xmlns:a16="http://schemas.microsoft.com/office/drawing/2014/main" id="{0757ECC2-BCD7-4A28-AAB1-D5080E33D97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803" name="Text Box 514">
          <a:extLst>
            <a:ext uri="{FF2B5EF4-FFF2-40B4-BE49-F238E27FC236}">
              <a16:creationId xmlns:a16="http://schemas.microsoft.com/office/drawing/2014/main" id="{3D081BC3-5165-4FCA-B3A4-579EEA1F52C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804" name="Text Box 515">
          <a:extLst>
            <a:ext uri="{FF2B5EF4-FFF2-40B4-BE49-F238E27FC236}">
              <a16:creationId xmlns:a16="http://schemas.microsoft.com/office/drawing/2014/main" id="{2E3ADD96-5C4A-423E-93F4-C0CA6471A7B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805" name="Text Box 516">
          <a:extLst>
            <a:ext uri="{FF2B5EF4-FFF2-40B4-BE49-F238E27FC236}">
              <a16:creationId xmlns:a16="http://schemas.microsoft.com/office/drawing/2014/main" id="{7DF6A7BC-E657-40B9-B7A7-33E05C6135B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806" name="Text Box 517">
          <a:extLst>
            <a:ext uri="{FF2B5EF4-FFF2-40B4-BE49-F238E27FC236}">
              <a16:creationId xmlns:a16="http://schemas.microsoft.com/office/drawing/2014/main" id="{9002855D-F4C8-44D7-8E4A-9C22E43A293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807" name="Text Box 518">
          <a:extLst>
            <a:ext uri="{FF2B5EF4-FFF2-40B4-BE49-F238E27FC236}">
              <a16:creationId xmlns:a16="http://schemas.microsoft.com/office/drawing/2014/main" id="{BA311E5B-0CCF-491F-B8B6-33856D6BE08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808" name="Text Box 519">
          <a:extLst>
            <a:ext uri="{FF2B5EF4-FFF2-40B4-BE49-F238E27FC236}">
              <a16:creationId xmlns:a16="http://schemas.microsoft.com/office/drawing/2014/main" id="{F3781D18-64BC-4984-9C5A-A706E7D0A79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809" name="Text Box 520">
          <a:extLst>
            <a:ext uri="{FF2B5EF4-FFF2-40B4-BE49-F238E27FC236}">
              <a16:creationId xmlns:a16="http://schemas.microsoft.com/office/drawing/2014/main" id="{FE8E5F00-67C6-4CE7-9008-CA7D89D280C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810" name="Text Box 521">
          <a:extLst>
            <a:ext uri="{FF2B5EF4-FFF2-40B4-BE49-F238E27FC236}">
              <a16:creationId xmlns:a16="http://schemas.microsoft.com/office/drawing/2014/main" id="{CDF584FF-D6CD-4EC4-A897-AA01F8A5F71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811" name="Text Box 522">
          <a:extLst>
            <a:ext uri="{FF2B5EF4-FFF2-40B4-BE49-F238E27FC236}">
              <a16:creationId xmlns:a16="http://schemas.microsoft.com/office/drawing/2014/main" id="{997C6364-1024-4D0B-86DF-9913B5A34EB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812" name="Text Box 523">
          <a:extLst>
            <a:ext uri="{FF2B5EF4-FFF2-40B4-BE49-F238E27FC236}">
              <a16:creationId xmlns:a16="http://schemas.microsoft.com/office/drawing/2014/main" id="{DE50780E-5F46-40F4-AA09-66F3AD4C7A1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813" name="Text Box 524">
          <a:extLst>
            <a:ext uri="{FF2B5EF4-FFF2-40B4-BE49-F238E27FC236}">
              <a16:creationId xmlns:a16="http://schemas.microsoft.com/office/drawing/2014/main" id="{DB5B9D4C-A5E8-446A-BF7D-A7DBFE005ED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814" name="Text Box 525">
          <a:extLst>
            <a:ext uri="{FF2B5EF4-FFF2-40B4-BE49-F238E27FC236}">
              <a16:creationId xmlns:a16="http://schemas.microsoft.com/office/drawing/2014/main" id="{3C2A1711-4599-4FAD-A09B-88C9CDFDA3D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815" name="Text Box 526">
          <a:extLst>
            <a:ext uri="{FF2B5EF4-FFF2-40B4-BE49-F238E27FC236}">
              <a16:creationId xmlns:a16="http://schemas.microsoft.com/office/drawing/2014/main" id="{93DD731A-2477-4FE7-AF38-A7ED1206A59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816" name="Text Box 527">
          <a:extLst>
            <a:ext uri="{FF2B5EF4-FFF2-40B4-BE49-F238E27FC236}">
              <a16:creationId xmlns:a16="http://schemas.microsoft.com/office/drawing/2014/main" id="{1F687BBB-EAAA-4078-97FF-EA05F6CF809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817" name="Text Box 528">
          <a:extLst>
            <a:ext uri="{FF2B5EF4-FFF2-40B4-BE49-F238E27FC236}">
              <a16:creationId xmlns:a16="http://schemas.microsoft.com/office/drawing/2014/main" id="{0C0B5FE5-5B53-4394-966E-3252C87291D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818" name="Text Box 529">
          <a:extLst>
            <a:ext uri="{FF2B5EF4-FFF2-40B4-BE49-F238E27FC236}">
              <a16:creationId xmlns:a16="http://schemas.microsoft.com/office/drawing/2014/main" id="{822CC98A-9F80-4D22-869C-65D3C39B4A9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819" name="Text Box 530">
          <a:extLst>
            <a:ext uri="{FF2B5EF4-FFF2-40B4-BE49-F238E27FC236}">
              <a16:creationId xmlns:a16="http://schemas.microsoft.com/office/drawing/2014/main" id="{C274128C-F79D-4B2F-B1F2-3EBCAA41DA7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820" name="Text Box 531">
          <a:extLst>
            <a:ext uri="{FF2B5EF4-FFF2-40B4-BE49-F238E27FC236}">
              <a16:creationId xmlns:a16="http://schemas.microsoft.com/office/drawing/2014/main" id="{F7C1234B-E9E8-40C7-BC6B-AB4B149D4BF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821" name="Text Box 532">
          <a:extLst>
            <a:ext uri="{FF2B5EF4-FFF2-40B4-BE49-F238E27FC236}">
              <a16:creationId xmlns:a16="http://schemas.microsoft.com/office/drawing/2014/main" id="{E83101D6-5C55-4AB5-A1F9-FEB8ADEDC73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822" name="Text Box 533">
          <a:extLst>
            <a:ext uri="{FF2B5EF4-FFF2-40B4-BE49-F238E27FC236}">
              <a16:creationId xmlns:a16="http://schemas.microsoft.com/office/drawing/2014/main" id="{03BBEDDD-C232-4C85-82B7-606F9768BE0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823" name="Text Box 534">
          <a:extLst>
            <a:ext uri="{FF2B5EF4-FFF2-40B4-BE49-F238E27FC236}">
              <a16:creationId xmlns:a16="http://schemas.microsoft.com/office/drawing/2014/main" id="{C3B8FD72-2242-468E-98A0-09C63399B7F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824" name="Text Box 535">
          <a:extLst>
            <a:ext uri="{FF2B5EF4-FFF2-40B4-BE49-F238E27FC236}">
              <a16:creationId xmlns:a16="http://schemas.microsoft.com/office/drawing/2014/main" id="{C10C20C0-4CF5-4C35-B4BF-B65D6EE091B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825" name="Text Box 536">
          <a:extLst>
            <a:ext uri="{FF2B5EF4-FFF2-40B4-BE49-F238E27FC236}">
              <a16:creationId xmlns:a16="http://schemas.microsoft.com/office/drawing/2014/main" id="{29DA8938-98BB-4749-A8C6-766BA70E347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826" name="Text Box 537">
          <a:extLst>
            <a:ext uri="{FF2B5EF4-FFF2-40B4-BE49-F238E27FC236}">
              <a16:creationId xmlns:a16="http://schemas.microsoft.com/office/drawing/2014/main" id="{BD616291-D5C2-49AA-A8EA-40121386B0E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827" name="Text Box 538">
          <a:extLst>
            <a:ext uri="{FF2B5EF4-FFF2-40B4-BE49-F238E27FC236}">
              <a16:creationId xmlns:a16="http://schemas.microsoft.com/office/drawing/2014/main" id="{3B4B5502-E857-41A0-8B16-1DFF4EB4B5B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828" name="Text Box 539">
          <a:extLst>
            <a:ext uri="{FF2B5EF4-FFF2-40B4-BE49-F238E27FC236}">
              <a16:creationId xmlns:a16="http://schemas.microsoft.com/office/drawing/2014/main" id="{53348371-2DC6-4B17-9090-7B779AD5E71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829" name="Text Box 540">
          <a:extLst>
            <a:ext uri="{FF2B5EF4-FFF2-40B4-BE49-F238E27FC236}">
              <a16:creationId xmlns:a16="http://schemas.microsoft.com/office/drawing/2014/main" id="{69AE8465-DED9-419C-BA6C-BC8522D32C0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830" name="Text Box 541">
          <a:extLst>
            <a:ext uri="{FF2B5EF4-FFF2-40B4-BE49-F238E27FC236}">
              <a16:creationId xmlns:a16="http://schemas.microsoft.com/office/drawing/2014/main" id="{456CA15E-B3DC-4C71-9716-70087D03DB5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831" name="Text Box 542">
          <a:extLst>
            <a:ext uri="{FF2B5EF4-FFF2-40B4-BE49-F238E27FC236}">
              <a16:creationId xmlns:a16="http://schemas.microsoft.com/office/drawing/2014/main" id="{69D1E31B-03FF-4CB4-A40F-2540CA99308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832" name="Text Box 543">
          <a:extLst>
            <a:ext uri="{FF2B5EF4-FFF2-40B4-BE49-F238E27FC236}">
              <a16:creationId xmlns:a16="http://schemas.microsoft.com/office/drawing/2014/main" id="{2B83949F-1258-4144-A37B-5A16C672A0C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833" name="Text Box 544">
          <a:extLst>
            <a:ext uri="{FF2B5EF4-FFF2-40B4-BE49-F238E27FC236}">
              <a16:creationId xmlns:a16="http://schemas.microsoft.com/office/drawing/2014/main" id="{1226FA55-33C4-436A-9AB0-32818233D2F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834" name="Text Box 545">
          <a:extLst>
            <a:ext uri="{FF2B5EF4-FFF2-40B4-BE49-F238E27FC236}">
              <a16:creationId xmlns:a16="http://schemas.microsoft.com/office/drawing/2014/main" id="{4F779677-AD8A-45D5-A06A-E4CC0B94B25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835" name="Text Box 546">
          <a:extLst>
            <a:ext uri="{FF2B5EF4-FFF2-40B4-BE49-F238E27FC236}">
              <a16:creationId xmlns:a16="http://schemas.microsoft.com/office/drawing/2014/main" id="{45867AD8-DBA2-4363-9FE5-9E3851638BA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836" name="Text Box 547">
          <a:extLst>
            <a:ext uri="{FF2B5EF4-FFF2-40B4-BE49-F238E27FC236}">
              <a16:creationId xmlns:a16="http://schemas.microsoft.com/office/drawing/2014/main" id="{88FE82A5-6177-4AFC-9130-5C0F06C5B63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837" name="Text Box 548">
          <a:extLst>
            <a:ext uri="{FF2B5EF4-FFF2-40B4-BE49-F238E27FC236}">
              <a16:creationId xmlns:a16="http://schemas.microsoft.com/office/drawing/2014/main" id="{BFAB1D2B-B426-4CBA-A702-F47E8694E15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838" name="Text Box 549">
          <a:extLst>
            <a:ext uri="{FF2B5EF4-FFF2-40B4-BE49-F238E27FC236}">
              <a16:creationId xmlns:a16="http://schemas.microsoft.com/office/drawing/2014/main" id="{9A4F356F-A1B8-4285-8647-A06246CBDBA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839" name="Text Box 550">
          <a:extLst>
            <a:ext uri="{FF2B5EF4-FFF2-40B4-BE49-F238E27FC236}">
              <a16:creationId xmlns:a16="http://schemas.microsoft.com/office/drawing/2014/main" id="{551FFABA-C3D5-4B1E-BEB6-10C1CE8397D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840" name="Text Box 551">
          <a:extLst>
            <a:ext uri="{FF2B5EF4-FFF2-40B4-BE49-F238E27FC236}">
              <a16:creationId xmlns:a16="http://schemas.microsoft.com/office/drawing/2014/main" id="{6C125FB8-4CD5-4D5E-8301-0F32FC92AFA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841" name="Text Box 552">
          <a:extLst>
            <a:ext uri="{FF2B5EF4-FFF2-40B4-BE49-F238E27FC236}">
              <a16:creationId xmlns:a16="http://schemas.microsoft.com/office/drawing/2014/main" id="{BC25A545-B207-4F64-AC5B-FC1FC30DCB5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842" name="Text Box 553">
          <a:extLst>
            <a:ext uri="{FF2B5EF4-FFF2-40B4-BE49-F238E27FC236}">
              <a16:creationId xmlns:a16="http://schemas.microsoft.com/office/drawing/2014/main" id="{56E47969-6C4E-463E-A87B-403849D46FF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843" name="Text Box 554">
          <a:extLst>
            <a:ext uri="{FF2B5EF4-FFF2-40B4-BE49-F238E27FC236}">
              <a16:creationId xmlns:a16="http://schemas.microsoft.com/office/drawing/2014/main" id="{64C73CD0-7F7F-473C-89B0-207EE139841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844" name="Text Box 555">
          <a:extLst>
            <a:ext uri="{FF2B5EF4-FFF2-40B4-BE49-F238E27FC236}">
              <a16:creationId xmlns:a16="http://schemas.microsoft.com/office/drawing/2014/main" id="{FCD213BE-8999-4B2C-B057-C78686A2155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845" name="Text Box 556">
          <a:extLst>
            <a:ext uri="{FF2B5EF4-FFF2-40B4-BE49-F238E27FC236}">
              <a16:creationId xmlns:a16="http://schemas.microsoft.com/office/drawing/2014/main" id="{10CDD1FF-4DAC-4987-8BDC-ABE7FC0F52C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846" name="Text Box 557">
          <a:extLst>
            <a:ext uri="{FF2B5EF4-FFF2-40B4-BE49-F238E27FC236}">
              <a16:creationId xmlns:a16="http://schemas.microsoft.com/office/drawing/2014/main" id="{FB3474E5-E5D3-433D-BF33-8CE5D0DE332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847" name="Text Box 558">
          <a:extLst>
            <a:ext uri="{FF2B5EF4-FFF2-40B4-BE49-F238E27FC236}">
              <a16:creationId xmlns:a16="http://schemas.microsoft.com/office/drawing/2014/main" id="{9CB96EE9-E6D2-4CA1-AE61-7EE2A64A754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848" name="Text Box 559">
          <a:extLst>
            <a:ext uri="{FF2B5EF4-FFF2-40B4-BE49-F238E27FC236}">
              <a16:creationId xmlns:a16="http://schemas.microsoft.com/office/drawing/2014/main" id="{D714F756-3089-4259-B94E-13A9B4D6388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849" name="Text Box 560">
          <a:extLst>
            <a:ext uri="{FF2B5EF4-FFF2-40B4-BE49-F238E27FC236}">
              <a16:creationId xmlns:a16="http://schemas.microsoft.com/office/drawing/2014/main" id="{1AFDA79B-863B-4EB5-86EA-6D1A0B7BA5C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850" name="Text Box 561">
          <a:extLst>
            <a:ext uri="{FF2B5EF4-FFF2-40B4-BE49-F238E27FC236}">
              <a16:creationId xmlns:a16="http://schemas.microsoft.com/office/drawing/2014/main" id="{10832FE0-6472-49B7-B1E7-DCC53151839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851" name="Text Box 562">
          <a:extLst>
            <a:ext uri="{FF2B5EF4-FFF2-40B4-BE49-F238E27FC236}">
              <a16:creationId xmlns:a16="http://schemas.microsoft.com/office/drawing/2014/main" id="{FDEA7910-AA86-4F14-A615-73DCEBF1027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852" name="Text Box 563">
          <a:extLst>
            <a:ext uri="{FF2B5EF4-FFF2-40B4-BE49-F238E27FC236}">
              <a16:creationId xmlns:a16="http://schemas.microsoft.com/office/drawing/2014/main" id="{C7586FD9-7701-4830-85E7-C12D5428A16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853" name="Text Box 564">
          <a:extLst>
            <a:ext uri="{FF2B5EF4-FFF2-40B4-BE49-F238E27FC236}">
              <a16:creationId xmlns:a16="http://schemas.microsoft.com/office/drawing/2014/main" id="{6C7D5D7F-5C26-462C-9812-4F832C2F5B0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854" name="Text Box 565">
          <a:extLst>
            <a:ext uri="{FF2B5EF4-FFF2-40B4-BE49-F238E27FC236}">
              <a16:creationId xmlns:a16="http://schemas.microsoft.com/office/drawing/2014/main" id="{4B300B7E-8BEE-4128-A1AC-D0A73ED4C95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855" name="Text Box 566">
          <a:extLst>
            <a:ext uri="{FF2B5EF4-FFF2-40B4-BE49-F238E27FC236}">
              <a16:creationId xmlns:a16="http://schemas.microsoft.com/office/drawing/2014/main" id="{521BEEAD-F37B-4E13-A4A7-0967C4E8E24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856" name="Text Box 567">
          <a:extLst>
            <a:ext uri="{FF2B5EF4-FFF2-40B4-BE49-F238E27FC236}">
              <a16:creationId xmlns:a16="http://schemas.microsoft.com/office/drawing/2014/main" id="{F2B1CE63-57B1-4CB1-8C42-73FB954EE96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857" name="Text Box 568">
          <a:extLst>
            <a:ext uri="{FF2B5EF4-FFF2-40B4-BE49-F238E27FC236}">
              <a16:creationId xmlns:a16="http://schemas.microsoft.com/office/drawing/2014/main" id="{623C8B6C-C419-43F5-9318-404E9DF96B6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858" name="Text Box 569">
          <a:extLst>
            <a:ext uri="{FF2B5EF4-FFF2-40B4-BE49-F238E27FC236}">
              <a16:creationId xmlns:a16="http://schemas.microsoft.com/office/drawing/2014/main" id="{5DCDBFA4-F332-4F85-B6A9-244FDE1E519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859" name="Text Box 570">
          <a:extLst>
            <a:ext uri="{FF2B5EF4-FFF2-40B4-BE49-F238E27FC236}">
              <a16:creationId xmlns:a16="http://schemas.microsoft.com/office/drawing/2014/main" id="{FE5D9C2D-A131-458F-B1B4-2DFC0AC13B4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860" name="Text Box 571">
          <a:extLst>
            <a:ext uri="{FF2B5EF4-FFF2-40B4-BE49-F238E27FC236}">
              <a16:creationId xmlns:a16="http://schemas.microsoft.com/office/drawing/2014/main" id="{2B4F7F12-24D0-47D7-9552-EDAA451318E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861" name="Text Box 572">
          <a:extLst>
            <a:ext uri="{FF2B5EF4-FFF2-40B4-BE49-F238E27FC236}">
              <a16:creationId xmlns:a16="http://schemas.microsoft.com/office/drawing/2014/main" id="{725970CD-6A8C-46A5-98C3-E9E2C1CEA87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862" name="Text Box 573">
          <a:extLst>
            <a:ext uri="{FF2B5EF4-FFF2-40B4-BE49-F238E27FC236}">
              <a16:creationId xmlns:a16="http://schemas.microsoft.com/office/drawing/2014/main" id="{5CF9D833-B329-49E8-8184-B9A77D911BF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863" name="Text Box 574">
          <a:extLst>
            <a:ext uri="{FF2B5EF4-FFF2-40B4-BE49-F238E27FC236}">
              <a16:creationId xmlns:a16="http://schemas.microsoft.com/office/drawing/2014/main" id="{DDD22997-8DC3-4389-A0E6-B4C2FB7F8B7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864" name="Text Box 575">
          <a:extLst>
            <a:ext uri="{FF2B5EF4-FFF2-40B4-BE49-F238E27FC236}">
              <a16:creationId xmlns:a16="http://schemas.microsoft.com/office/drawing/2014/main" id="{366F3514-2692-4B10-9DB0-B4DF00DD200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865" name="Text Box 576">
          <a:extLst>
            <a:ext uri="{FF2B5EF4-FFF2-40B4-BE49-F238E27FC236}">
              <a16:creationId xmlns:a16="http://schemas.microsoft.com/office/drawing/2014/main" id="{53CEF0EF-4117-4130-B59E-30643148592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866" name="Text Box 577">
          <a:extLst>
            <a:ext uri="{FF2B5EF4-FFF2-40B4-BE49-F238E27FC236}">
              <a16:creationId xmlns:a16="http://schemas.microsoft.com/office/drawing/2014/main" id="{A732601E-FD07-420F-8DFD-7716A47C204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867" name="Text Box 578">
          <a:extLst>
            <a:ext uri="{FF2B5EF4-FFF2-40B4-BE49-F238E27FC236}">
              <a16:creationId xmlns:a16="http://schemas.microsoft.com/office/drawing/2014/main" id="{428398B4-0638-4927-A25F-29D02861D0D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868" name="Text Box 579">
          <a:extLst>
            <a:ext uri="{FF2B5EF4-FFF2-40B4-BE49-F238E27FC236}">
              <a16:creationId xmlns:a16="http://schemas.microsoft.com/office/drawing/2014/main" id="{D042B7ED-38E3-416C-8596-3DE46AACD3A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869" name="Text Box 580">
          <a:extLst>
            <a:ext uri="{FF2B5EF4-FFF2-40B4-BE49-F238E27FC236}">
              <a16:creationId xmlns:a16="http://schemas.microsoft.com/office/drawing/2014/main" id="{80C61F30-39E1-4424-ABEF-F50CC46BA3F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870" name="Text Box 581">
          <a:extLst>
            <a:ext uri="{FF2B5EF4-FFF2-40B4-BE49-F238E27FC236}">
              <a16:creationId xmlns:a16="http://schemas.microsoft.com/office/drawing/2014/main" id="{3D83444F-36FC-43D4-B0F1-74CA8261ED9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871" name="Text Box 582">
          <a:extLst>
            <a:ext uri="{FF2B5EF4-FFF2-40B4-BE49-F238E27FC236}">
              <a16:creationId xmlns:a16="http://schemas.microsoft.com/office/drawing/2014/main" id="{F1B291C2-C0F4-49D9-B577-FD7BBFE1BA0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872" name="Text Box 583">
          <a:extLst>
            <a:ext uri="{FF2B5EF4-FFF2-40B4-BE49-F238E27FC236}">
              <a16:creationId xmlns:a16="http://schemas.microsoft.com/office/drawing/2014/main" id="{DADAB0E3-27A5-48D9-BFE6-86CBAECA833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873" name="Text Box 584">
          <a:extLst>
            <a:ext uri="{FF2B5EF4-FFF2-40B4-BE49-F238E27FC236}">
              <a16:creationId xmlns:a16="http://schemas.microsoft.com/office/drawing/2014/main" id="{31478D31-F1DE-42FF-B914-7C626CC13F6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874" name="Text Box 585">
          <a:extLst>
            <a:ext uri="{FF2B5EF4-FFF2-40B4-BE49-F238E27FC236}">
              <a16:creationId xmlns:a16="http://schemas.microsoft.com/office/drawing/2014/main" id="{09E77346-70B0-4492-9936-86F87A8BDA4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875" name="Text Box 586">
          <a:extLst>
            <a:ext uri="{FF2B5EF4-FFF2-40B4-BE49-F238E27FC236}">
              <a16:creationId xmlns:a16="http://schemas.microsoft.com/office/drawing/2014/main" id="{F4385B42-CDDD-4DCE-A334-0DDA3182C0D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876" name="Text Box 587">
          <a:extLst>
            <a:ext uri="{FF2B5EF4-FFF2-40B4-BE49-F238E27FC236}">
              <a16:creationId xmlns:a16="http://schemas.microsoft.com/office/drawing/2014/main" id="{5E6F81AF-4107-42C3-B4B9-D5D6EB3F76E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877" name="Text Box 588">
          <a:extLst>
            <a:ext uri="{FF2B5EF4-FFF2-40B4-BE49-F238E27FC236}">
              <a16:creationId xmlns:a16="http://schemas.microsoft.com/office/drawing/2014/main" id="{F97E7C43-EC30-4D51-89A0-5DDF8405101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878" name="Text Box 589">
          <a:extLst>
            <a:ext uri="{FF2B5EF4-FFF2-40B4-BE49-F238E27FC236}">
              <a16:creationId xmlns:a16="http://schemas.microsoft.com/office/drawing/2014/main" id="{40713741-354A-4284-96A2-1CBEA5FC419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879" name="Text Box 590">
          <a:extLst>
            <a:ext uri="{FF2B5EF4-FFF2-40B4-BE49-F238E27FC236}">
              <a16:creationId xmlns:a16="http://schemas.microsoft.com/office/drawing/2014/main" id="{F61E46D8-DB71-450A-996F-5A6482F3B52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880" name="Text Box 591">
          <a:extLst>
            <a:ext uri="{FF2B5EF4-FFF2-40B4-BE49-F238E27FC236}">
              <a16:creationId xmlns:a16="http://schemas.microsoft.com/office/drawing/2014/main" id="{73E3FB76-CB5F-49FB-B76B-62744AE792E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881" name="Text Box 592">
          <a:extLst>
            <a:ext uri="{FF2B5EF4-FFF2-40B4-BE49-F238E27FC236}">
              <a16:creationId xmlns:a16="http://schemas.microsoft.com/office/drawing/2014/main" id="{9517BC00-475F-43D4-9251-57A5179EA70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882" name="Text Box 593">
          <a:extLst>
            <a:ext uri="{FF2B5EF4-FFF2-40B4-BE49-F238E27FC236}">
              <a16:creationId xmlns:a16="http://schemas.microsoft.com/office/drawing/2014/main" id="{DCFAC24C-3E22-459C-97BD-053DFA8F5A7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883" name="Text Box 594">
          <a:extLst>
            <a:ext uri="{FF2B5EF4-FFF2-40B4-BE49-F238E27FC236}">
              <a16:creationId xmlns:a16="http://schemas.microsoft.com/office/drawing/2014/main" id="{025ED029-517B-456F-AFF8-90F5374F07B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884" name="Text Box 595">
          <a:extLst>
            <a:ext uri="{FF2B5EF4-FFF2-40B4-BE49-F238E27FC236}">
              <a16:creationId xmlns:a16="http://schemas.microsoft.com/office/drawing/2014/main" id="{40B1AEB4-AF46-4851-8FDE-EAECCB6E6A2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885" name="Text Box 596">
          <a:extLst>
            <a:ext uri="{FF2B5EF4-FFF2-40B4-BE49-F238E27FC236}">
              <a16:creationId xmlns:a16="http://schemas.microsoft.com/office/drawing/2014/main" id="{EFD48AB0-518D-4AEC-9610-B434998C0EB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886" name="Text Box 597">
          <a:extLst>
            <a:ext uri="{FF2B5EF4-FFF2-40B4-BE49-F238E27FC236}">
              <a16:creationId xmlns:a16="http://schemas.microsoft.com/office/drawing/2014/main" id="{6FBB1367-8BB2-4445-8D0F-41D3DEDBA51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887" name="Text Box 598">
          <a:extLst>
            <a:ext uri="{FF2B5EF4-FFF2-40B4-BE49-F238E27FC236}">
              <a16:creationId xmlns:a16="http://schemas.microsoft.com/office/drawing/2014/main" id="{876F9A1B-B79D-4BA3-910F-CBAF825B7CE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888" name="Text Box 599">
          <a:extLst>
            <a:ext uri="{FF2B5EF4-FFF2-40B4-BE49-F238E27FC236}">
              <a16:creationId xmlns:a16="http://schemas.microsoft.com/office/drawing/2014/main" id="{9D77DF5D-A35F-4FDC-9AD7-140ABDE142C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889" name="Text Box 600">
          <a:extLst>
            <a:ext uri="{FF2B5EF4-FFF2-40B4-BE49-F238E27FC236}">
              <a16:creationId xmlns:a16="http://schemas.microsoft.com/office/drawing/2014/main" id="{C198B76B-DFCB-4135-A6E5-29C0DE27750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890" name="Text Box 601">
          <a:extLst>
            <a:ext uri="{FF2B5EF4-FFF2-40B4-BE49-F238E27FC236}">
              <a16:creationId xmlns:a16="http://schemas.microsoft.com/office/drawing/2014/main" id="{BD298BBE-A8E6-41B1-B359-43265FBF465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891" name="Text Box 602">
          <a:extLst>
            <a:ext uri="{FF2B5EF4-FFF2-40B4-BE49-F238E27FC236}">
              <a16:creationId xmlns:a16="http://schemas.microsoft.com/office/drawing/2014/main" id="{F30D610E-5D17-4AC5-914D-3C197A6A0CB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892" name="Text Box 603">
          <a:extLst>
            <a:ext uri="{FF2B5EF4-FFF2-40B4-BE49-F238E27FC236}">
              <a16:creationId xmlns:a16="http://schemas.microsoft.com/office/drawing/2014/main" id="{8A0EA112-5C0A-4D0E-B19F-16773A8D6BE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893" name="Text Box 604">
          <a:extLst>
            <a:ext uri="{FF2B5EF4-FFF2-40B4-BE49-F238E27FC236}">
              <a16:creationId xmlns:a16="http://schemas.microsoft.com/office/drawing/2014/main" id="{E31407B5-CF2F-407A-AB9D-D60AC5997CC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894" name="Text Box 605">
          <a:extLst>
            <a:ext uri="{FF2B5EF4-FFF2-40B4-BE49-F238E27FC236}">
              <a16:creationId xmlns:a16="http://schemas.microsoft.com/office/drawing/2014/main" id="{DBDDD0CB-588E-4DBA-A221-BF9E07B1B44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895" name="Text Box 606">
          <a:extLst>
            <a:ext uri="{FF2B5EF4-FFF2-40B4-BE49-F238E27FC236}">
              <a16:creationId xmlns:a16="http://schemas.microsoft.com/office/drawing/2014/main" id="{29255BD7-9B74-4308-8809-792DA5362ED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5896" name="Text Box 607">
          <a:extLst>
            <a:ext uri="{FF2B5EF4-FFF2-40B4-BE49-F238E27FC236}">
              <a16:creationId xmlns:a16="http://schemas.microsoft.com/office/drawing/2014/main" id="{3802310E-2058-4602-8523-B42741D76410}"/>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897" name="Text Box 608">
          <a:extLst>
            <a:ext uri="{FF2B5EF4-FFF2-40B4-BE49-F238E27FC236}">
              <a16:creationId xmlns:a16="http://schemas.microsoft.com/office/drawing/2014/main" id="{701F05B2-CE16-4735-9884-00145FE9D87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898" name="Text Box 609">
          <a:extLst>
            <a:ext uri="{FF2B5EF4-FFF2-40B4-BE49-F238E27FC236}">
              <a16:creationId xmlns:a16="http://schemas.microsoft.com/office/drawing/2014/main" id="{993AE23B-34F7-4FC7-A487-B0B1D5042FA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5899" name="Text Box 610">
          <a:extLst>
            <a:ext uri="{FF2B5EF4-FFF2-40B4-BE49-F238E27FC236}">
              <a16:creationId xmlns:a16="http://schemas.microsoft.com/office/drawing/2014/main" id="{008C1B95-363A-44A6-9BBD-2E6E1705429B}"/>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00" name="Text Box 611">
          <a:extLst>
            <a:ext uri="{FF2B5EF4-FFF2-40B4-BE49-F238E27FC236}">
              <a16:creationId xmlns:a16="http://schemas.microsoft.com/office/drawing/2014/main" id="{CFF58684-553F-46C8-AEE8-C783E03E343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01" name="Text Box 612">
          <a:extLst>
            <a:ext uri="{FF2B5EF4-FFF2-40B4-BE49-F238E27FC236}">
              <a16:creationId xmlns:a16="http://schemas.microsoft.com/office/drawing/2014/main" id="{E90A6773-2F14-4333-A16E-CB731D5BC34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5902" name="Text Box 613">
          <a:extLst>
            <a:ext uri="{FF2B5EF4-FFF2-40B4-BE49-F238E27FC236}">
              <a16:creationId xmlns:a16="http://schemas.microsoft.com/office/drawing/2014/main" id="{31D52C2D-CB8C-42DA-8A87-0330B4D53E3C}"/>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03" name="Text Box 614">
          <a:extLst>
            <a:ext uri="{FF2B5EF4-FFF2-40B4-BE49-F238E27FC236}">
              <a16:creationId xmlns:a16="http://schemas.microsoft.com/office/drawing/2014/main" id="{AF7FAC85-A77E-4E7A-A0B8-A88286434D0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04" name="Text Box 615">
          <a:extLst>
            <a:ext uri="{FF2B5EF4-FFF2-40B4-BE49-F238E27FC236}">
              <a16:creationId xmlns:a16="http://schemas.microsoft.com/office/drawing/2014/main" id="{BC232F68-6382-442A-9F78-6E1A262A2CD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5905" name="Text Box 616">
          <a:extLst>
            <a:ext uri="{FF2B5EF4-FFF2-40B4-BE49-F238E27FC236}">
              <a16:creationId xmlns:a16="http://schemas.microsoft.com/office/drawing/2014/main" id="{B120D09A-16AC-40A9-B8A2-9FE52E253550}"/>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06" name="Text Box 617">
          <a:extLst>
            <a:ext uri="{FF2B5EF4-FFF2-40B4-BE49-F238E27FC236}">
              <a16:creationId xmlns:a16="http://schemas.microsoft.com/office/drawing/2014/main" id="{3B2FEAAB-5DFF-4897-B35A-24FA857127C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07" name="Text Box 618">
          <a:extLst>
            <a:ext uri="{FF2B5EF4-FFF2-40B4-BE49-F238E27FC236}">
              <a16:creationId xmlns:a16="http://schemas.microsoft.com/office/drawing/2014/main" id="{D9E3B24D-5718-40A9-84A3-CDC00E362BD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5908" name="Text Box 619">
          <a:extLst>
            <a:ext uri="{FF2B5EF4-FFF2-40B4-BE49-F238E27FC236}">
              <a16:creationId xmlns:a16="http://schemas.microsoft.com/office/drawing/2014/main" id="{659F7E2E-56C5-46E8-A577-67649292B92C}"/>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09" name="Text Box 620">
          <a:extLst>
            <a:ext uri="{FF2B5EF4-FFF2-40B4-BE49-F238E27FC236}">
              <a16:creationId xmlns:a16="http://schemas.microsoft.com/office/drawing/2014/main" id="{4D2C0139-7BB6-4406-AC30-C45217FB15C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10" name="Text Box 621">
          <a:extLst>
            <a:ext uri="{FF2B5EF4-FFF2-40B4-BE49-F238E27FC236}">
              <a16:creationId xmlns:a16="http://schemas.microsoft.com/office/drawing/2014/main" id="{F5888BD9-A164-4A7A-81D0-6A7AAA23509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5911" name="Text Box 622">
          <a:extLst>
            <a:ext uri="{FF2B5EF4-FFF2-40B4-BE49-F238E27FC236}">
              <a16:creationId xmlns:a16="http://schemas.microsoft.com/office/drawing/2014/main" id="{909A666A-55C9-43F1-A9A7-F4B6FDABBF4C}"/>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5912" name="Text Box 623">
          <a:extLst>
            <a:ext uri="{FF2B5EF4-FFF2-40B4-BE49-F238E27FC236}">
              <a16:creationId xmlns:a16="http://schemas.microsoft.com/office/drawing/2014/main" id="{5C5FFA1B-CE6D-4C30-82F1-7390E381A435}"/>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13" name="Text Box 624">
          <a:extLst>
            <a:ext uri="{FF2B5EF4-FFF2-40B4-BE49-F238E27FC236}">
              <a16:creationId xmlns:a16="http://schemas.microsoft.com/office/drawing/2014/main" id="{15E9E03D-9B01-4757-9173-E2495C06152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14" name="Text Box 625">
          <a:extLst>
            <a:ext uri="{FF2B5EF4-FFF2-40B4-BE49-F238E27FC236}">
              <a16:creationId xmlns:a16="http://schemas.microsoft.com/office/drawing/2014/main" id="{03321EC8-BA6F-46F9-A07C-01E1D1775E0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5915" name="Text Box 626">
          <a:extLst>
            <a:ext uri="{FF2B5EF4-FFF2-40B4-BE49-F238E27FC236}">
              <a16:creationId xmlns:a16="http://schemas.microsoft.com/office/drawing/2014/main" id="{51AC262B-8F7A-4D2C-8392-7AC272072230}"/>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16" name="Text Box 627">
          <a:extLst>
            <a:ext uri="{FF2B5EF4-FFF2-40B4-BE49-F238E27FC236}">
              <a16:creationId xmlns:a16="http://schemas.microsoft.com/office/drawing/2014/main" id="{8857F1D8-8DA2-4BD4-98A4-268337EAE82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17" name="Text Box 628">
          <a:extLst>
            <a:ext uri="{FF2B5EF4-FFF2-40B4-BE49-F238E27FC236}">
              <a16:creationId xmlns:a16="http://schemas.microsoft.com/office/drawing/2014/main" id="{184184FB-EC16-4698-8488-0500C4B6554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5918" name="Text Box 629">
          <a:extLst>
            <a:ext uri="{FF2B5EF4-FFF2-40B4-BE49-F238E27FC236}">
              <a16:creationId xmlns:a16="http://schemas.microsoft.com/office/drawing/2014/main" id="{1D2C0324-0D36-4F11-AFB3-C4459658DE0C}"/>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19" name="Text Box 630">
          <a:extLst>
            <a:ext uri="{FF2B5EF4-FFF2-40B4-BE49-F238E27FC236}">
              <a16:creationId xmlns:a16="http://schemas.microsoft.com/office/drawing/2014/main" id="{1B18099C-7F31-4398-B7EE-F04502397F3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20" name="Text Box 631">
          <a:extLst>
            <a:ext uri="{FF2B5EF4-FFF2-40B4-BE49-F238E27FC236}">
              <a16:creationId xmlns:a16="http://schemas.microsoft.com/office/drawing/2014/main" id="{5E413E7C-3DB9-440E-931E-CE39C519C90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5921" name="Text Box 632">
          <a:extLst>
            <a:ext uri="{FF2B5EF4-FFF2-40B4-BE49-F238E27FC236}">
              <a16:creationId xmlns:a16="http://schemas.microsoft.com/office/drawing/2014/main" id="{9EFBA71C-A879-4F92-8340-BBF7061798F2}"/>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5922" name="Text Box 633">
          <a:extLst>
            <a:ext uri="{FF2B5EF4-FFF2-40B4-BE49-F238E27FC236}">
              <a16:creationId xmlns:a16="http://schemas.microsoft.com/office/drawing/2014/main" id="{055D44C6-0A0E-4539-BAC8-11575E404786}"/>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23" name="Text Box 634">
          <a:extLst>
            <a:ext uri="{FF2B5EF4-FFF2-40B4-BE49-F238E27FC236}">
              <a16:creationId xmlns:a16="http://schemas.microsoft.com/office/drawing/2014/main" id="{D3023141-AA83-47F9-940C-C5A3627C46F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24" name="Text Box 635">
          <a:extLst>
            <a:ext uri="{FF2B5EF4-FFF2-40B4-BE49-F238E27FC236}">
              <a16:creationId xmlns:a16="http://schemas.microsoft.com/office/drawing/2014/main" id="{C4F3205C-2F4F-414F-9F33-16E14ACE04B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5925" name="Text Box 636">
          <a:extLst>
            <a:ext uri="{FF2B5EF4-FFF2-40B4-BE49-F238E27FC236}">
              <a16:creationId xmlns:a16="http://schemas.microsoft.com/office/drawing/2014/main" id="{8C627A3D-727E-419B-B0C8-5AABAC2DDE14}"/>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26" name="Text Box 637">
          <a:extLst>
            <a:ext uri="{FF2B5EF4-FFF2-40B4-BE49-F238E27FC236}">
              <a16:creationId xmlns:a16="http://schemas.microsoft.com/office/drawing/2014/main" id="{863B7DCF-48BA-438E-9F12-76727A19610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27" name="Text Box 638">
          <a:extLst>
            <a:ext uri="{FF2B5EF4-FFF2-40B4-BE49-F238E27FC236}">
              <a16:creationId xmlns:a16="http://schemas.microsoft.com/office/drawing/2014/main" id="{FF7B6665-4C7B-47DE-97D5-2F1BC5BF0DE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5928" name="Text Box 639">
          <a:extLst>
            <a:ext uri="{FF2B5EF4-FFF2-40B4-BE49-F238E27FC236}">
              <a16:creationId xmlns:a16="http://schemas.microsoft.com/office/drawing/2014/main" id="{58E673C7-9BB0-4BC0-8D07-17AECA595E52}"/>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29" name="Text Box 640">
          <a:extLst>
            <a:ext uri="{FF2B5EF4-FFF2-40B4-BE49-F238E27FC236}">
              <a16:creationId xmlns:a16="http://schemas.microsoft.com/office/drawing/2014/main" id="{77A50327-C338-42DE-BABE-45095067574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30" name="Text Box 641">
          <a:extLst>
            <a:ext uri="{FF2B5EF4-FFF2-40B4-BE49-F238E27FC236}">
              <a16:creationId xmlns:a16="http://schemas.microsoft.com/office/drawing/2014/main" id="{C10E0060-2282-4407-BDC2-10EBBE48054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5931" name="Text Box 642">
          <a:extLst>
            <a:ext uri="{FF2B5EF4-FFF2-40B4-BE49-F238E27FC236}">
              <a16:creationId xmlns:a16="http://schemas.microsoft.com/office/drawing/2014/main" id="{9CE543CB-AF05-455C-895E-CA07BA8C0334}"/>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32" name="Text Box 643">
          <a:extLst>
            <a:ext uri="{FF2B5EF4-FFF2-40B4-BE49-F238E27FC236}">
              <a16:creationId xmlns:a16="http://schemas.microsoft.com/office/drawing/2014/main" id="{7C5812F3-8B05-40B7-97D4-415A7C20CD4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33" name="Text Box 644">
          <a:extLst>
            <a:ext uri="{FF2B5EF4-FFF2-40B4-BE49-F238E27FC236}">
              <a16:creationId xmlns:a16="http://schemas.microsoft.com/office/drawing/2014/main" id="{12E02C54-A719-4174-8B2C-7F709466CD6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934" name="Text Box 645">
          <a:extLst>
            <a:ext uri="{FF2B5EF4-FFF2-40B4-BE49-F238E27FC236}">
              <a16:creationId xmlns:a16="http://schemas.microsoft.com/office/drawing/2014/main" id="{EAB0E92F-949C-4873-96CA-A4CB9178881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35" name="Text Box 646">
          <a:extLst>
            <a:ext uri="{FF2B5EF4-FFF2-40B4-BE49-F238E27FC236}">
              <a16:creationId xmlns:a16="http://schemas.microsoft.com/office/drawing/2014/main" id="{8E38154D-3B98-4A0B-A8B4-7A4D67BDD50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36" name="Text Box 647">
          <a:extLst>
            <a:ext uri="{FF2B5EF4-FFF2-40B4-BE49-F238E27FC236}">
              <a16:creationId xmlns:a16="http://schemas.microsoft.com/office/drawing/2014/main" id="{CE15663B-049B-4682-9C29-7F4F99C2261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937" name="Text Box 648">
          <a:extLst>
            <a:ext uri="{FF2B5EF4-FFF2-40B4-BE49-F238E27FC236}">
              <a16:creationId xmlns:a16="http://schemas.microsoft.com/office/drawing/2014/main" id="{5FF0CED3-B5D4-4A3C-956E-A95FE808A30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38" name="Text Box 649">
          <a:extLst>
            <a:ext uri="{FF2B5EF4-FFF2-40B4-BE49-F238E27FC236}">
              <a16:creationId xmlns:a16="http://schemas.microsoft.com/office/drawing/2014/main" id="{C9AECFF0-27A6-413F-B6C3-37EE5AD2925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39" name="Text Box 650">
          <a:extLst>
            <a:ext uri="{FF2B5EF4-FFF2-40B4-BE49-F238E27FC236}">
              <a16:creationId xmlns:a16="http://schemas.microsoft.com/office/drawing/2014/main" id="{0B2AB1A9-FBB1-42FF-9478-5FA62C13CF4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940" name="Text Box 651">
          <a:extLst>
            <a:ext uri="{FF2B5EF4-FFF2-40B4-BE49-F238E27FC236}">
              <a16:creationId xmlns:a16="http://schemas.microsoft.com/office/drawing/2014/main" id="{9B357851-E507-4741-A228-BF1EDD7292C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941" name="Text Box 652">
          <a:extLst>
            <a:ext uri="{FF2B5EF4-FFF2-40B4-BE49-F238E27FC236}">
              <a16:creationId xmlns:a16="http://schemas.microsoft.com/office/drawing/2014/main" id="{F4E9D488-26E3-4BC8-BE61-A9718B0DCB9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42" name="Text Box 653">
          <a:extLst>
            <a:ext uri="{FF2B5EF4-FFF2-40B4-BE49-F238E27FC236}">
              <a16:creationId xmlns:a16="http://schemas.microsoft.com/office/drawing/2014/main" id="{4F886FF4-AB82-4EE3-A308-528AE8D272A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43" name="Text Box 654">
          <a:extLst>
            <a:ext uri="{FF2B5EF4-FFF2-40B4-BE49-F238E27FC236}">
              <a16:creationId xmlns:a16="http://schemas.microsoft.com/office/drawing/2014/main" id="{04ECA59D-798C-403B-ABEC-567E67A846F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944" name="Text Box 655">
          <a:extLst>
            <a:ext uri="{FF2B5EF4-FFF2-40B4-BE49-F238E27FC236}">
              <a16:creationId xmlns:a16="http://schemas.microsoft.com/office/drawing/2014/main" id="{30F5F71B-558E-4C46-A425-47287E2AB20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45" name="Text Box 656">
          <a:extLst>
            <a:ext uri="{FF2B5EF4-FFF2-40B4-BE49-F238E27FC236}">
              <a16:creationId xmlns:a16="http://schemas.microsoft.com/office/drawing/2014/main" id="{56272B1D-D523-45B4-A394-57F5ABC9DE2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46" name="Text Box 657">
          <a:extLst>
            <a:ext uri="{FF2B5EF4-FFF2-40B4-BE49-F238E27FC236}">
              <a16:creationId xmlns:a16="http://schemas.microsoft.com/office/drawing/2014/main" id="{5CA385A1-357B-455E-923A-99B34ED8A7D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947" name="Text Box 658">
          <a:extLst>
            <a:ext uri="{FF2B5EF4-FFF2-40B4-BE49-F238E27FC236}">
              <a16:creationId xmlns:a16="http://schemas.microsoft.com/office/drawing/2014/main" id="{A455FC6C-2224-4CD0-8BC7-A519EF01BED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48" name="Text Box 659">
          <a:extLst>
            <a:ext uri="{FF2B5EF4-FFF2-40B4-BE49-F238E27FC236}">
              <a16:creationId xmlns:a16="http://schemas.microsoft.com/office/drawing/2014/main" id="{7339665A-9057-49E0-9170-407903D08AD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49" name="Text Box 660">
          <a:extLst>
            <a:ext uri="{FF2B5EF4-FFF2-40B4-BE49-F238E27FC236}">
              <a16:creationId xmlns:a16="http://schemas.microsoft.com/office/drawing/2014/main" id="{252954F6-295F-44CF-B6A4-4114D5CBB5C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950" name="Text Box 661">
          <a:extLst>
            <a:ext uri="{FF2B5EF4-FFF2-40B4-BE49-F238E27FC236}">
              <a16:creationId xmlns:a16="http://schemas.microsoft.com/office/drawing/2014/main" id="{4C491D3D-4124-4914-960E-09FAA7615CDC}"/>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51" name="Text Box 662">
          <a:extLst>
            <a:ext uri="{FF2B5EF4-FFF2-40B4-BE49-F238E27FC236}">
              <a16:creationId xmlns:a16="http://schemas.microsoft.com/office/drawing/2014/main" id="{EF7DE2A6-40FD-46A9-8445-931C0399D64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52" name="Text Box 663">
          <a:extLst>
            <a:ext uri="{FF2B5EF4-FFF2-40B4-BE49-F238E27FC236}">
              <a16:creationId xmlns:a16="http://schemas.microsoft.com/office/drawing/2014/main" id="{0CEADDA4-D2C3-4FB8-B8CB-8C60F8EF06C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953" name="Text Box 664">
          <a:extLst>
            <a:ext uri="{FF2B5EF4-FFF2-40B4-BE49-F238E27FC236}">
              <a16:creationId xmlns:a16="http://schemas.microsoft.com/office/drawing/2014/main" id="{AC06C137-9140-413A-BD44-BA3DB101B5F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54" name="Text Box 665">
          <a:extLst>
            <a:ext uri="{FF2B5EF4-FFF2-40B4-BE49-F238E27FC236}">
              <a16:creationId xmlns:a16="http://schemas.microsoft.com/office/drawing/2014/main" id="{0D8FCEE6-30CD-42A4-B734-F7A006819EF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55" name="Text Box 666">
          <a:extLst>
            <a:ext uri="{FF2B5EF4-FFF2-40B4-BE49-F238E27FC236}">
              <a16:creationId xmlns:a16="http://schemas.microsoft.com/office/drawing/2014/main" id="{A2CCF0B1-19C9-4EDA-B2B5-E92C262C056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956" name="Text Box 667">
          <a:extLst>
            <a:ext uri="{FF2B5EF4-FFF2-40B4-BE49-F238E27FC236}">
              <a16:creationId xmlns:a16="http://schemas.microsoft.com/office/drawing/2014/main" id="{F7B5D0FF-4533-46FB-9F79-9A75A8639A7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57" name="Text Box 668">
          <a:extLst>
            <a:ext uri="{FF2B5EF4-FFF2-40B4-BE49-F238E27FC236}">
              <a16:creationId xmlns:a16="http://schemas.microsoft.com/office/drawing/2014/main" id="{3BD5DB93-A696-4F79-B1BC-3432E37F4A5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58" name="Text Box 669">
          <a:extLst>
            <a:ext uri="{FF2B5EF4-FFF2-40B4-BE49-F238E27FC236}">
              <a16:creationId xmlns:a16="http://schemas.microsoft.com/office/drawing/2014/main" id="{A5199105-7912-4334-A238-ECD8E0C6F91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959" name="Text Box 670">
          <a:extLst>
            <a:ext uri="{FF2B5EF4-FFF2-40B4-BE49-F238E27FC236}">
              <a16:creationId xmlns:a16="http://schemas.microsoft.com/office/drawing/2014/main" id="{BE41A51C-18FA-496C-AC4B-10D540B1CD2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960" name="Text Box 671">
          <a:extLst>
            <a:ext uri="{FF2B5EF4-FFF2-40B4-BE49-F238E27FC236}">
              <a16:creationId xmlns:a16="http://schemas.microsoft.com/office/drawing/2014/main" id="{FB5B6B3C-A781-4CFF-AA36-1852DD1D1DB1}"/>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61" name="Text Box 672">
          <a:extLst>
            <a:ext uri="{FF2B5EF4-FFF2-40B4-BE49-F238E27FC236}">
              <a16:creationId xmlns:a16="http://schemas.microsoft.com/office/drawing/2014/main" id="{8FF955E3-2F9C-4A9E-AF90-0F6B0A79663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62" name="Text Box 673">
          <a:extLst>
            <a:ext uri="{FF2B5EF4-FFF2-40B4-BE49-F238E27FC236}">
              <a16:creationId xmlns:a16="http://schemas.microsoft.com/office/drawing/2014/main" id="{0F16C2D0-A902-4254-BC97-9441F598C9D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963" name="Text Box 674">
          <a:extLst>
            <a:ext uri="{FF2B5EF4-FFF2-40B4-BE49-F238E27FC236}">
              <a16:creationId xmlns:a16="http://schemas.microsoft.com/office/drawing/2014/main" id="{F3FB9239-E3AE-4173-946D-46563C7B898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64" name="Text Box 675">
          <a:extLst>
            <a:ext uri="{FF2B5EF4-FFF2-40B4-BE49-F238E27FC236}">
              <a16:creationId xmlns:a16="http://schemas.microsoft.com/office/drawing/2014/main" id="{D913429E-830E-41B4-926A-3C2589E29BF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65" name="Text Box 676">
          <a:extLst>
            <a:ext uri="{FF2B5EF4-FFF2-40B4-BE49-F238E27FC236}">
              <a16:creationId xmlns:a16="http://schemas.microsoft.com/office/drawing/2014/main" id="{D962F3D8-8FE4-49B9-AD9E-214FFDC83E5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966" name="Text Box 677">
          <a:extLst>
            <a:ext uri="{FF2B5EF4-FFF2-40B4-BE49-F238E27FC236}">
              <a16:creationId xmlns:a16="http://schemas.microsoft.com/office/drawing/2014/main" id="{80F47272-1B65-4AB0-9043-E7F5DD829C7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67" name="Text Box 678">
          <a:extLst>
            <a:ext uri="{FF2B5EF4-FFF2-40B4-BE49-F238E27FC236}">
              <a16:creationId xmlns:a16="http://schemas.microsoft.com/office/drawing/2014/main" id="{668CB112-286C-4FAD-A9FB-914268DC288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68" name="Text Box 679">
          <a:extLst>
            <a:ext uri="{FF2B5EF4-FFF2-40B4-BE49-F238E27FC236}">
              <a16:creationId xmlns:a16="http://schemas.microsoft.com/office/drawing/2014/main" id="{212555CD-1D50-428C-BDA8-F664C985B40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5969" name="Text Box 680">
          <a:extLst>
            <a:ext uri="{FF2B5EF4-FFF2-40B4-BE49-F238E27FC236}">
              <a16:creationId xmlns:a16="http://schemas.microsoft.com/office/drawing/2014/main" id="{6A68DF48-6965-437B-AC01-C05F2CE0C6D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70" name="Text Box 681">
          <a:extLst>
            <a:ext uri="{FF2B5EF4-FFF2-40B4-BE49-F238E27FC236}">
              <a16:creationId xmlns:a16="http://schemas.microsoft.com/office/drawing/2014/main" id="{71D9FACB-EEC3-4389-AA23-B299D65AD7D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71" name="Text Box 682">
          <a:extLst>
            <a:ext uri="{FF2B5EF4-FFF2-40B4-BE49-F238E27FC236}">
              <a16:creationId xmlns:a16="http://schemas.microsoft.com/office/drawing/2014/main" id="{3AE216D0-4FFB-4D9F-B577-AE678ADCB57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5972" name="Text Box 683">
          <a:extLst>
            <a:ext uri="{FF2B5EF4-FFF2-40B4-BE49-F238E27FC236}">
              <a16:creationId xmlns:a16="http://schemas.microsoft.com/office/drawing/2014/main" id="{7D364E24-5EF2-4370-8B7F-CFFDEE691A33}"/>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73" name="Text Box 684">
          <a:extLst>
            <a:ext uri="{FF2B5EF4-FFF2-40B4-BE49-F238E27FC236}">
              <a16:creationId xmlns:a16="http://schemas.microsoft.com/office/drawing/2014/main" id="{A909A1AC-A52B-4A83-A597-F74FCD28527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74" name="Text Box 685">
          <a:extLst>
            <a:ext uri="{FF2B5EF4-FFF2-40B4-BE49-F238E27FC236}">
              <a16:creationId xmlns:a16="http://schemas.microsoft.com/office/drawing/2014/main" id="{64CAD517-FCD6-4120-B28C-EB8F4E65A7A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5975" name="Text Box 686">
          <a:extLst>
            <a:ext uri="{FF2B5EF4-FFF2-40B4-BE49-F238E27FC236}">
              <a16:creationId xmlns:a16="http://schemas.microsoft.com/office/drawing/2014/main" id="{834CB294-C799-498B-B780-53675AA9C23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76" name="Text Box 687">
          <a:extLst>
            <a:ext uri="{FF2B5EF4-FFF2-40B4-BE49-F238E27FC236}">
              <a16:creationId xmlns:a16="http://schemas.microsoft.com/office/drawing/2014/main" id="{201B5EC7-F885-454C-95B8-AB6B6A20955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77" name="Text Box 688">
          <a:extLst>
            <a:ext uri="{FF2B5EF4-FFF2-40B4-BE49-F238E27FC236}">
              <a16:creationId xmlns:a16="http://schemas.microsoft.com/office/drawing/2014/main" id="{066D7E6E-161B-4571-8551-EB32F7AF0A0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5978" name="Text Box 689">
          <a:extLst>
            <a:ext uri="{FF2B5EF4-FFF2-40B4-BE49-F238E27FC236}">
              <a16:creationId xmlns:a16="http://schemas.microsoft.com/office/drawing/2014/main" id="{5249D2AC-70A0-4682-9264-BD57662A3C9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5979" name="Text Box 690">
          <a:extLst>
            <a:ext uri="{FF2B5EF4-FFF2-40B4-BE49-F238E27FC236}">
              <a16:creationId xmlns:a16="http://schemas.microsoft.com/office/drawing/2014/main" id="{6B5A6BD1-7D0E-4096-B060-6E5A5E02663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80" name="Text Box 691">
          <a:extLst>
            <a:ext uri="{FF2B5EF4-FFF2-40B4-BE49-F238E27FC236}">
              <a16:creationId xmlns:a16="http://schemas.microsoft.com/office/drawing/2014/main" id="{CFB25ECE-1ADF-4754-B7C0-42FA14C67E1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81" name="Text Box 692">
          <a:extLst>
            <a:ext uri="{FF2B5EF4-FFF2-40B4-BE49-F238E27FC236}">
              <a16:creationId xmlns:a16="http://schemas.microsoft.com/office/drawing/2014/main" id="{43E3334B-37A8-4556-BA7F-65AD1316BED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5982" name="Text Box 693">
          <a:extLst>
            <a:ext uri="{FF2B5EF4-FFF2-40B4-BE49-F238E27FC236}">
              <a16:creationId xmlns:a16="http://schemas.microsoft.com/office/drawing/2014/main" id="{ED67B1AB-ABCB-4F00-BF89-6A5A118CD1A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83" name="Text Box 694">
          <a:extLst>
            <a:ext uri="{FF2B5EF4-FFF2-40B4-BE49-F238E27FC236}">
              <a16:creationId xmlns:a16="http://schemas.microsoft.com/office/drawing/2014/main" id="{D8CEF071-93A4-47F9-8DDF-F0DD4BD1EC0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84" name="Text Box 695">
          <a:extLst>
            <a:ext uri="{FF2B5EF4-FFF2-40B4-BE49-F238E27FC236}">
              <a16:creationId xmlns:a16="http://schemas.microsoft.com/office/drawing/2014/main" id="{E930707F-C79C-4AEB-9FA9-D9FB07C3DEF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5985" name="Text Box 696">
          <a:extLst>
            <a:ext uri="{FF2B5EF4-FFF2-40B4-BE49-F238E27FC236}">
              <a16:creationId xmlns:a16="http://schemas.microsoft.com/office/drawing/2014/main" id="{9652AF50-926B-48E9-AFE9-B90E0BA9D01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86" name="Text Box 697">
          <a:extLst>
            <a:ext uri="{FF2B5EF4-FFF2-40B4-BE49-F238E27FC236}">
              <a16:creationId xmlns:a16="http://schemas.microsoft.com/office/drawing/2014/main" id="{817B3A0B-EBDA-4159-92B5-55F02F8CA82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87" name="Text Box 698">
          <a:extLst>
            <a:ext uri="{FF2B5EF4-FFF2-40B4-BE49-F238E27FC236}">
              <a16:creationId xmlns:a16="http://schemas.microsoft.com/office/drawing/2014/main" id="{AB3A40EB-CD92-481E-8A3A-0C3F400A474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5988" name="Text Box 699">
          <a:extLst>
            <a:ext uri="{FF2B5EF4-FFF2-40B4-BE49-F238E27FC236}">
              <a16:creationId xmlns:a16="http://schemas.microsoft.com/office/drawing/2014/main" id="{EFD78944-9D2A-4552-982B-BB1AC4E04FE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989" name="Text Box 700">
          <a:extLst>
            <a:ext uri="{FF2B5EF4-FFF2-40B4-BE49-F238E27FC236}">
              <a16:creationId xmlns:a16="http://schemas.microsoft.com/office/drawing/2014/main" id="{DDC28A1B-936A-4C00-AE32-69C4CC13F86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90" name="Text Box 701">
          <a:extLst>
            <a:ext uri="{FF2B5EF4-FFF2-40B4-BE49-F238E27FC236}">
              <a16:creationId xmlns:a16="http://schemas.microsoft.com/office/drawing/2014/main" id="{EBAF23EF-0A81-407C-A991-87355CBDDE4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91" name="Text Box 702">
          <a:extLst>
            <a:ext uri="{FF2B5EF4-FFF2-40B4-BE49-F238E27FC236}">
              <a16:creationId xmlns:a16="http://schemas.microsoft.com/office/drawing/2014/main" id="{2D7F202E-A54C-4721-8FA2-39D7E93D372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992" name="Text Box 703">
          <a:extLst>
            <a:ext uri="{FF2B5EF4-FFF2-40B4-BE49-F238E27FC236}">
              <a16:creationId xmlns:a16="http://schemas.microsoft.com/office/drawing/2014/main" id="{FBAA6619-D5D8-4661-8F34-095F030319F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93" name="Text Box 704">
          <a:extLst>
            <a:ext uri="{FF2B5EF4-FFF2-40B4-BE49-F238E27FC236}">
              <a16:creationId xmlns:a16="http://schemas.microsoft.com/office/drawing/2014/main" id="{64F2972B-8D4F-47C5-8A06-CD56DD194C4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94" name="Text Box 705">
          <a:extLst>
            <a:ext uri="{FF2B5EF4-FFF2-40B4-BE49-F238E27FC236}">
              <a16:creationId xmlns:a16="http://schemas.microsoft.com/office/drawing/2014/main" id="{9F5C83CF-4743-4EA7-BB21-749591A174E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995" name="Text Box 706">
          <a:extLst>
            <a:ext uri="{FF2B5EF4-FFF2-40B4-BE49-F238E27FC236}">
              <a16:creationId xmlns:a16="http://schemas.microsoft.com/office/drawing/2014/main" id="{D305B57B-689E-4E55-B4E3-FCE7C08862C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996" name="Text Box 707">
          <a:extLst>
            <a:ext uri="{FF2B5EF4-FFF2-40B4-BE49-F238E27FC236}">
              <a16:creationId xmlns:a16="http://schemas.microsoft.com/office/drawing/2014/main" id="{EECD75B6-BB1C-4D3C-A6A2-0D8335A8D3F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97" name="Text Box 708">
          <a:extLst>
            <a:ext uri="{FF2B5EF4-FFF2-40B4-BE49-F238E27FC236}">
              <a16:creationId xmlns:a16="http://schemas.microsoft.com/office/drawing/2014/main" id="{99335528-C3C3-459E-A352-87AC6D18A09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5998" name="Text Box 709">
          <a:extLst>
            <a:ext uri="{FF2B5EF4-FFF2-40B4-BE49-F238E27FC236}">
              <a16:creationId xmlns:a16="http://schemas.microsoft.com/office/drawing/2014/main" id="{13BB1738-74C1-490A-825D-1657DE2E9CD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5999" name="Text Box 710">
          <a:extLst>
            <a:ext uri="{FF2B5EF4-FFF2-40B4-BE49-F238E27FC236}">
              <a16:creationId xmlns:a16="http://schemas.microsoft.com/office/drawing/2014/main" id="{F3E81827-B9EE-40B8-A1D1-A191FE71B1A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00" name="Text Box 711">
          <a:extLst>
            <a:ext uri="{FF2B5EF4-FFF2-40B4-BE49-F238E27FC236}">
              <a16:creationId xmlns:a16="http://schemas.microsoft.com/office/drawing/2014/main" id="{6051342E-40DC-4570-B591-3B52CBAA3F0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01" name="Text Box 712">
          <a:extLst>
            <a:ext uri="{FF2B5EF4-FFF2-40B4-BE49-F238E27FC236}">
              <a16:creationId xmlns:a16="http://schemas.microsoft.com/office/drawing/2014/main" id="{1E38D883-6A9A-4C01-B9F4-F0A76CF5CE8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002" name="Text Box 713">
          <a:extLst>
            <a:ext uri="{FF2B5EF4-FFF2-40B4-BE49-F238E27FC236}">
              <a16:creationId xmlns:a16="http://schemas.microsoft.com/office/drawing/2014/main" id="{4BB950AC-888C-46AF-903E-8573FF62795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03" name="Text Box 714">
          <a:extLst>
            <a:ext uri="{FF2B5EF4-FFF2-40B4-BE49-F238E27FC236}">
              <a16:creationId xmlns:a16="http://schemas.microsoft.com/office/drawing/2014/main" id="{63C4E15A-93C8-449A-96FE-BE70A97E307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04" name="Text Box 715">
          <a:extLst>
            <a:ext uri="{FF2B5EF4-FFF2-40B4-BE49-F238E27FC236}">
              <a16:creationId xmlns:a16="http://schemas.microsoft.com/office/drawing/2014/main" id="{2A7584CD-5A5E-4051-8EDE-56684F2B192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005" name="Text Box 716">
          <a:extLst>
            <a:ext uri="{FF2B5EF4-FFF2-40B4-BE49-F238E27FC236}">
              <a16:creationId xmlns:a16="http://schemas.microsoft.com/office/drawing/2014/main" id="{E8AC5388-B7CE-4E52-98EA-40E6BBD63D4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006" name="Text Box 717">
          <a:extLst>
            <a:ext uri="{FF2B5EF4-FFF2-40B4-BE49-F238E27FC236}">
              <a16:creationId xmlns:a16="http://schemas.microsoft.com/office/drawing/2014/main" id="{958EFA1B-9C0D-4B51-A10F-4F2AC70113C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07" name="Text Box 718">
          <a:extLst>
            <a:ext uri="{FF2B5EF4-FFF2-40B4-BE49-F238E27FC236}">
              <a16:creationId xmlns:a16="http://schemas.microsoft.com/office/drawing/2014/main" id="{F8E95310-18B3-4D5C-9A03-B1616D6B727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08" name="Text Box 719">
          <a:extLst>
            <a:ext uri="{FF2B5EF4-FFF2-40B4-BE49-F238E27FC236}">
              <a16:creationId xmlns:a16="http://schemas.microsoft.com/office/drawing/2014/main" id="{5309A376-240C-41E4-B100-8F11BADFE9E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009" name="Text Box 720">
          <a:extLst>
            <a:ext uri="{FF2B5EF4-FFF2-40B4-BE49-F238E27FC236}">
              <a16:creationId xmlns:a16="http://schemas.microsoft.com/office/drawing/2014/main" id="{3BEF6018-CAC3-4804-B376-F5883FE376B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10" name="Text Box 721">
          <a:extLst>
            <a:ext uri="{FF2B5EF4-FFF2-40B4-BE49-F238E27FC236}">
              <a16:creationId xmlns:a16="http://schemas.microsoft.com/office/drawing/2014/main" id="{4BCFB934-870F-4009-B9EA-5B05813C172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11" name="Text Box 722">
          <a:extLst>
            <a:ext uri="{FF2B5EF4-FFF2-40B4-BE49-F238E27FC236}">
              <a16:creationId xmlns:a16="http://schemas.microsoft.com/office/drawing/2014/main" id="{BFC9792D-AEEE-438E-AD06-8C70F15D08B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012" name="Text Box 723">
          <a:extLst>
            <a:ext uri="{FF2B5EF4-FFF2-40B4-BE49-F238E27FC236}">
              <a16:creationId xmlns:a16="http://schemas.microsoft.com/office/drawing/2014/main" id="{B68F87D5-A4D2-4493-97DF-EBCEC9C447E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013" name="Text Box 724">
          <a:extLst>
            <a:ext uri="{FF2B5EF4-FFF2-40B4-BE49-F238E27FC236}">
              <a16:creationId xmlns:a16="http://schemas.microsoft.com/office/drawing/2014/main" id="{FF96E831-4EA5-4315-AF5A-159BC74B930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14" name="Text Box 725">
          <a:extLst>
            <a:ext uri="{FF2B5EF4-FFF2-40B4-BE49-F238E27FC236}">
              <a16:creationId xmlns:a16="http://schemas.microsoft.com/office/drawing/2014/main" id="{8999E5B0-0D77-4F62-A426-6B6D827D196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15" name="Text Box 726">
          <a:extLst>
            <a:ext uri="{FF2B5EF4-FFF2-40B4-BE49-F238E27FC236}">
              <a16:creationId xmlns:a16="http://schemas.microsoft.com/office/drawing/2014/main" id="{B2EBF4C7-876F-4045-BC76-2266DD5058E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016" name="Text Box 727">
          <a:extLst>
            <a:ext uri="{FF2B5EF4-FFF2-40B4-BE49-F238E27FC236}">
              <a16:creationId xmlns:a16="http://schemas.microsoft.com/office/drawing/2014/main" id="{BAC59FE2-BA06-4F8A-B377-8982536415F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17" name="Text Box 728">
          <a:extLst>
            <a:ext uri="{FF2B5EF4-FFF2-40B4-BE49-F238E27FC236}">
              <a16:creationId xmlns:a16="http://schemas.microsoft.com/office/drawing/2014/main" id="{AB8811DE-49BF-458B-85B7-B278C7655A6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18" name="Text Box 729">
          <a:extLst>
            <a:ext uri="{FF2B5EF4-FFF2-40B4-BE49-F238E27FC236}">
              <a16:creationId xmlns:a16="http://schemas.microsoft.com/office/drawing/2014/main" id="{C5758190-52A4-44E1-AE29-595C8E4B382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019" name="Text Box 730">
          <a:extLst>
            <a:ext uri="{FF2B5EF4-FFF2-40B4-BE49-F238E27FC236}">
              <a16:creationId xmlns:a16="http://schemas.microsoft.com/office/drawing/2014/main" id="{D78D4093-F592-4A9A-8D0D-1993C848055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20" name="Text Box 731">
          <a:extLst>
            <a:ext uri="{FF2B5EF4-FFF2-40B4-BE49-F238E27FC236}">
              <a16:creationId xmlns:a16="http://schemas.microsoft.com/office/drawing/2014/main" id="{7FF00F68-398B-45EE-98A6-DE0B63AA23F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21" name="Text Box 732">
          <a:extLst>
            <a:ext uri="{FF2B5EF4-FFF2-40B4-BE49-F238E27FC236}">
              <a16:creationId xmlns:a16="http://schemas.microsoft.com/office/drawing/2014/main" id="{A5F56B72-D647-4F70-97B3-88782E765FA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022" name="Text Box 733">
          <a:extLst>
            <a:ext uri="{FF2B5EF4-FFF2-40B4-BE49-F238E27FC236}">
              <a16:creationId xmlns:a16="http://schemas.microsoft.com/office/drawing/2014/main" id="{0899FA46-DD62-4F22-9937-EFD46E5EE28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023" name="Text Box 734">
          <a:extLst>
            <a:ext uri="{FF2B5EF4-FFF2-40B4-BE49-F238E27FC236}">
              <a16:creationId xmlns:a16="http://schemas.microsoft.com/office/drawing/2014/main" id="{291E6BE0-64C6-4166-A96A-5B5E3E6561B1}"/>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24" name="Text Box 735">
          <a:extLst>
            <a:ext uri="{FF2B5EF4-FFF2-40B4-BE49-F238E27FC236}">
              <a16:creationId xmlns:a16="http://schemas.microsoft.com/office/drawing/2014/main" id="{3E1E11BF-CD6A-4C06-BABB-AE7AF37C93B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25" name="Text Box 736">
          <a:extLst>
            <a:ext uri="{FF2B5EF4-FFF2-40B4-BE49-F238E27FC236}">
              <a16:creationId xmlns:a16="http://schemas.microsoft.com/office/drawing/2014/main" id="{0AFE3FB5-D7A4-4912-A38C-30D182DDB49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026" name="Text Box 737">
          <a:extLst>
            <a:ext uri="{FF2B5EF4-FFF2-40B4-BE49-F238E27FC236}">
              <a16:creationId xmlns:a16="http://schemas.microsoft.com/office/drawing/2014/main" id="{74F75A30-07CD-44DC-9CE1-313CBDE63502}"/>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27" name="Text Box 738">
          <a:extLst>
            <a:ext uri="{FF2B5EF4-FFF2-40B4-BE49-F238E27FC236}">
              <a16:creationId xmlns:a16="http://schemas.microsoft.com/office/drawing/2014/main" id="{6E3D1B52-13B9-46C4-A102-4B7DE3EB342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28" name="Text Box 739">
          <a:extLst>
            <a:ext uri="{FF2B5EF4-FFF2-40B4-BE49-F238E27FC236}">
              <a16:creationId xmlns:a16="http://schemas.microsoft.com/office/drawing/2014/main" id="{21EB01BF-029A-4CA3-996D-E31833442D9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029" name="Text Box 740">
          <a:extLst>
            <a:ext uri="{FF2B5EF4-FFF2-40B4-BE49-F238E27FC236}">
              <a16:creationId xmlns:a16="http://schemas.microsoft.com/office/drawing/2014/main" id="{48BA7C77-5425-448A-8E73-843FB7270356}"/>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030" name="Text Box 741">
          <a:extLst>
            <a:ext uri="{FF2B5EF4-FFF2-40B4-BE49-F238E27FC236}">
              <a16:creationId xmlns:a16="http://schemas.microsoft.com/office/drawing/2014/main" id="{AB8ABB89-83B9-4674-8731-00421C4A48E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31" name="Text Box 742">
          <a:extLst>
            <a:ext uri="{FF2B5EF4-FFF2-40B4-BE49-F238E27FC236}">
              <a16:creationId xmlns:a16="http://schemas.microsoft.com/office/drawing/2014/main" id="{7E2D9691-608B-4A99-862A-B16A375F645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32" name="Text Box 743">
          <a:extLst>
            <a:ext uri="{FF2B5EF4-FFF2-40B4-BE49-F238E27FC236}">
              <a16:creationId xmlns:a16="http://schemas.microsoft.com/office/drawing/2014/main" id="{99D90B6A-C9FA-4492-B8BF-CFB1AB5F160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033" name="Text Box 744">
          <a:extLst>
            <a:ext uri="{FF2B5EF4-FFF2-40B4-BE49-F238E27FC236}">
              <a16:creationId xmlns:a16="http://schemas.microsoft.com/office/drawing/2014/main" id="{4B0DADF6-A802-41BD-9F05-08358D8F12E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34" name="Text Box 745">
          <a:extLst>
            <a:ext uri="{FF2B5EF4-FFF2-40B4-BE49-F238E27FC236}">
              <a16:creationId xmlns:a16="http://schemas.microsoft.com/office/drawing/2014/main" id="{7223D8BE-C56C-4906-A621-68213C919F4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35" name="Text Box 746">
          <a:extLst>
            <a:ext uri="{FF2B5EF4-FFF2-40B4-BE49-F238E27FC236}">
              <a16:creationId xmlns:a16="http://schemas.microsoft.com/office/drawing/2014/main" id="{B74D97EC-7B37-445A-9BBD-3C2BD38CB49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036" name="Text Box 747">
          <a:extLst>
            <a:ext uri="{FF2B5EF4-FFF2-40B4-BE49-F238E27FC236}">
              <a16:creationId xmlns:a16="http://schemas.microsoft.com/office/drawing/2014/main" id="{AB198FFD-9F85-4705-9242-3A0B69658DF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37" name="Text Box 748">
          <a:extLst>
            <a:ext uri="{FF2B5EF4-FFF2-40B4-BE49-F238E27FC236}">
              <a16:creationId xmlns:a16="http://schemas.microsoft.com/office/drawing/2014/main" id="{19008E6A-6A25-4ECC-9CDB-9E6AA869D81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38" name="Text Box 749">
          <a:extLst>
            <a:ext uri="{FF2B5EF4-FFF2-40B4-BE49-F238E27FC236}">
              <a16:creationId xmlns:a16="http://schemas.microsoft.com/office/drawing/2014/main" id="{3D5D96F7-CB13-431D-80F3-4037EDD1FFB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039" name="Text Box 750">
          <a:extLst>
            <a:ext uri="{FF2B5EF4-FFF2-40B4-BE49-F238E27FC236}">
              <a16:creationId xmlns:a16="http://schemas.microsoft.com/office/drawing/2014/main" id="{CEB8C9B4-AD9A-4DB8-B691-5764BC8B63C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40" name="Text Box 751">
          <a:extLst>
            <a:ext uri="{FF2B5EF4-FFF2-40B4-BE49-F238E27FC236}">
              <a16:creationId xmlns:a16="http://schemas.microsoft.com/office/drawing/2014/main" id="{D621A1E8-2318-4DDC-82E4-468C64CB932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41" name="Text Box 752">
          <a:extLst>
            <a:ext uri="{FF2B5EF4-FFF2-40B4-BE49-F238E27FC236}">
              <a16:creationId xmlns:a16="http://schemas.microsoft.com/office/drawing/2014/main" id="{B0B4ED7C-9505-498C-8D0F-850116C9C6D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042" name="Text Box 753">
          <a:extLst>
            <a:ext uri="{FF2B5EF4-FFF2-40B4-BE49-F238E27FC236}">
              <a16:creationId xmlns:a16="http://schemas.microsoft.com/office/drawing/2014/main" id="{52BEFD72-520F-49FD-8B89-91F9BA6D27A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43" name="Text Box 754">
          <a:extLst>
            <a:ext uri="{FF2B5EF4-FFF2-40B4-BE49-F238E27FC236}">
              <a16:creationId xmlns:a16="http://schemas.microsoft.com/office/drawing/2014/main" id="{439F9513-6A41-4B21-A6F6-3E06DFA6429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44" name="Text Box 755">
          <a:extLst>
            <a:ext uri="{FF2B5EF4-FFF2-40B4-BE49-F238E27FC236}">
              <a16:creationId xmlns:a16="http://schemas.microsoft.com/office/drawing/2014/main" id="{62927116-226C-40ED-8746-61BB73C46B5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045" name="Text Box 756">
          <a:extLst>
            <a:ext uri="{FF2B5EF4-FFF2-40B4-BE49-F238E27FC236}">
              <a16:creationId xmlns:a16="http://schemas.microsoft.com/office/drawing/2014/main" id="{47DA6CD1-F5CE-4942-A4DC-09F9F2D5D88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46" name="Text Box 757">
          <a:extLst>
            <a:ext uri="{FF2B5EF4-FFF2-40B4-BE49-F238E27FC236}">
              <a16:creationId xmlns:a16="http://schemas.microsoft.com/office/drawing/2014/main" id="{6473FD42-8CF0-4CC3-B470-92121034E35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47" name="Text Box 758">
          <a:extLst>
            <a:ext uri="{FF2B5EF4-FFF2-40B4-BE49-F238E27FC236}">
              <a16:creationId xmlns:a16="http://schemas.microsoft.com/office/drawing/2014/main" id="{49D13E40-0EDA-477F-B332-CCC09909062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048" name="Text Box 759">
          <a:extLst>
            <a:ext uri="{FF2B5EF4-FFF2-40B4-BE49-F238E27FC236}">
              <a16:creationId xmlns:a16="http://schemas.microsoft.com/office/drawing/2014/main" id="{230D752C-6954-4EA7-AED7-7E145769C8A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049" name="Text Box 760">
          <a:extLst>
            <a:ext uri="{FF2B5EF4-FFF2-40B4-BE49-F238E27FC236}">
              <a16:creationId xmlns:a16="http://schemas.microsoft.com/office/drawing/2014/main" id="{4FF0D98F-69B2-49B9-9C34-99D57B77964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50" name="Text Box 761">
          <a:extLst>
            <a:ext uri="{FF2B5EF4-FFF2-40B4-BE49-F238E27FC236}">
              <a16:creationId xmlns:a16="http://schemas.microsoft.com/office/drawing/2014/main" id="{63FE621D-8A67-4B4C-930F-75B2FB9CEA2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51" name="Text Box 762">
          <a:extLst>
            <a:ext uri="{FF2B5EF4-FFF2-40B4-BE49-F238E27FC236}">
              <a16:creationId xmlns:a16="http://schemas.microsoft.com/office/drawing/2014/main" id="{10C717FC-969E-48DF-9061-FC32FF90ACE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052" name="Text Box 763">
          <a:extLst>
            <a:ext uri="{FF2B5EF4-FFF2-40B4-BE49-F238E27FC236}">
              <a16:creationId xmlns:a16="http://schemas.microsoft.com/office/drawing/2014/main" id="{577D9BF6-71DC-46FC-9283-282620624EF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53" name="Text Box 764">
          <a:extLst>
            <a:ext uri="{FF2B5EF4-FFF2-40B4-BE49-F238E27FC236}">
              <a16:creationId xmlns:a16="http://schemas.microsoft.com/office/drawing/2014/main" id="{155DC98A-FDC4-4733-9088-ABC95F9B207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54" name="Text Box 765">
          <a:extLst>
            <a:ext uri="{FF2B5EF4-FFF2-40B4-BE49-F238E27FC236}">
              <a16:creationId xmlns:a16="http://schemas.microsoft.com/office/drawing/2014/main" id="{1FF1CF7C-F3DD-4433-BF9F-DF322BDA079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055" name="Text Box 766">
          <a:extLst>
            <a:ext uri="{FF2B5EF4-FFF2-40B4-BE49-F238E27FC236}">
              <a16:creationId xmlns:a16="http://schemas.microsoft.com/office/drawing/2014/main" id="{39DA6F9D-070D-4FF3-B0B8-1F19C1ADF04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56" name="Text Box 767">
          <a:extLst>
            <a:ext uri="{FF2B5EF4-FFF2-40B4-BE49-F238E27FC236}">
              <a16:creationId xmlns:a16="http://schemas.microsoft.com/office/drawing/2014/main" id="{8F033585-A43D-40F9-932C-AF92249BF58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57" name="Text Box 768">
          <a:extLst>
            <a:ext uri="{FF2B5EF4-FFF2-40B4-BE49-F238E27FC236}">
              <a16:creationId xmlns:a16="http://schemas.microsoft.com/office/drawing/2014/main" id="{54C07588-125A-4379-8851-6B068720F90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058" name="Text Box 769">
          <a:extLst>
            <a:ext uri="{FF2B5EF4-FFF2-40B4-BE49-F238E27FC236}">
              <a16:creationId xmlns:a16="http://schemas.microsoft.com/office/drawing/2014/main" id="{EC0BEB57-3F0C-445F-B1A8-760468C7F18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59" name="Text Box 770">
          <a:extLst>
            <a:ext uri="{FF2B5EF4-FFF2-40B4-BE49-F238E27FC236}">
              <a16:creationId xmlns:a16="http://schemas.microsoft.com/office/drawing/2014/main" id="{5D38EEC4-A50B-4BA5-9C3C-5E17205A329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60" name="Text Box 771">
          <a:extLst>
            <a:ext uri="{FF2B5EF4-FFF2-40B4-BE49-F238E27FC236}">
              <a16:creationId xmlns:a16="http://schemas.microsoft.com/office/drawing/2014/main" id="{4907C161-EC8A-4D8F-B314-A4044387964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061" name="Text Box 772">
          <a:extLst>
            <a:ext uri="{FF2B5EF4-FFF2-40B4-BE49-F238E27FC236}">
              <a16:creationId xmlns:a16="http://schemas.microsoft.com/office/drawing/2014/main" id="{A14492E1-779D-45BF-ADC4-6E15620CB299}"/>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62" name="Text Box 773">
          <a:extLst>
            <a:ext uri="{FF2B5EF4-FFF2-40B4-BE49-F238E27FC236}">
              <a16:creationId xmlns:a16="http://schemas.microsoft.com/office/drawing/2014/main" id="{5018E904-4E1B-4A3B-AA3A-696463FE650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63" name="Text Box 774">
          <a:extLst>
            <a:ext uri="{FF2B5EF4-FFF2-40B4-BE49-F238E27FC236}">
              <a16:creationId xmlns:a16="http://schemas.microsoft.com/office/drawing/2014/main" id="{D0841B6E-25A9-440D-AFFF-555638500EC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064" name="Text Box 775">
          <a:extLst>
            <a:ext uri="{FF2B5EF4-FFF2-40B4-BE49-F238E27FC236}">
              <a16:creationId xmlns:a16="http://schemas.microsoft.com/office/drawing/2014/main" id="{5BA4EE54-28D1-4855-BB6B-48886D34C22C}"/>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65" name="Text Box 776">
          <a:extLst>
            <a:ext uri="{FF2B5EF4-FFF2-40B4-BE49-F238E27FC236}">
              <a16:creationId xmlns:a16="http://schemas.microsoft.com/office/drawing/2014/main" id="{99ED3138-1379-4F8E-88D3-BD85941F7EE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66" name="Text Box 777">
          <a:extLst>
            <a:ext uri="{FF2B5EF4-FFF2-40B4-BE49-F238E27FC236}">
              <a16:creationId xmlns:a16="http://schemas.microsoft.com/office/drawing/2014/main" id="{350548CD-211D-4C80-A841-A204D6F8398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067" name="Text Box 778">
          <a:extLst>
            <a:ext uri="{FF2B5EF4-FFF2-40B4-BE49-F238E27FC236}">
              <a16:creationId xmlns:a16="http://schemas.microsoft.com/office/drawing/2014/main" id="{D68D8B66-C6FE-41A0-886A-FCC831754E3C}"/>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068" name="Text Box 779">
          <a:extLst>
            <a:ext uri="{FF2B5EF4-FFF2-40B4-BE49-F238E27FC236}">
              <a16:creationId xmlns:a16="http://schemas.microsoft.com/office/drawing/2014/main" id="{A0687C72-8142-4CA8-B0B2-E5C6BBFFA3E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69" name="Text Box 780">
          <a:extLst>
            <a:ext uri="{FF2B5EF4-FFF2-40B4-BE49-F238E27FC236}">
              <a16:creationId xmlns:a16="http://schemas.microsoft.com/office/drawing/2014/main" id="{07FCE798-BC29-42B9-BA5F-62DAC8A95C2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70" name="Text Box 781">
          <a:extLst>
            <a:ext uri="{FF2B5EF4-FFF2-40B4-BE49-F238E27FC236}">
              <a16:creationId xmlns:a16="http://schemas.microsoft.com/office/drawing/2014/main" id="{59A0C333-99BB-494C-ADC3-A65896FD4D2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071" name="Text Box 782">
          <a:extLst>
            <a:ext uri="{FF2B5EF4-FFF2-40B4-BE49-F238E27FC236}">
              <a16:creationId xmlns:a16="http://schemas.microsoft.com/office/drawing/2014/main" id="{B4E465C6-9BBB-4A7B-9C09-555374D08221}"/>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72" name="Text Box 783">
          <a:extLst>
            <a:ext uri="{FF2B5EF4-FFF2-40B4-BE49-F238E27FC236}">
              <a16:creationId xmlns:a16="http://schemas.microsoft.com/office/drawing/2014/main" id="{1E099CEE-7B3E-4B36-9A3A-E4E62D1ACC3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73" name="Text Box 784">
          <a:extLst>
            <a:ext uri="{FF2B5EF4-FFF2-40B4-BE49-F238E27FC236}">
              <a16:creationId xmlns:a16="http://schemas.microsoft.com/office/drawing/2014/main" id="{0997F9E3-256F-442B-A35E-766366D9F4F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074" name="Text Box 785">
          <a:extLst>
            <a:ext uri="{FF2B5EF4-FFF2-40B4-BE49-F238E27FC236}">
              <a16:creationId xmlns:a16="http://schemas.microsoft.com/office/drawing/2014/main" id="{E531C496-F814-4B0A-BC6E-C16F2426848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75" name="Text Box 786">
          <a:extLst>
            <a:ext uri="{FF2B5EF4-FFF2-40B4-BE49-F238E27FC236}">
              <a16:creationId xmlns:a16="http://schemas.microsoft.com/office/drawing/2014/main" id="{9F8E8352-7D92-4FCF-B231-ACF72C99734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76" name="Text Box 787">
          <a:extLst>
            <a:ext uri="{FF2B5EF4-FFF2-40B4-BE49-F238E27FC236}">
              <a16:creationId xmlns:a16="http://schemas.microsoft.com/office/drawing/2014/main" id="{C1FCE79E-C4A1-481A-8243-0E5621D61C4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077" name="Text Box 788">
          <a:extLst>
            <a:ext uri="{FF2B5EF4-FFF2-40B4-BE49-F238E27FC236}">
              <a16:creationId xmlns:a16="http://schemas.microsoft.com/office/drawing/2014/main" id="{B2CB7BBE-6D8A-43DD-8CFC-EE498745EC1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78" name="Text Box 789">
          <a:extLst>
            <a:ext uri="{FF2B5EF4-FFF2-40B4-BE49-F238E27FC236}">
              <a16:creationId xmlns:a16="http://schemas.microsoft.com/office/drawing/2014/main" id="{E1059F27-7485-4239-B943-7C31356169A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79" name="Text Box 790">
          <a:extLst>
            <a:ext uri="{FF2B5EF4-FFF2-40B4-BE49-F238E27FC236}">
              <a16:creationId xmlns:a16="http://schemas.microsoft.com/office/drawing/2014/main" id="{4ADBB409-86FF-4664-9EC9-49612BCBA70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080" name="Text Box 791">
          <a:extLst>
            <a:ext uri="{FF2B5EF4-FFF2-40B4-BE49-F238E27FC236}">
              <a16:creationId xmlns:a16="http://schemas.microsoft.com/office/drawing/2014/main" id="{7B6895F5-1D97-4330-A996-4D4AB4DFACB3}"/>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81" name="Text Box 792">
          <a:extLst>
            <a:ext uri="{FF2B5EF4-FFF2-40B4-BE49-F238E27FC236}">
              <a16:creationId xmlns:a16="http://schemas.microsoft.com/office/drawing/2014/main" id="{E2C32B45-1DE2-4159-A9F7-DF8B350FF3F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82" name="Text Box 793">
          <a:extLst>
            <a:ext uri="{FF2B5EF4-FFF2-40B4-BE49-F238E27FC236}">
              <a16:creationId xmlns:a16="http://schemas.microsoft.com/office/drawing/2014/main" id="{F00F7554-658F-41E1-82D5-1FEAEF46C75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083" name="Text Box 794">
          <a:extLst>
            <a:ext uri="{FF2B5EF4-FFF2-40B4-BE49-F238E27FC236}">
              <a16:creationId xmlns:a16="http://schemas.microsoft.com/office/drawing/2014/main" id="{239B2CBB-7AD6-4B0E-929D-BCF9D145F91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84" name="Text Box 795">
          <a:extLst>
            <a:ext uri="{FF2B5EF4-FFF2-40B4-BE49-F238E27FC236}">
              <a16:creationId xmlns:a16="http://schemas.microsoft.com/office/drawing/2014/main" id="{C1926745-F26D-47F2-A331-388D902A56A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85" name="Text Box 796">
          <a:extLst>
            <a:ext uri="{FF2B5EF4-FFF2-40B4-BE49-F238E27FC236}">
              <a16:creationId xmlns:a16="http://schemas.microsoft.com/office/drawing/2014/main" id="{F26BCCD5-819E-4B43-9DA9-512F1F1ACB7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086" name="Text Box 797">
          <a:extLst>
            <a:ext uri="{FF2B5EF4-FFF2-40B4-BE49-F238E27FC236}">
              <a16:creationId xmlns:a16="http://schemas.microsoft.com/office/drawing/2014/main" id="{81544445-4ABA-4490-87E5-7A403493827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087" name="Text Box 798">
          <a:extLst>
            <a:ext uri="{FF2B5EF4-FFF2-40B4-BE49-F238E27FC236}">
              <a16:creationId xmlns:a16="http://schemas.microsoft.com/office/drawing/2014/main" id="{FC1A1D0D-AF50-47A9-9EA6-6C5240E95C46}"/>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88" name="Text Box 799">
          <a:extLst>
            <a:ext uri="{FF2B5EF4-FFF2-40B4-BE49-F238E27FC236}">
              <a16:creationId xmlns:a16="http://schemas.microsoft.com/office/drawing/2014/main" id="{7C1F06EB-7A2D-49C5-9CCD-8FD5A9B182E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89" name="Text Box 800">
          <a:extLst>
            <a:ext uri="{FF2B5EF4-FFF2-40B4-BE49-F238E27FC236}">
              <a16:creationId xmlns:a16="http://schemas.microsoft.com/office/drawing/2014/main" id="{6FC27E47-F638-4FC9-88E1-3EF4B4D09F4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090" name="Text Box 801">
          <a:extLst>
            <a:ext uri="{FF2B5EF4-FFF2-40B4-BE49-F238E27FC236}">
              <a16:creationId xmlns:a16="http://schemas.microsoft.com/office/drawing/2014/main" id="{DA994020-FB20-4372-A525-7F1B191EC21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91" name="Text Box 802">
          <a:extLst>
            <a:ext uri="{FF2B5EF4-FFF2-40B4-BE49-F238E27FC236}">
              <a16:creationId xmlns:a16="http://schemas.microsoft.com/office/drawing/2014/main" id="{04EFA231-7CA2-40F4-803D-252EE7F0E69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92" name="Text Box 803">
          <a:extLst>
            <a:ext uri="{FF2B5EF4-FFF2-40B4-BE49-F238E27FC236}">
              <a16:creationId xmlns:a16="http://schemas.microsoft.com/office/drawing/2014/main" id="{0947BCF0-800F-4F08-9A49-52E07D490EE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093" name="Text Box 804">
          <a:extLst>
            <a:ext uri="{FF2B5EF4-FFF2-40B4-BE49-F238E27FC236}">
              <a16:creationId xmlns:a16="http://schemas.microsoft.com/office/drawing/2014/main" id="{2C6B9F70-D9FA-45E1-9D23-96CD725BB27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94" name="Text Box 805">
          <a:extLst>
            <a:ext uri="{FF2B5EF4-FFF2-40B4-BE49-F238E27FC236}">
              <a16:creationId xmlns:a16="http://schemas.microsoft.com/office/drawing/2014/main" id="{228604D0-F76F-48A0-85C0-5EDC8FC2C5D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95" name="Text Box 806">
          <a:extLst>
            <a:ext uri="{FF2B5EF4-FFF2-40B4-BE49-F238E27FC236}">
              <a16:creationId xmlns:a16="http://schemas.microsoft.com/office/drawing/2014/main" id="{CD2EC380-6BE0-469D-B9EA-28555A27DF4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096" name="Text Box 807">
          <a:extLst>
            <a:ext uri="{FF2B5EF4-FFF2-40B4-BE49-F238E27FC236}">
              <a16:creationId xmlns:a16="http://schemas.microsoft.com/office/drawing/2014/main" id="{15E519A3-17D3-4F00-A657-E78E32B5455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97" name="Text Box 808">
          <a:extLst>
            <a:ext uri="{FF2B5EF4-FFF2-40B4-BE49-F238E27FC236}">
              <a16:creationId xmlns:a16="http://schemas.microsoft.com/office/drawing/2014/main" id="{39662F9C-505B-4D8D-A997-F4E5CF585DF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098" name="Text Box 809">
          <a:extLst>
            <a:ext uri="{FF2B5EF4-FFF2-40B4-BE49-F238E27FC236}">
              <a16:creationId xmlns:a16="http://schemas.microsoft.com/office/drawing/2014/main" id="{10A3C6D7-D71B-4C7C-9DE3-F1018AAC84A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099" name="Text Box 810">
          <a:extLst>
            <a:ext uri="{FF2B5EF4-FFF2-40B4-BE49-F238E27FC236}">
              <a16:creationId xmlns:a16="http://schemas.microsoft.com/office/drawing/2014/main" id="{C26F15C1-2A77-4150-B758-1CFB1D2F971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100" name="Text Box 811">
          <a:extLst>
            <a:ext uri="{FF2B5EF4-FFF2-40B4-BE49-F238E27FC236}">
              <a16:creationId xmlns:a16="http://schemas.microsoft.com/office/drawing/2014/main" id="{658F51B5-08F5-45FB-A983-E27DE089A09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101" name="Text Box 812">
          <a:extLst>
            <a:ext uri="{FF2B5EF4-FFF2-40B4-BE49-F238E27FC236}">
              <a16:creationId xmlns:a16="http://schemas.microsoft.com/office/drawing/2014/main" id="{760A5F1D-689B-4B79-AB6B-AFFD8502DB3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102" name="Text Box 813">
          <a:extLst>
            <a:ext uri="{FF2B5EF4-FFF2-40B4-BE49-F238E27FC236}">
              <a16:creationId xmlns:a16="http://schemas.microsoft.com/office/drawing/2014/main" id="{21F4C527-B043-477F-93A5-A8D1246E13B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103" name="Text Box 814">
          <a:extLst>
            <a:ext uri="{FF2B5EF4-FFF2-40B4-BE49-F238E27FC236}">
              <a16:creationId xmlns:a16="http://schemas.microsoft.com/office/drawing/2014/main" id="{0E6A7A23-2B9C-4188-9C7A-2C1E12614DE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104" name="Text Box 815">
          <a:extLst>
            <a:ext uri="{FF2B5EF4-FFF2-40B4-BE49-F238E27FC236}">
              <a16:creationId xmlns:a16="http://schemas.microsoft.com/office/drawing/2014/main" id="{D34CD9E1-F3BA-47FE-ABF2-A5CF813C605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105" name="Text Box 816">
          <a:extLst>
            <a:ext uri="{FF2B5EF4-FFF2-40B4-BE49-F238E27FC236}">
              <a16:creationId xmlns:a16="http://schemas.microsoft.com/office/drawing/2014/main" id="{1D603783-0B76-4A67-B1DE-1C3D603CBF4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106" name="Text Box 817">
          <a:extLst>
            <a:ext uri="{FF2B5EF4-FFF2-40B4-BE49-F238E27FC236}">
              <a16:creationId xmlns:a16="http://schemas.microsoft.com/office/drawing/2014/main" id="{3854F9AA-7D2D-4513-B3E4-AD845CCE9811}"/>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107" name="Text Box 818">
          <a:extLst>
            <a:ext uri="{FF2B5EF4-FFF2-40B4-BE49-F238E27FC236}">
              <a16:creationId xmlns:a16="http://schemas.microsoft.com/office/drawing/2014/main" id="{D3303E8A-96A0-4D7C-B792-66ED513F7BD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108" name="Text Box 819">
          <a:extLst>
            <a:ext uri="{FF2B5EF4-FFF2-40B4-BE49-F238E27FC236}">
              <a16:creationId xmlns:a16="http://schemas.microsoft.com/office/drawing/2014/main" id="{880F26AB-266D-42EA-8272-457288D3B97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109" name="Text Box 820">
          <a:extLst>
            <a:ext uri="{FF2B5EF4-FFF2-40B4-BE49-F238E27FC236}">
              <a16:creationId xmlns:a16="http://schemas.microsoft.com/office/drawing/2014/main" id="{990FA730-F0C1-45B3-B17B-B0DB828F97B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110" name="Text Box 821">
          <a:extLst>
            <a:ext uri="{FF2B5EF4-FFF2-40B4-BE49-F238E27FC236}">
              <a16:creationId xmlns:a16="http://schemas.microsoft.com/office/drawing/2014/main" id="{E668E0E5-2E40-456E-8C3C-B53F344B54B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111" name="Text Box 822">
          <a:extLst>
            <a:ext uri="{FF2B5EF4-FFF2-40B4-BE49-F238E27FC236}">
              <a16:creationId xmlns:a16="http://schemas.microsoft.com/office/drawing/2014/main" id="{34795A55-EBAD-4FEA-AD3E-5777FEBEA89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112" name="Text Box 823">
          <a:extLst>
            <a:ext uri="{FF2B5EF4-FFF2-40B4-BE49-F238E27FC236}">
              <a16:creationId xmlns:a16="http://schemas.microsoft.com/office/drawing/2014/main" id="{D30CBE9D-624F-4360-862B-223A3D65BED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113" name="Text Box 824">
          <a:extLst>
            <a:ext uri="{FF2B5EF4-FFF2-40B4-BE49-F238E27FC236}">
              <a16:creationId xmlns:a16="http://schemas.microsoft.com/office/drawing/2014/main" id="{73F8B53D-1313-4C97-AE00-F5B37F300FC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114" name="Text Box 825">
          <a:extLst>
            <a:ext uri="{FF2B5EF4-FFF2-40B4-BE49-F238E27FC236}">
              <a16:creationId xmlns:a16="http://schemas.microsoft.com/office/drawing/2014/main" id="{C706F9AA-8F44-424E-9732-F2021287033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115" name="Text Box 826">
          <a:extLst>
            <a:ext uri="{FF2B5EF4-FFF2-40B4-BE49-F238E27FC236}">
              <a16:creationId xmlns:a16="http://schemas.microsoft.com/office/drawing/2014/main" id="{63D5A95A-8E10-4159-97DA-97803AE5944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116" name="Text Box 827">
          <a:extLst>
            <a:ext uri="{FF2B5EF4-FFF2-40B4-BE49-F238E27FC236}">
              <a16:creationId xmlns:a16="http://schemas.microsoft.com/office/drawing/2014/main" id="{572CA286-CDBD-494A-B1F4-92745CA32D2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117" name="Text Box 828">
          <a:extLst>
            <a:ext uri="{FF2B5EF4-FFF2-40B4-BE49-F238E27FC236}">
              <a16:creationId xmlns:a16="http://schemas.microsoft.com/office/drawing/2014/main" id="{BD1A5F68-3274-4F96-B5B7-B689D8EB604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118" name="Text Box 829">
          <a:extLst>
            <a:ext uri="{FF2B5EF4-FFF2-40B4-BE49-F238E27FC236}">
              <a16:creationId xmlns:a16="http://schemas.microsoft.com/office/drawing/2014/main" id="{4A5DCE72-DC82-4819-88FB-3202D4A912C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119" name="Text Box 830">
          <a:extLst>
            <a:ext uri="{FF2B5EF4-FFF2-40B4-BE49-F238E27FC236}">
              <a16:creationId xmlns:a16="http://schemas.microsoft.com/office/drawing/2014/main" id="{5CC07F8A-0435-432A-8352-E1A35FA8BFA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120" name="Text Box 831">
          <a:extLst>
            <a:ext uri="{FF2B5EF4-FFF2-40B4-BE49-F238E27FC236}">
              <a16:creationId xmlns:a16="http://schemas.microsoft.com/office/drawing/2014/main" id="{CB38CEEE-6D9B-42BC-B413-F57BF76D638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121" name="Text Box 832">
          <a:extLst>
            <a:ext uri="{FF2B5EF4-FFF2-40B4-BE49-F238E27FC236}">
              <a16:creationId xmlns:a16="http://schemas.microsoft.com/office/drawing/2014/main" id="{41D26D4E-39B1-4BEB-92A8-79E9D7B9A09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122" name="Text Box 833">
          <a:extLst>
            <a:ext uri="{FF2B5EF4-FFF2-40B4-BE49-F238E27FC236}">
              <a16:creationId xmlns:a16="http://schemas.microsoft.com/office/drawing/2014/main" id="{9AB3A9BD-9D51-4642-A8FE-D6920EB6A91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123" name="Text Box 834">
          <a:extLst>
            <a:ext uri="{FF2B5EF4-FFF2-40B4-BE49-F238E27FC236}">
              <a16:creationId xmlns:a16="http://schemas.microsoft.com/office/drawing/2014/main" id="{AF19633E-4C50-42B9-B0DF-AF6247CDA9E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124" name="Text Box 835">
          <a:extLst>
            <a:ext uri="{FF2B5EF4-FFF2-40B4-BE49-F238E27FC236}">
              <a16:creationId xmlns:a16="http://schemas.microsoft.com/office/drawing/2014/main" id="{0AB3FA61-3DBF-497D-8300-7963DB69A1E1}"/>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125" name="Text Box 836">
          <a:extLst>
            <a:ext uri="{FF2B5EF4-FFF2-40B4-BE49-F238E27FC236}">
              <a16:creationId xmlns:a16="http://schemas.microsoft.com/office/drawing/2014/main" id="{C0458391-F755-41DC-8770-EA7AD33E461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126" name="Text Box 837">
          <a:extLst>
            <a:ext uri="{FF2B5EF4-FFF2-40B4-BE49-F238E27FC236}">
              <a16:creationId xmlns:a16="http://schemas.microsoft.com/office/drawing/2014/main" id="{12F84572-1051-4D42-8404-E8574FB3BBE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127" name="Text Box 838">
          <a:extLst>
            <a:ext uri="{FF2B5EF4-FFF2-40B4-BE49-F238E27FC236}">
              <a16:creationId xmlns:a16="http://schemas.microsoft.com/office/drawing/2014/main" id="{1EDD1183-D68E-40EB-81B5-35F4D354500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128" name="Text Box 839">
          <a:extLst>
            <a:ext uri="{FF2B5EF4-FFF2-40B4-BE49-F238E27FC236}">
              <a16:creationId xmlns:a16="http://schemas.microsoft.com/office/drawing/2014/main" id="{5B858501-B736-4548-A417-53BC44513072}"/>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129" name="Text Box 840">
          <a:extLst>
            <a:ext uri="{FF2B5EF4-FFF2-40B4-BE49-F238E27FC236}">
              <a16:creationId xmlns:a16="http://schemas.microsoft.com/office/drawing/2014/main" id="{5E4283F0-F153-4FD4-BD67-F5326D5CA1F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130" name="Text Box 841">
          <a:extLst>
            <a:ext uri="{FF2B5EF4-FFF2-40B4-BE49-F238E27FC236}">
              <a16:creationId xmlns:a16="http://schemas.microsoft.com/office/drawing/2014/main" id="{268F8829-BCC5-4D5F-AB17-D5087FDB3A1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131" name="Text Box 842">
          <a:extLst>
            <a:ext uri="{FF2B5EF4-FFF2-40B4-BE49-F238E27FC236}">
              <a16:creationId xmlns:a16="http://schemas.microsoft.com/office/drawing/2014/main" id="{9DF5A7CF-8F94-4C1A-962A-5A35AA520ED6}"/>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132" name="Text Box 843">
          <a:extLst>
            <a:ext uri="{FF2B5EF4-FFF2-40B4-BE49-F238E27FC236}">
              <a16:creationId xmlns:a16="http://schemas.microsoft.com/office/drawing/2014/main" id="{000154FD-A4B8-46CD-B151-023F0604621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133" name="Text Box 844">
          <a:extLst>
            <a:ext uri="{FF2B5EF4-FFF2-40B4-BE49-F238E27FC236}">
              <a16:creationId xmlns:a16="http://schemas.microsoft.com/office/drawing/2014/main" id="{02163FE9-3927-4B5C-BBA5-B77711AF845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134" name="Text Box 845">
          <a:extLst>
            <a:ext uri="{FF2B5EF4-FFF2-40B4-BE49-F238E27FC236}">
              <a16:creationId xmlns:a16="http://schemas.microsoft.com/office/drawing/2014/main" id="{A92ADBA9-5D6E-4D60-BCBC-31C05545B5E0}"/>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135" name="Text Box 846">
          <a:extLst>
            <a:ext uri="{FF2B5EF4-FFF2-40B4-BE49-F238E27FC236}">
              <a16:creationId xmlns:a16="http://schemas.microsoft.com/office/drawing/2014/main" id="{12C6998C-7C06-4EB2-ACC9-C92B4BE6D09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136" name="Text Box 847">
          <a:extLst>
            <a:ext uri="{FF2B5EF4-FFF2-40B4-BE49-F238E27FC236}">
              <a16:creationId xmlns:a16="http://schemas.microsoft.com/office/drawing/2014/main" id="{857BB797-8573-4B66-B0FD-B3463EB37E4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137" name="Text Box 848">
          <a:extLst>
            <a:ext uri="{FF2B5EF4-FFF2-40B4-BE49-F238E27FC236}">
              <a16:creationId xmlns:a16="http://schemas.microsoft.com/office/drawing/2014/main" id="{F314E2BF-523C-4A66-89AC-29EBAD5068A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138" name="Text Box 849">
          <a:extLst>
            <a:ext uri="{FF2B5EF4-FFF2-40B4-BE49-F238E27FC236}">
              <a16:creationId xmlns:a16="http://schemas.microsoft.com/office/drawing/2014/main" id="{ADB8CCC6-4ADD-40F3-85EA-1D143B3C83B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139" name="Text Box 850">
          <a:extLst>
            <a:ext uri="{FF2B5EF4-FFF2-40B4-BE49-F238E27FC236}">
              <a16:creationId xmlns:a16="http://schemas.microsoft.com/office/drawing/2014/main" id="{BBE4958E-EB8F-4BB3-92B0-E1316008E5F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140" name="Text Box 851">
          <a:extLst>
            <a:ext uri="{FF2B5EF4-FFF2-40B4-BE49-F238E27FC236}">
              <a16:creationId xmlns:a16="http://schemas.microsoft.com/office/drawing/2014/main" id="{27CE47F9-EC24-416E-BAA5-090C37629B7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141" name="Text Box 852">
          <a:extLst>
            <a:ext uri="{FF2B5EF4-FFF2-40B4-BE49-F238E27FC236}">
              <a16:creationId xmlns:a16="http://schemas.microsoft.com/office/drawing/2014/main" id="{AD2EE8C4-646B-40EE-A66A-07282573C9E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142" name="Text Box 853">
          <a:extLst>
            <a:ext uri="{FF2B5EF4-FFF2-40B4-BE49-F238E27FC236}">
              <a16:creationId xmlns:a16="http://schemas.microsoft.com/office/drawing/2014/main" id="{482C0667-184F-46C4-A783-8361A19F902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143" name="Text Box 854">
          <a:extLst>
            <a:ext uri="{FF2B5EF4-FFF2-40B4-BE49-F238E27FC236}">
              <a16:creationId xmlns:a16="http://schemas.microsoft.com/office/drawing/2014/main" id="{EC924644-CC5A-4D4E-82CD-64FD526D4D4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144" name="Text Box 855">
          <a:extLst>
            <a:ext uri="{FF2B5EF4-FFF2-40B4-BE49-F238E27FC236}">
              <a16:creationId xmlns:a16="http://schemas.microsoft.com/office/drawing/2014/main" id="{06C0995D-1FD2-4B6D-B1E2-CA5C00B964B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145" name="Text Box 856">
          <a:extLst>
            <a:ext uri="{FF2B5EF4-FFF2-40B4-BE49-F238E27FC236}">
              <a16:creationId xmlns:a16="http://schemas.microsoft.com/office/drawing/2014/main" id="{1E3EA5C0-400A-4928-B7EB-0406078B27A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146" name="Text Box 857">
          <a:extLst>
            <a:ext uri="{FF2B5EF4-FFF2-40B4-BE49-F238E27FC236}">
              <a16:creationId xmlns:a16="http://schemas.microsoft.com/office/drawing/2014/main" id="{1ED9DCA3-7D0B-491B-AE2A-27E372E43B4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147" name="Text Box 858">
          <a:extLst>
            <a:ext uri="{FF2B5EF4-FFF2-40B4-BE49-F238E27FC236}">
              <a16:creationId xmlns:a16="http://schemas.microsoft.com/office/drawing/2014/main" id="{DF01EDA6-D854-4123-928E-5491EB46A25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148" name="Text Box 859">
          <a:extLst>
            <a:ext uri="{FF2B5EF4-FFF2-40B4-BE49-F238E27FC236}">
              <a16:creationId xmlns:a16="http://schemas.microsoft.com/office/drawing/2014/main" id="{C78CF73D-1EC5-41F9-8247-538967C0181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149" name="Text Box 860">
          <a:extLst>
            <a:ext uri="{FF2B5EF4-FFF2-40B4-BE49-F238E27FC236}">
              <a16:creationId xmlns:a16="http://schemas.microsoft.com/office/drawing/2014/main" id="{CB0124D2-0B2E-4B29-BB57-BAE5B4A954B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150" name="Text Box 861">
          <a:extLst>
            <a:ext uri="{FF2B5EF4-FFF2-40B4-BE49-F238E27FC236}">
              <a16:creationId xmlns:a16="http://schemas.microsoft.com/office/drawing/2014/main" id="{A4EF6287-7882-4628-B277-CFBDCDD703C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151" name="Text Box 862">
          <a:extLst>
            <a:ext uri="{FF2B5EF4-FFF2-40B4-BE49-F238E27FC236}">
              <a16:creationId xmlns:a16="http://schemas.microsoft.com/office/drawing/2014/main" id="{2E3CE6E6-4B04-465D-A135-9118C4C9FB8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152" name="Text Box 863">
          <a:extLst>
            <a:ext uri="{FF2B5EF4-FFF2-40B4-BE49-F238E27FC236}">
              <a16:creationId xmlns:a16="http://schemas.microsoft.com/office/drawing/2014/main" id="{6061E78D-4053-4616-B9FB-1AB167B7B00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153" name="Text Box 864">
          <a:extLst>
            <a:ext uri="{FF2B5EF4-FFF2-40B4-BE49-F238E27FC236}">
              <a16:creationId xmlns:a16="http://schemas.microsoft.com/office/drawing/2014/main" id="{11852490-62AF-492E-AA1C-9A45BDF60B5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154" name="Text Box 865">
          <a:extLst>
            <a:ext uri="{FF2B5EF4-FFF2-40B4-BE49-F238E27FC236}">
              <a16:creationId xmlns:a16="http://schemas.microsoft.com/office/drawing/2014/main" id="{E36E9618-3392-4008-BBE4-5571AF257EF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155" name="Text Box 866">
          <a:extLst>
            <a:ext uri="{FF2B5EF4-FFF2-40B4-BE49-F238E27FC236}">
              <a16:creationId xmlns:a16="http://schemas.microsoft.com/office/drawing/2014/main" id="{E614B9FA-F82B-47B3-9ABB-481C201B7BB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156" name="Text Box 867">
          <a:extLst>
            <a:ext uri="{FF2B5EF4-FFF2-40B4-BE49-F238E27FC236}">
              <a16:creationId xmlns:a16="http://schemas.microsoft.com/office/drawing/2014/main" id="{745E6AAD-DBD3-413A-B385-964AB5F16CB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157" name="Text Box 868">
          <a:extLst>
            <a:ext uri="{FF2B5EF4-FFF2-40B4-BE49-F238E27FC236}">
              <a16:creationId xmlns:a16="http://schemas.microsoft.com/office/drawing/2014/main" id="{BE3BE132-0D96-49A2-9B3C-81D2D3D09AD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158" name="Text Box 869">
          <a:extLst>
            <a:ext uri="{FF2B5EF4-FFF2-40B4-BE49-F238E27FC236}">
              <a16:creationId xmlns:a16="http://schemas.microsoft.com/office/drawing/2014/main" id="{732879EB-7678-4AEB-B489-057112D863B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159" name="Text Box 870">
          <a:extLst>
            <a:ext uri="{FF2B5EF4-FFF2-40B4-BE49-F238E27FC236}">
              <a16:creationId xmlns:a16="http://schemas.microsoft.com/office/drawing/2014/main" id="{CB07372A-0437-4EF8-BD29-B13981E4EB3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160" name="Text Box 101">
          <a:extLst>
            <a:ext uri="{FF2B5EF4-FFF2-40B4-BE49-F238E27FC236}">
              <a16:creationId xmlns:a16="http://schemas.microsoft.com/office/drawing/2014/main" id="{BFF04BDF-528F-4813-AF7B-27FBD0C620A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161" name="Text Box 102">
          <a:extLst>
            <a:ext uri="{FF2B5EF4-FFF2-40B4-BE49-F238E27FC236}">
              <a16:creationId xmlns:a16="http://schemas.microsoft.com/office/drawing/2014/main" id="{95CDD26F-A324-4B63-A398-404C05E1FD6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162" name="Text Box 103">
          <a:extLst>
            <a:ext uri="{FF2B5EF4-FFF2-40B4-BE49-F238E27FC236}">
              <a16:creationId xmlns:a16="http://schemas.microsoft.com/office/drawing/2014/main" id="{6F7E56D4-2EAD-4174-9766-C7C64188866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163" name="Text Box 104">
          <a:extLst>
            <a:ext uri="{FF2B5EF4-FFF2-40B4-BE49-F238E27FC236}">
              <a16:creationId xmlns:a16="http://schemas.microsoft.com/office/drawing/2014/main" id="{979030F3-3893-4F80-ABF6-2723E19A2D9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164" name="Text Box 105">
          <a:extLst>
            <a:ext uri="{FF2B5EF4-FFF2-40B4-BE49-F238E27FC236}">
              <a16:creationId xmlns:a16="http://schemas.microsoft.com/office/drawing/2014/main" id="{161FD697-C626-488E-964A-F93C764C606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165" name="Text Box 106">
          <a:extLst>
            <a:ext uri="{FF2B5EF4-FFF2-40B4-BE49-F238E27FC236}">
              <a16:creationId xmlns:a16="http://schemas.microsoft.com/office/drawing/2014/main" id="{8C8A4B0D-F10B-4731-8050-94182655C97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166" name="Text Box 107">
          <a:extLst>
            <a:ext uri="{FF2B5EF4-FFF2-40B4-BE49-F238E27FC236}">
              <a16:creationId xmlns:a16="http://schemas.microsoft.com/office/drawing/2014/main" id="{0BB06DDD-1F09-4B6F-8931-A5AA855A58C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167" name="Text Box 108">
          <a:extLst>
            <a:ext uri="{FF2B5EF4-FFF2-40B4-BE49-F238E27FC236}">
              <a16:creationId xmlns:a16="http://schemas.microsoft.com/office/drawing/2014/main" id="{5A413A06-4BCD-4167-999B-6B4C94C25C7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168" name="Text Box 109">
          <a:extLst>
            <a:ext uri="{FF2B5EF4-FFF2-40B4-BE49-F238E27FC236}">
              <a16:creationId xmlns:a16="http://schemas.microsoft.com/office/drawing/2014/main" id="{B2FA6080-F98D-4717-8080-B02578ADBDB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169" name="Text Box 110">
          <a:extLst>
            <a:ext uri="{FF2B5EF4-FFF2-40B4-BE49-F238E27FC236}">
              <a16:creationId xmlns:a16="http://schemas.microsoft.com/office/drawing/2014/main" id="{EE5F06B1-1449-4A34-BD5A-D16971F05C8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170" name="Text Box 111">
          <a:extLst>
            <a:ext uri="{FF2B5EF4-FFF2-40B4-BE49-F238E27FC236}">
              <a16:creationId xmlns:a16="http://schemas.microsoft.com/office/drawing/2014/main" id="{AEC27791-A0FC-4E37-B5AE-1AA5B0F9B5B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171" name="Text Box 112">
          <a:extLst>
            <a:ext uri="{FF2B5EF4-FFF2-40B4-BE49-F238E27FC236}">
              <a16:creationId xmlns:a16="http://schemas.microsoft.com/office/drawing/2014/main" id="{D941B616-32C9-403A-9564-0D0A048973D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172" name="Text Box 113">
          <a:extLst>
            <a:ext uri="{FF2B5EF4-FFF2-40B4-BE49-F238E27FC236}">
              <a16:creationId xmlns:a16="http://schemas.microsoft.com/office/drawing/2014/main" id="{47322F18-1FAB-4D68-BD98-979B40A5A37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173" name="Text Box 114">
          <a:extLst>
            <a:ext uri="{FF2B5EF4-FFF2-40B4-BE49-F238E27FC236}">
              <a16:creationId xmlns:a16="http://schemas.microsoft.com/office/drawing/2014/main" id="{86A62B47-16BE-485A-8DF6-0CB3DC66E11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174" name="Text Box 115">
          <a:extLst>
            <a:ext uri="{FF2B5EF4-FFF2-40B4-BE49-F238E27FC236}">
              <a16:creationId xmlns:a16="http://schemas.microsoft.com/office/drawing/2014/main" id="{76C46D07-7FF1-4950-9576-C7EDB23E1C6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175" name="Text Box 116">
          <a:extLst>
            <a:ext uri="{FF2B5EF4-FFF2-40B4-BE49-F238E27FC236}">
              <a16:creationId xmlns:a16="http://schemas.microsoft.com/office/drawing/2014/main" id="{77A4D89D-FBD6-4655-B4D8-1DB248076DF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176" name="Text Box 117">
          <a:extLst>
            <a:ext uri="{FF2B5EF4-FFF2-40B4-BE49-F238E27FC236}">
              <a16:creationId xmlns:a16="http://schemas.microsoft.com/office/drawing/2014/main" id="{6E1B1E98-F303-4F87-89B7-1F7F898ED2E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177" name="Text Box 118">
          <a:extLst>
            <a:ext uri="{FF2B5EF4-FFF2-40B4-BE49-F238E27FC236}">
              <a16:creationId xmlns:a16="http://schemas.microsoft.com/office/drawing/2014/main" id="{0215B519-A37D-4CD5-A04A-B5052B0E3EA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178" name="Text Box 119">
          <a:extLst>
            <a:ext uri="{FF2B5EF4-FFF2-40B4-BE49-F238E27FC236}">
              <a16:creationId xmlns:a16="http://schemas.microsoft.com/office/drawing/2014/main" id="{C9A24B7E-7861-42C2-BFAC-D1377F4E667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179" name="Text Box 120">
          <a:extLst>
            <a:ext uri="{FF2B5EF4-FFF2-40B4-BE49-F238E27FC236}">
              <a16:creationId xmlns:a16="http://schemas.microsoft.com/office/drawing/2014/main" id="{2DAA2EE2-E33E-4B2D-99E6-77F2C3BD85C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180" name="Text Box 121">
          <a:extLst>
            <a:ext uri="{FF2B5EF4-FFF2-40B4-BE49-F238E27FC236}">
              <a16:creationId xmlns:a16="http://schemas.microsoft.com/office/drawing/2014/main" id="{A8EE314B-AD28-4FC7-8600-94A10DACD18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181" name="Text Box 122">
          <a:extLst>
            <a:ext uri="{FF2B5EF4-FFF2-40B4-BE49-F238E27FC236}">
              <a16:creationId xmlns:a16="http://schemas.microsoft.com/office/drawing/2014/main" id="{B7D21CC6-1216-4F72-907A-00CFF41B441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182" name="Text Box 123">
          <a:extLst>
            <a:ext uri="{FF2B5EF4-FFF2-40B4-BE49-F238E27FC236}">
              <a16:creationId xmlns:a16="http://schemas.microsoft.com/office/drawing/2014/main" id="{9BB5245C-DC05-4962-BB7D-A2425B05CBF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183" name="Text Box 124">
          <a:extLst>
            <a:ext uri="{FF2B5EF4-FFF2-40B4-BE49-F238E27FC236}">
              <a16:creationId xmlns:a16="http://schemas.microsoft.com/office/drawing/2014/main" id="{D537BA5B-8921-466D-83BB-D8F36C88E2A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184" name="Text Box 125">
          <a:extLst>
            <a:ext uri="{FF2B5EF4-FFF2-40B4-BE49-F238E27FC236}">
              <a16:creationId xmlns:a16="http://schemas.microsoft.com/office/drawing/2014/main" id="{96811020-B35B-40F9-AAD0-7B9944432A1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185" name="Text Box 126">
          <a:extLst>
            <a:ext uri="{FF2B5EF4-FFF2-40B4-BE49-F238E27FC236}">
              <a16:creationId xmlns:a16="http://schemas.microsoft.com/office/drawing/2014/main" id="{EE3FFBD2-D70C-49F2-A661-B750F3A3DBB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186" name="Text Box 127">
          <a:extLst>
            <a:ext uri="{FF2B5EF4-FFF2-40B4-BE49-F238E27FC236}">
              <a16:creationId xmlns:a16="http://schemas.microsoft.com/office/drawing/2014/main" id="{921674C5-E77E-4BCA-AD25-E96274365B6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187" name="Text Box 128">
          <a:extLst>
            <a:ext uri="{FF2B5EF4-FFF2-40B4-BE49-F238E27FC236}">
              <a16:creationId xmlns:a16="http://schemas.microsoft.com/office/drawing/2014/main" id="{514FA33B-540E-476A-83DA-C629FD809CA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188" name="Text Box 129">
          <a:extLst>
            <a:ext uri="{FF2B5EF4-FFF2-40B4-BE49-F238E27FC236}">
              <a16:creationId xmlns:a16="http://schemas.microsoft.com/office/drawing/2014/main" id="{75F2FD51-F754-4E22-8CDE-FE5DE2B374C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162204"/>
    <xdr:sp macro="" textlink="">
      <xdr:nvSpPr>
        <xdr:cNvPr id="6189" name="Text Box 130">
          <a:extLst>
            <a:ext uri="{FF2B5EF4-FFF2-40B4-BE49-F238E27FC236}">
              <a16:creationId xmlns:a16="http://schemas.microsoft.com/office/drawing/2014/main" id="{5DE2F621-F843-4432-85C7-4CB4CB15C879}"/>
            </a:ext>
          </a:extLst>
        </xdr:cNvPr>
        <xdr:cNvSpPr txBox="1">
          <a:spLocks noChangeArrowheads="1"/>
        </xdr:cNvSpPr>
      </xdr:nvSpPr>
      <xdr:spPr bwMode="auto">
        <a:xfrm>
          <a:off x="1076325" y="3438525"/>
          <a:ext cx="0" cy="162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6190" name="Text Box 131">
          <a:extLst>
            <a:ext uri="{FF2B5EF4-FFF2-40B4-BE49-F238E27FC236}">
              <a16:creationId xmlns:a16="http://schemas.microsoft.com/office/drawing/2014/main" id="{6038BDBA-9DB3-4697-AB90-5FE746610407}"/>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191" name="Text Box 132">
          <a:extLst>
            <a:ext uri="{FF2B5EF4-FFF2-40B4-BE49-F238E27FC236}">
              <a16:creationId xmlns:a16="http://schemas.microsoft.com/office/drawing/2014/main" id="{CE2659BD-BA16-4AEE-B289-12A674C75D4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192" name="Text Box 133">
          <a:extLst>
            <a:ext uri="{FF2B5EF4-FFF2-40B4-BE49-F238E27FC236}">
              <a16:creationId xmlns:a16="http://schemas.microsoft.com/office/drawing/2014/main" id="{F1578C87-A737-49AC-81BA-889E06F5035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193" name="Text Box 134">
          <a:extLst>
            <a:ext uri="{FF2B5EF4-FFF2-40B4-BE49-F238E27FC236}">
              <a16:creationId xmlns:a16="http://schemas.microsoft.com/office/drawing/2014/main" id="{BD0D68AF-3602-49A9-9B35-D46F45743B59}"/>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194" name="Text Box 135">
          <a:extLst>
            <a:ext uri="{FF2B5EF4-FFF2-40B4-BE49-F238E27FC236}">
              <a16:creationId xmlns:a16="http://schemas.microsoft.com/office/drawing/2014/main" id="{F05FC337-9900-4200-9956-E41AF9F38B5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195" name="Text Box 136">
          <a:extLst>
            <a:ext uri="{FF2B5EF4-FFF2-40B4-BE49-F238E27FC236}">
              <a16:creationId xmlns:a16="http://schemas.microsoft.com/office/drawing/2014/main" id="{20F7367F-ABB4-4917-9DC5-2874E6725A4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6196" name="Text Box 137">
          <a:extLst>
            <a:ext uri="{FF2B5EF4-FFF2-40B4-BE49-F238E27FC236}">
              <a16:creationId xmlns:a16="http://schemas.microsoft.com/office/drawing/2014/main" id="{3876FAF3-4322-4995-88DD-B103D907E00F}"/>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197" name="Text Box 138">
          <a:extLst>
            <a:ext uri="{FF2B5EF4-FFF2-40B4-BE49-F238E27FC236}">
              <a16:creationId xmlns:a16="http://schemas.microsoft.com/office/drawing/2014/main" id="{3F4C5A9B-CB93-409F-A3A8-C584A09A62C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198" name="Text Box 139">
          <a:extLst>
            <a:ext uri="{FF2B5EF4-FFF2-40B4-BE49-F238E27FC236}">
              <a16:creationId xmlns:a16="http://schemas.microsoft.com/office/drawing/2014/main" id="{65395871-7A3B-4414-A4DB-81596475FFC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199" name="Text Box 140">
          <a:extLst>
            <a:ext uri="{FF2B5EF4-FFF2-40B4-BE49-F238E27FC236}">
              <a16:creationId xmlns:a16="http://schemas.microsoft.com/office/drawing/2014/main" id="{0FA292D2-7041-48BB-95B1-0FEA10CB4A1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200" name="Text Box 141">
          <a:extLst>
            <a:ext uri="{FF2B5EF4-FFF2-40B4-BE49-F238E27FC236}">
              <a16:creationId xmlns:a16="http://schemas.microsoft.com/office/drawing/2014/main" id="{2704FD59-59A6-4CC9-BE96-3F5549B7FA4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201" name="Text Box 142">
          <a:extLst>
            <a:ext uri="{FF2B5EF4-FFF2-40B4-BE49-F238E27FC236}">
              <a16:creationId xmlns:a16="http://schemas.microsoft.com/office/drawing/2014/main" id="{F27DD1A3-B47A-44BF-88D6-382069357C9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6202" name="Text Box 143">
          <a:extLst>
            <a:ext uri="{FF2B5EF4-FFF2-40B4-BE49-F238E27FC236}">
              <a16:creationId xmlns:a16="http://schemas.microsoft.com/office/drawing/2014/main" id="{B4F43081-EE09-44EA-8669-5A8E6D208124}"/>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203" name="Text Box 144">
          <a:extLst>
            <a:ext uri="{FF2B5EF4-FFF2-40B4-BE49-F238E27FC236}">
              <a16:creationId xmlns:a16="http://schemas.microsoft.com/office/drawing/2014/main" id="{D436D3C8-42F4-4EFC-9DE1-F569927EF15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204" name="Text Box 145">
          <a:extLst>
            <a:ext uri="{FF2B5EF4-FFF2-40B4-BE49-F238E27FC236}">
              <a16:creationId xmlns:a16="http://schemas.microsoft.com/office/drawing/2014/main" id="{F6C11804-905E-4DD2-9930-DD57F15A8F3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205" name="Text Box 146">
          <a:extLst>
            <a:ext uri="{FF2B5EF4-FFF2-40B4-BE49-F238E27FC236}">
              <a16:creationId xmlns:a16="http://schemas.microsoft.com/office/drawing/2014/main" id="{51B763AB-341C-4AA1-961B-8D05C4DA7092}"/>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206" name="Text Box 147">
          <a:extLst>
            <a:ext uri="{FF2B5EF4-FFF2-40B4-BE49-F238E27FC236}">
              <a16:creationId xmlns:a16="http://schemas.microsoft.com/office/drawing/2014/main" id="{77B61FF0-A880-40B9-9DB0-F6318089C8D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207" name="Text Box 148">
          <a:extLst>
            <a:ext uri="{FF2B5EF4-FFF2-40B4-BE49-F238E27FC236}">
              <a16:creationId xmlns:a16="http://schemas.microsoft.com/office/drawing/2014/main" id="{079B60AA-9E71-490B-A63E-1D8631CA443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208" name="Text Box 149">
          <a:extLst>
            <a:ext uri="{FF2B5EF4-FFF2-40B4-BE49-F238E27FC236}">
              <a16:creationId xmlns:a16="http://schemas.microsoft.com/office/drawing/2014/main" id="{92391FD5-F21B-421B-BDA3-68F86983711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209" name="Text Box 150">
          <a:extLst>
            <a:ext uri="{FF2B5EF4-FFF2-40B4-BE49-F238E27FC236}">
              <a16:creationId xmlns:a16="http://schemas.microsoft.com/office/drawing/2014/main" id="{0ECACE0F-E069-411D-8D9E-73C390D12C8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210" name="Text Box 151">
          <a:extLst>
            <a:ext uri="{FF2B5EF4-FFF2-40B4-BE49-F238E27FC236}">
              <a16:creationId xmlns:a16="http://schemas.microsoft.com/office/drawing/2014/main" id="{629F8453-2E00-4BB9-949E-D0E60AC8192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211" name="Text Box 152">
          <a:extLst>
            <a:ext uri="{FF2B5EF4-FFF2-40B4-BE49-F238E27FC236}">
              <a16:creationId xmlns:a16="http://schemas.microsoft.com/office/drawing/2014/main" id="{3E7C2283-6284-46DA-BE80-D0CA6B3133C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212" name="Text Box 153">
          <a:extLst>
            <a:ext uri="{FF2B5EF4-FFF2-40B4-BE49-F238E27FC236}">
              <a16:creationId xmlns:a16="http://schemas.microsoft.com/office/drawing/2014/main" id="{4C5B7CFD-55FC-4666-9729-34BFF677D3E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213" name="Text Box 154">
          <a:extLst>
            <a:ext uri="{FF2B5EF4-FFF2-40B4-BE49-F238E27FC236}">
              <a16:creationId xmlns:a16="http://schemas.microsoft.com/office/drawing/2014/main" id="{EBA05E22-49E7-4D6E-8A8C-3212722B1D3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214" name="Text Box 155">
          <a:extLst>
            <a:ext uri="{FF2B5EF4-FFF2-40B4-BE49-F238E27FC236}">
              <a16:creationId xmlns:a16="http://schemas.microsoft.com/office/drawing/2014/main" id="{167C86E9-89AB-4281-B15C-D88D98149CB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215" name="Text Box 156">
          <a:extLst>
            <a:ext uri="{FF2B5EF4-FFF2-40B4-BE49-F238E27FC236}">
              <a16:creationId xmlns:a16="http://schemas.microsoft.com/office/drawing/2014/main" id="{95AAE10E-4D51-4F4B-A264-4620405B8D6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216" name="Text Box 157">
          <a:extLst>
            <a:ext uri="{FF2B5EF4-FFF2-40B4-BE49-F238E27FC236}">
              <a16:creationId xmlns:a16="http://schemas.microsoft.com/office/drawing/2014/main" id="{9549A90C-05C6-4781-8BDA-6B1D8A2185E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217" name="Text Box 158">
          <a:extLst>
            <a:ext uri="{FF2B5EF4-FFF2-40B4-BE49-F238E27FC236}">
              <a16:creationId xmlns:a16="http://schemas.microsoft.com/office/drawing/2014/main" id="{AEC189AB-889B-4C77-BB78-C54903D9B5C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218" name="Text Box 159">
          <a:extLst>
            <a:ext uri="{FF2B5EF4-FFF2-40B4-BE49-F238E27FC236}">
              <a16:creationId xmlns:a16="http://schemas.microsoft.com/office/drawing/2014/main" id="{1BA1F31D-3647-491F-8FE6-1030EEE3309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219" name="Text Box 160">
          <a:extLst>
            <a:ext uri="{FF2B5EF4-FFF2-40B4-BE49-F238E27FC236}">
              <a16:creationId xmlns:a16="http://schemas.microsoft.com/office/drawing/2014/main" id="{DC81D0D5-6820-48FA-8661-BCAD0797924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220" name="Text Box 161">
          <a:extLst>
            <a:ext uri="{FF2B5EF4-FFF2-40B4-BE49-F238E27FC236}">
              <a16:creationId xmlns:a16="http://schemas.microsoft.com/office/drawing/2014/main" id="{DC4ABDDE-8834-4B1D-ACAA-9EA8BE3DA5D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221" name="Text Box 162">
          <a:extLst>
            <a:ext uri="{FF2B5EF4-FFF2-40B4-BE49-F238E27FC236}">
              <a16:creationId xmlns:a16="http://schemas.microsoft.com/office/drawing/2014/main" id="{A19FABC4-ADA7-46E8-B80E-CE498852E44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222" name="Text Box 163">
          <a:extLst>
            <a:ext uri="{FF2B5EF4-FFF2-40B4-BE49-F238E27FC236}">
              <a16:creationId xmlns:a16="http://schemas.microsoft.com/office/drawing/2014/main" id="{B96A7C1A-B923-4386-9CF3-E21CA34F2EA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223" name="Text Box 164">
          <a:extLst>
            <a:ext uri="{FF2B5EF4-FFF2-40B4-BE49-F238E27FC236}">
              <a16:creationId xmlns:a16="http://schemas.microsoft.com/office/drawing/2014/main" id="{1847A089-13D5-4E26-B3C4-B720AE041B8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224" name="Text Box 165">
          <a:extLst>
            <a:ext uri="{FF2B5EF4-FFF2-40B4-BE49-F238E27FC236}">
              <a16:creationId xmlns:a16="http://schemas.microsoft.com/office/drawing/2014/main" id="{E016B7ED-4590-4129-967A-C9115CD5D6F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225" name="Text Box 166">
          <a:extLst>
            <a:ext uri="{FF2B5EF4-FFF2-40B4-BE49-F238E27FC236}">
              <a16:creationId xmlns:a16="http://schemas.microsoft.com/office/drawing/2014/main" id="{BEE0F9AD-3C8D-4B10-BAF4-32788D1F8F7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226" name="Text Box 167">
          <a:extLst>
            <a:ext uri="{FF2B5EF4-FFF2-40B4-BE49-F238E27FC236}">
              <a16:creationId xmlns:a16="http://schemas.microsoft.com/office/drawing/2014/main" id="{7F78F650-57DB-4B0F-A813-5F304CF1CC7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227" name="Text Box 168">
          <a:extLst>
            <a:ext uri="{FF2B5EF4-FFF2-40B4-BE49-F238E27FC236}">
              <a16:creationId xmlns:a16="http://schemas.microsoft.com/office/drawing/2014/main" id="{9CF3B3A5-69CE-4272-9AC7-555BF543106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228" name="Text Box 169">
          <a:extLst>
            <a:ext uri="{FF2B5EF4-FFF2-40B4-BE49-F238E27FC236}">
              <a16:creationId xmlns:a16="http://schemas.microsoft.com/office/drawing/2014/main" id="{8B314181-67F0-44CC-95F5-C2776B5581B9}"/>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229" name="Text Box 170">
          <a:extLst>
            <a:ext uri="{FF2B5EF4-FFF2-40B4-BE49-F238E27FC236}">
              <a16:creationId xmlns:a16="http://schemas.microsoft.com/office/drawing/2014/main" id="{DD492C0D-BB58-4D7F-8787-92911087D06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230" name="Text Box 171">
          <a:extLst>
            <a:ext uri="{FF2B5EF4-FFF2-40B4-BE49-F238E27FC236}">
              <a16:creationId xmlns:a16="http://schemas.microsoft.com/office/drawing/2014/main" id="{272AA23F-5E6F-4403-9030-5EE265DE799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231" name="Text Box 172">
          <a:extLst>
            <a:ext uri="{FF2B5EF4-FFF2-40B4-BE49-F238E27FC236}">
              <a16:creationId xmlns:a16="http://schemas.microsoft.com/office/drawing/2014/main" id="{8ED9E80E-2874-4E12-8898-4A3E71893FF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232" name="Text Box 173">
          <a:extLst>
            <a:ext uri="{FF2B5EF4-FFF2-40B4-BE49-F238E27FC236}">
              <a16:creationId xmlns:a16="http://schemas.microsoft.com/office/drawing/2014/main" id="{B5DD6C37-D737-4416-82E4-AC4E7258BE8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233" name="Text Box 174">
          <a:extLst>
            <a:ext uri="{FF2B5EF4-FFF2-40B4-BE49-F238E27FC236}">
              <a16:creationId xmlns:a16="http://schemas.microsoft.com/office/drawing/2014/main" id="{54AFE8CB-5836-4482-A5F8-A7EF4333B70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234" name="Text Box 175">
          <a:extLst>
            <a:ext uri="{FF2B5EF4-FFF2-40B4-BE49-F238E27FC236}">
              <a16:creationId xmlns:a16="http://schemas.microsoft.com/office/drawing/2014/main" id="{B18C9D10-8F67-4466-80DE-5AF8F9A2B73C}"/>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235" name="Text Box 176">
          <a:extLst>
            <a:ext uri="{FF2B5EF4-FFF2-40B4-BE49-F238E27FC236}">
              <a16:creationId xmlns:a16="http://schemas.microsoft.com/office/drawing/2014/main" id="{0E9D6DF2-2708-4E91-A1C7-9C12BBFBC43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236" name="Text Box 177">
          <a:extLst>
            <a:ext uri="{FF2B5EF4-FFF2-40B4-BE49-F238E27FC236}">
              <a16:creationId xmlns:a16="http://schemas.microsoft.com/office/drawing/2014/main" id="{F652D1A5-B15A-4584-8B67-B0743606D01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237" name="Text Box 178">
          <a:extLst>
            <a:ext uri="{FF2B5EF4-FFF2-40B4-BE49-F238E27FC236}">
              <a16:creationId xmlns:a16="http://schemas.microsoft.com/office/drawing/2014/main" id="{3EE4B0C0-2603-4912-BAFA-9E112AEC666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238" name="Text Box 179">
          <a:extLst>
            <a:ext uri="{FF2B5EF4-FFF2-40B4-BE49-F238E27FC236}">
              <a16:creationId xmlns:a16="http://schemas.microsoft.com/office/drawing/2014/main" id="{7F75EB63-AD51-4397-B0A7-CFEF12FA0E1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239" name="Text Box 180">
          <a:extLst>
            <a:ext uri="{FF2B5EF4-FFF2-40B4-BE49-F238E27FC236}">
              <a16:creationId xmlns:a16="http://schemas.microsoft.com/office/drawing/2014/main" id="{86F5C361-C837-4FE2-B4E6-C20F7C3A574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240" name="Text Box 181">
          <a:extLst>
            <a:ext uri="{FF2B5EF4-FFF2-40B4-BE49-F238E27FC236}">
              <a16:creationId xmlns:a16="http://schemas.microsoft.com/office/drawing/2014/main" id="{3DF830C6-8462-40DD-9A56-6E60BCD9A21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241" name="Text Box 182">
          <a:extLst>
            <a:ext uri="{FF2B5EF4-FFF2-40B4-BE49-F238E27FC236}">
              <a16:creationId xmlns:a16="http://schemas.microsoft.com/office/drawing/2014/main" id="{5CAFCFAE-BD04-4F56-A116-D7FD3D14305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242" name="Text Box 183">
          <a:extLst>
            <a:ext uri="{FF2B5EF4-FFF2-40B4-BE49-F238E27FC236}">
              <a16:creationId xmlns:a16="http://schemas.microsoft.com/office/drawing/2014/main" id="{8CB5B9CE-8A26-439A-8454-FF071677442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243" name="Text Box 184">
          <a:extLst>
            <a:ext uri="{FF2B5EF4-FFF2-40B4-BE49-F238E27FC236}">
              <a16:creationId xmlns:a16="http://schemas.microsoft.com/office/drawing/2014/main" id="{FA3312CC-AB17-47BA-8C82-69176185C78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244" name="Text Box 185">
          <a:extLst>
            <a:ext uri="{FF2B5EF4-FFF2-40B4-BE49-F238E27FC236}">
              <a16:creationId xmlns:a16="http://schemas.microsoft.com/office/drawing/2014/main" id="{D3226F3E-B489-4958-B375-EFCC65DBF73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245" name="Text Box 186">
          <a:extLst>
            <a:ext uri="{FF2B5EF4-FFF2-40B4-BE49-F238E27FC236}">
              <a16:creationId xmlns:a16="http://schemas.microsoft.com/office/drawing/2014/main" id="{FFDF1266-A9CD-4883-9926-FCCD2755B73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246" name="Text Box 187">
          <a:extLst>
            <a:ext uri="{FF2B5EF4-FFF2-40B4-BE49-F238E27FC236}">
              <a16:creationId xmlns:a16="http://schemas.microsoft.com/office/drawing/2014/main" id="{DBF2A1A4-5EC1-402E-B0F7-E502BD253C4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247" name="Text Box 188">
          <a:extLst>
            <a:ext uri="{FF2B5EF4-FFF2-40B4-BE49-F238E27FC236}">
              <a16:creationId xmlns:a16="http://schemas.microsoft.com/office/drawing/2014/main" id="{4FB598BC-E44F-4530-8F73-DC5EC618BB1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248" name="Text Box 189">
          <a:extLst>
            <a:ext uri="{FF2B5EF4-FFF2-40B4-BE49-F238E27FC236}">
              <a16:creationId xmlns:a16="http://schemas.microsoft.com/office/drawing/2014/main" id="{DCF33CAD-06C3-41F2-A58B-D88BA0B88EC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249" name="Text Box 190">
          <a:extLst>
            <a:ext uri="{FF2B5EF4-FFF2-40B4-BE49-F238E27FC236}">
              <a16:creationId xmlns:a16="http://schemas.microsoft.com/office/drawing/2014/main" id="{42E3D53A-94D0-4283-8484-385F63E3410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250" name="Text Box 191">
          <a:extLst>
            <a:ext uri="{FF2B5EF4-FFF2-40B4-BE49-F238E27FC236}">
              <a16:creationId xmlns:a16="http://schemas.microsoft.com/office/drawing/2014/main" id="{0961B93F-50E1-44F4-B6BA-917FA1D42F7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251" name="Text Box 192">
          <a:extLst>
            <a:ext uri="{FF2B5EF4-FFF2-40B4-BE49-F238E27FC236}">
              <a16:creationId xmlns:a16="http://schemas.microsoft.com/office/drawing/2014/main" id="{E497086F-7657-4EB0-84E6-5C3AED56C25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252" name="Text Box 193">
          <a:extLst>
            <a:ext uri="{FF2B5EF4-FFF2-40B4-BE49-F238E27FC236}">
              <a16:creationId xmlns:a16="http://schemas.microsoft.com/office/drawing/2014/main" id="{D71120F6-980E-438A-874D-4F053E4DD7A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253" name="Text Box 194">
          <a:extLst>
            <a:ext uri="{FF2B5EF4-FFF2-40B4-BE49-F238E27FC236}">
              <a16:creationId xmlns:a16="http://schemas.microsoft.com/office/drawing/2014/main" id="{A93F51B1-A1A3-4339-AC91-6DB297C1C9E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254" name="Text Box 195">
          <a:extLst>
            <a:ext uri="{FF2B5EF4-FFF2-40B4-BE49-F238E27FC236}">
              <a16:creationId xmlns:a16="http://schemas.microsoft.com/office/drawing/2014/main" id="{0DC1122A-0924-4FB8-B2EC-341BCE23021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255" name="Text Box 196">
          <a:extLst>
            <a:ext uri="{FF2B5EF4-FFF2-40B4-BE49-F238E27FC236}">
              <a16:creationId xmlns:a16="http://schemas.microsoft.com/office/drawing/2014/main" id="{25A12C4F-733C-4780-8A82-570D028FC80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256" name="Text Box 197">
          <a:extLst>
            <a:ext uri="{FF2B5EF4-FFF2-40B4-BE49-F238E27FC236}">
              <a16:creationId xmlns:a16="http://schemas.microsoft.com/office/drawing/2014/main" id="{2184B5FA-D3C3-4EB9-AAFD-82373713A86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257" name="Text Box 198">
          <a:extLst>
            <a:ext uri="{FF2B5EF4-FFF2-40B4-BE49-F238E27FC236}">
              <a16:creationId xmlns:a16="http://schemas.microsoft.com/office/drawing/2014/main" id="{09BF7293-B00C-4271-90D3-945D6E65FB5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258" name="Text Box 199">
          <a:extLst>
            <a:ext uri="{FF2B5EF4-FFF2-40B4-BE49-F238E27FC236}">
              <a16:creationId xmlns:a16="http://schemas.microsoft.com/office/drawing/2014/main" id="{D01045AC-4148-4489-8548-44E56121021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259" name="Text Box 200">
          <a:extLst>
            <a:ext uri="{FF2B5EF4-FFF2-40B4-BE49-F238E27FC236}">
              <a16:creationId xmlns:a16="http://schemas.microsoft.com/office/drawing/2014/main" id="{B8D1577D-7B0B-4B1D-838B-B213C02C7D2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260" name="Text Box 201">
          <a:extLst>
            <a:ext uri="{FF2B5EF4-FFF2-40B4-BE49-F238E27FC236}">
              <a16:creationId xmlns:a16="http://schemas.microsoft.com/office/drawing/2014/main" id="{66EA52E8-1640-4BE9-98CA-14DBBB4F931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261" name="Text Box 202">
          <a:extLst>
            <a:ext uri="{FF2B5EF4-FFF2-40B4-BE49-F238E27FC236}">
              <a16:creationId xmlns:a16="http://schemas.microsoft.com/office/drawing/2014/main" id="{93DDF768-69D4-49F2-BA9A-1B717D34FDB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262" name="Text Box 203">
          <a:extLst>
            <a:ext uri="{FF2B5EF4-FFF2-40B4-BE49-F238E27FC236}">
              <a16:creationId xmlns:a16="http://schemas.microsoft.com/office/drawing/2014/main" id="{F388C923-4F6E-4AE4-A2BD-4D8577208A4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263" name="Text Box 204">
          <a:extLst>
            <a:ext uri="{FF2B5EF4-FFF2-40B4-BE49-F238E27FC236}">
              <a16:creationId xmlns:a16="http://schemas.microsoft.com/office/drawing/2014/main" id="{28477755-8ACE-4541-BEB9-6CB79C678DC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264" name="Text Box 205">
          <a:extLst>
            <a:ext uri="{FF2B5EF4-FFF2-40B4-BE49-F238E27FC236}">
              <a16:creationId xmlns:a16="http://schemas.microsoft.com/office/drawing/2014/main" id="{A57407C4-1FA4-4672-94DB-804189A5E81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265" name="Text Box 206">
          <a:extLst>
            <a:ext uri="{FF2B5EF4-FFF2-40B4-BE49-F238E27FC236}">
              <a16:creationId xmlns:a16="http://schemas.microsoft.com/office/drawing/2014/main" id="{E4BEE895-2379-46C1-A8A9-C3CD82BB163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266" name="Text Box 207">
          <a:extLst>
            <a:ext uri="{FF2B5EF4-FFF2-40B4-BE49-F238E27FC236}">
              <a16:creationId xmlns:a16="http://schemas.microsoft.com/office/drawing/2014/main" id="{B9A91087-A4A7-4DFA-972E-0CB0C58F875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6267" name="Text Box 208">
          <a:extLst>
            <a:ext uri="{FF2B5EF4-FFF2-40B4-BE49-F238E27FC236}">
              <a16:creationId xmlns:a16="http://schemas.microsoft.com/office/drawing/2014/main" id="{E3AAB3AB-1AA4-4AE4-852E-D641036387B9}"/>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268" name="Text Box 209">
          <a:extLst>
            <a:ext uri="{FF2B5EF4-FFF2-40B4-BE49-F238E27FC236}">
              <a16:creationId xmlns:a16="http://schemas.microsoft.com/office/drawing/2014/main" id="{92C8FD61-5615-4065-8A9E-6E645C700F1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269" name="Text Box 210">
          <a:extLst>
            <a:ext uri="{FF2B5EF4-FFF2-40B4-BE49-F238E27FC236}">
              <a16:creationId xmlns:a16="http://schemas.microsoft.com/office/drawing/2014/main" id="{77BABC4B-2002-4F29-BBA7-6F9F58D40A5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270" name="Text Box 211">
          <a:extLst>
            <a:ext uri="{FF2B5EF4-FFF2-40B4-BE49-F238E27FC236}">
              <a16:creationId xmlns:a16="http://schemas.microsoft.com/office/drawing/2014/main" id="{8253D15E-3A64-48C0-BDA7-ECE93607A6D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271" name="Text Box 212">
          <a:extLst>
            <a:ext uri="{FF2B5EF4-FFF2-40B4-BE49-F238E27FC236}">
              <a16:creationId xmlns:a16="http://schemas.microsoft.com/office/drawing/2014/main" id="{C39F7C51-B088-4E09-AF4D-2D286CF57B26}"/>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272" name="Text Box 213">
          <a:extLst>
            <a:ext uri="{FF2B5EF4-FFF2-40B4-BE49-F238E27FC236}">
              <a16:creationId xmlns:a16="http://schemas.microsoft.com/office/drawing/2014/main" id="{0532586E-6D04-4FEA-9411-4AD4CD784BE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273" name="Text Box 214">
          <a:extLst>
            <a:ext uri="{FF2B5EF4-FFF2-40B4-BE49-F238E27FC236}">
              <a16:creationId xmlns:a16="http://schemas.microsoft.com/office/drawing/2014/main" id="{0667FEDE-2684-4182-A5F1-CC0F41EC93C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274" name="Text Box 215">
          <a:extLst>
            <a:ext uri="{FF2B5EF4-FFF2-40B4-BE49-F238E27FC236}">
              <a16:creationId xmlns:a16="http://schemas.microsoft.com/office/drawing/2014/main" id="{1069B3A8-9A02-4CCC-B4E3-6289A8F7A441}"/>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275" name="Text Box 216">
          <a:extLst>
            <a:ext uri="{FF2B5EF4-FFF2-40B4-BE49-F238E27FC236}">
              <a16:creationId xmlns:a16="http://schemas.microsoft.com/office/drawing/2014/main" id="{68D071DF-896F-4F14-9ED1-FD609CECF32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276" name="Text Box 217">
          <a:extLst>
            <a:ext uri="{FF2B5EF4-FFF2-40B4-BE49-F238E27FC236}">
              <a16:creationId xmlns:a16="http://schemas.microsoft.com/office/drawing/2014/main" id="{4A3F69D1-F625-450C-9A8F-910C4D7182A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277" name="Text Box 218">
          <a:extLst>
            <a:ext uri="{FF2B5EF4-FFF2-40B4-BE49-F238E27FC236}">
              <a16:creationId xmlns:a16="http://schemas.microsoft.com/office/drawing/2014/main" id="{7316CB51-80CD-4219-8D27-67EF573F5466}"/>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278" name="Text Box 219">
          <a:extLst>
            <a:ext uri="{FF2B5EF4-FFF2-40B4-BE49-F238E27FC236}">
              <a16:creationId xmlns:a16="http://schemas.microsoft.com/office/drawing/2014/main" id="{4BD30E42-CE5A-4D33-8D16-3657CEB55B1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279" name="Text Box 220">
          <a:extLst>
            <a:ext uri="{FF2B5EF4-FFF2-40B4-BE49-F238E27FC236}">
              <a16:creationId xmlns:a16="http://schemas.microsoft.com/office/drawing/2014/main" id="{76070CF2-4D8A-4E4B-9C23-EE8E46C66AC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280" name="Text Box 221">
          <a:extLst>
            <a:ext uri="{FF2B5EF4-FFF2-40B4-BE49-F238E27FC236}">
              <a16:creationId xmlns:a16="http://schemas.microsoft.com/office/drawing/2014/main" id="{F52A81D2-8CCE-49F8-8758-1D6A0853CA9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281" name="Text Box 222">
          <a:extLst>
            <a:ext uri="{FF2B5EF4-FFF2-40B4-BE49-F238E27FC236}">
              <a16:creationId xmlns:a16="http://schemas.microsoft.com/office/drawing/2014/main" id="{CF396BFA-50FA-4891-B9A9-DDB9F308541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282" name="Text Box 223">
          <a:extLst>
            <a:ext uri="{FF2B5EF4-FFF2-40B4-BE49-F238E27FC236}">
              <a16:creationId xmlns:a16="http://schemas.microsoft.com/office/drawing/2014/main" id="{44374FD4-1CAA-4A7F-A46E-CB59959492D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283" name="Text Box 224">
          <a:extLst>
            <a:ext uri="{FF2B5EF4-FFF2-40B4-BE49-F238E27FC236}">
              <a16:creationId xmlns:a16="http://schemas.microsoft.com/office/drawing/2014/main" id="{21E0F9F4-9D01-46BA-A6DC-E0596FB96E2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284" name="Text Box 225">
          <a:extLst>
            <a:ext uri="{FF2B5EF4-FFF2-40B4-BE49-F238E27FC236}">
              <a16:creationId xmlns:a16="http://schemas.microsoft.com/office/drawing/2014/main" id="{25C70E2A-153F-4E3C-BE30-042A6E6C8CE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285" name="Text Box 226">
          <a:extLst>
            <a:ext uri="{FF2B5EF4-FFF2-40B4-BE49-F238E27FC236}">
              <a16:creationId xmlns:a16="http://schemas.microsoft.com/office/drawing/2014/main" id="{7B644009-B522-4A50-84A2-F6477153B43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286" name="Text Box 227">
          <a:extLst>
            <a:ext uri="{FF2B5EF4-FFF2-40B4-BE49-F238E27FC236}">
              <a16:creationId xmlns:a16="http://schemas.microsoft.com/office/drawing/2014/main" id="{0A80CDEF-3F5C-43DC-A0FE-4CDBE8655A5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287" name="Text Box 228">
          <a:extLst>
            <a:ext uri="{FF2B5EF4-FFF2-40B4-BE49-F238E27FC236}">
              <a16:creationId xmlns:a16="http://schemas.microsoft.com/office/drawing/2014/main" id="{067F898B-4156-4621-B4F1-D9832902672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288" name="Text Box 229">
          <a:extLst>
            <a:ext uri="{FF2B5EF4-FFF2-40B4-BE49-F238E27FC236}">
              <a16:creationId xmlns:a16="http://schemas.microsoft.com/office/drawing/2014/main" id="{74D570F8-9D17-4B92-93D3-C4F874DC17D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289" name="Text Box 230">
          <a:extLst>
            <a:ext uri="{FF2B5EF4-FFF2-40B4-BE49-F238E27FC236}">
              <a16:creationId xmlns:a16="http://schemas.microsoft.com/office/drawing/2014/main" id="{C08F4807-0C4B-4421-9F10-00288F50E33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290" name="Text Box 231">
          <a:extLst>
            <a:ext uri="{FF2B5EF4-FFF2-40B4-BE49-F238E27FC236}">
              <a16:creationId xmlns:a16="http://schemas.microsoft.com/office/drawing/2014/main" id="{CE8CEB51-C153-4E85-BFB8-BCDF8A636B2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291" name="Text Box 232">
          <a:extLst>
            <a:ext uri="{FF2B5EF4-FFF2-40B4-BE49-F238E27FC236}">
              <a16:creationId xmlns:a16="http://schemas.microsoft.com/office/drawing/2014/main" id="{3E0727B7-A454-4089-8BC8-C9D608E4EA0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292" name="Text Box 233">
          <a:extLst>
            <a:ext uri="{FF2B5EF4-FFF2-40B4-BE49-F238E27FC236}">
              <a16:creationId xmlns:a16="http://schemas.microsoft.com/office/drawing/2014/main" id="{8BC2B9FC-2F24-4B1C-8249-70F7CC2063B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293" name="Text Box 234">
          <a:extLst>
            <a:ext uri="{FF2B5EF4-FFF2-40B4-BE49-F238E27FC236}">
              <a16:creationId xmlns:a16="http://schemas.microsoft.com/office/drawing/2014/main" id="{D33999EA-D224-4D5B-984A-C7D2F92815B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294" name="Text Box 235">
          <a:extLst>
            <a:ext uri="{FF2B5EF4-FFF2-40B4-BE49-F238E27FC236}">
              <a16:creationId xmlns:a16="http://schemas.microsoft.com/office/drawing/2014/main" id="{71E7488A-B358-47DC-9DDF-790F8754117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295" name="Text Box 236">
          <a:extLst>
            <a:ext uri="{FF2B5EF4-FFF2-40B4-BE49-F238E27FC236}">
              <a16:creationId xmlns:a16="http://schemas.microsoft.com/office/drawing/2014/main" id="{E2ABAA4B-3FA7-4751-BD9B-98F7FEFBA0A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296" name="Text Box 237">
          <a:extLst>
            <a:ext uri="{FF2B5EF4-FFF2-40B4-BE49-F238E27FC236}">
              <a16:creationId xmlns:a16="http://schemas.microsoft.com/office/drawing/2014/main" id="{5BA72EE6-F61A-4BD2-A7CE-7FA6F452D79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297" name="Text Box 238">
          <a:extLst>
            <a:ext uri="{FF2B5EF4-FFF2-40B4-BE49-F238E27FC236}">
              <a16:creationId xmlns:a16="http://schemas.microsoft.com/office/drawing/2014/main" id="{2A53BCBA-5F98-4B0D-9E79-5BCA1F3D1683}"/>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298" name="Text Box 239">
          <a:extLst>
            <a:ext uri="{FF2B5EF4-FFF2-40B4-BE49-F238E27FC236}">
              <a16:creationId xmlns:a16="http://schemas.microsoft.com/office/drawing/2014/main" id="{0B2840C5-E931-43C0-B97B-7F2A99BA343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299" name="Text Box 240">
          <a:extLst>
            <a:ext uri="{FF2B5EF4-FFF2-40B4-BE49-F238E27FC236}">
              <a16:creationId xmlns:a16="http://schemas.microsoft.com/office/drawing/2014/main" id="{61E11029-3CC5-4C51-AAB8-D4ED445BA3A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300" name="Text Box 241">
          <a:extLst>
            <a:ext uri="{FF2B5EF4-FFF2-40B4-BE49-F238E27FC236}">
              <a16:creationId xmlns:a16="http://schemas.microsoft.com/office/drawing/2014/main" id="{3AA6750B-E29B-4283-A5EC-ED95D57F2A2E}"/>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301" name="Text Box 242">
          <a:extLst>
            <a:ext uri="{FF2B5EF4-FFF2-40B4-BE49-F238E27FC236}">
              <a16:creationId xmlns:a16="http://schemas.microsoft.com/office/drawing/2014/main" id="{4EE2CF06-2738-4BF2-8713-68029AB7BC0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302" name="Text Box 243">
          <a:extLst>
            <a:ext uri="{FF2B5EF4-FFF2-40B4-BE49-F238E27FC236}">
              <a16:creationId xmlns:a16="http://schemas.microsoft.com/office/drawing/2014/main" id="{45741A78-C649-4481-BE60-2D84A214102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303" name="Text Box 244">
          <a:extLst>
            <a:ext uri="{FF2B5EF4-FFF2-40B4-BE49-F238E27FC236}">
              <a16:creationId xmlns:a16="http://schemas.microsoft.com/office/drawing/2014/main" id="{DB8F1F35-EB00-4433-97D2-B8CE8AEA45C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304" name="Text Box 245">
          <a:extLst>
            <a:ext uri="{FF2B5EF4-FFF2-40B4-BE49-F238E27FC236}">
              <a16:creationId xmlns:a16="http://schemas.microsoft.com/office/drawing/2014/main" id="{6D868DF0-225B-4729-A707-290D1357890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305" name="Text Box 246">
          <a:extLst>
            <a:ext uri="{FF2B5EF4-FFF2-40B4-BE49-F238E27FC236}">
              <a16:creationId xmlns:a16="http://schemas.microsoft.com/office/drawing/2014/main" id="{3680748B-C030-4558-B1FF-237746FF713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306" name="Text Box 247">
          <a:extLst>
            <a:ext uri="{FF2B5EF4-FFF2-40B4-BE49-F238E27FC236}">
              <a16:creationId xmlns:a16="http://schemas.microsoft.com/office/drawing/2014/main" id="{1BAC1C21-3A22-42C9-9827-14FD65BC50B5}"/>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307" name="Text Box 248">
          <a:extLst>
            <a:ext uri="{FF2B5EF4-FFF2-40B4-BE49-F238E27FC236}">
              <a16:creationId xmlns:a16="http://schemas.microsoft.com/office/drawing/2014/main" id="{05AC2B64-1748-4AAC-AC05-573391386BC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308" name="Text Box 249">
          <a:extLst>
            <a:ext uri="{FF2B5EF4-FFF2-40B4-BE49-F238E27FC236}">
              <a16:creationId xmlns:a16="http://schemas.microsoft.com/office/drawing/2014/main" id="{F23158F2-8A7E-4180-8BE4-D2F7EC7A810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309" name="Text Box 250">
          <a:extLst>
            <a:ext uri="{FF2B5EF4-FFF2-40B4-BE49-F238E27FC236}">
              <a16:creationId xmlns:a16="http://schemas.microsoft.com/office/drawing/2014/main" id="{FFE2F8B6-AD0F-472D-ADDC-89761B84BD1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310" name="Text Box 251">
          <a:extLst>
            <a:ext uri="{FF2B5EF4-FFF2-40B4-BE49-F238E27FC236}">
              <a16:creationId xmlns:a16="http://schemas.microsoft.com/office/drawing/2014/main" id="{DFEDE9C6-7B02-4947-86C1-524EEC7CFB7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311" name="Text Box 252">
          <a:extLst>
            <a:ext uri="{FF2B5EF4-FFF2-40B4-BE49-F238E27FC236}">
              <a16:creationId xmlns:a16="http://schemas.microsoft.com/office/drawing/2014/main" id="{0970DA68-8AE6-4571-BE16-725091D0927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312" name="Text Box 253">
          <a:extLst>
            <a:ext uri="{FF2B5EF4-FFF2-40B4-BE49-F238E27FC236}">
              <a16:creationId xmlns:a16="http://schemas.microsoft.com/office/drawing/2014/main" id="{A18F92B0-5D41-428A-A24A-F790185456E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313" name="Text Box 254">
          <a:extLst>
            <a:ext uri="{FF2B5EF4-FFF2-40B4-BE49-F238E27FC236}">
              <a16:creationId xmlns:a16="http://schemas.microsoft.com/office/drawing/2014/main" id="{6CB8A38A-DBB4-4EB3-96F0-9DFBF5AB967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314" name="Text Box 255">
          <a:extLst>
            <a:ext uri="{FF2B5EF4-FFF2-40B4-BE49-F238E27FC236}">
              <a16:creationId xmlns:a16="http://schemas.microsoft.com/office/drawing/2014/main" id="{430C6DBC-22F8-46E0-98D9-313C83BDD7E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315" name="Text Box 256">
          <a:extLst>
            <a:ext uri="{FF2B5EF4-FFF2-40B4-BE49-F238E27FC236}">
              <a16:creationId xmlns:a16="http://schemas.microsoft.com/office/drawing/2014/main" id="{3B2420AB-4845-48E2-8A7D-1FAFCE22D8E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316" name="Text Box 257">
          <a:extLst>
            <a:ext uri="{FF2B5EF4-FFF2-40B4-BE49-F238E27FC236}">
              <a16:creationId xmlns:a16="http://schemas.microsoft.com/office/drawing/2014/main" id="{75286476-8F1D-42ED-9A00-EDA56425E3E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317" name="Text Box 258">
          <a:extLst>
            <a:ext uri="{FF2B5EF4-FFF2-40B4-BE49-F238E27FC236}">
              <a16:creationId xmlns:a16="http://schemas.microsoft.com/office/drawing/2014/main" id="{718B5CE9-66A5-4185-82FB-7334EFCAF04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318" name="Text Box 259">
          <a:extLst>
            <a:ext uri="{FF2B5EF4-FFF2-40B4-BE49-F238E27FC236}">
              <a16:creationId xmlns:a16="http://schemas.microsoft.com/office/drawing/2014/main" id="{A9B2701E-6AE2-4796-8E53-04CCB16C171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319" name="Text Box 260">
          <a:extLst>
            <a:ext uri="{FF2B5EF4-FFF2-40B4-BE49-F238E27FC236}">
              <a16:creationId xmlns:a16="http://schemas.microsoft.com/office/drawing/2014/main" id="{45F5DF9B-5A52-479A-A9E1-066A5513E55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320" name="Text Box 261">
          <a:extLst>
            <a:ext uri="{FF2B5EF4-FFF2-40B4-BE49-F238E27FC236}">
              <a16:creationId xmlns:a16="http://schemas.microsoft.com/office/drawing/2014/main" id="{A86DBC51-A48F-4ACC-A4C2-441A08CEB2D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321" name="Text Box 262">
          <a:extLst>
            <a:ext uri="{FF2B5EF4-FFF2-40B4-BE49-F238E27FC236}">
              <a16:creationId xmlns:a16="http://schemas.microsoft.com/office/drawing/2014/main" id="{DA4644DE-26F8-497E-84F8-68C3DD1DC70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322" name="Text Box 263">
          <a:extLst>
            <a:ext uri="{FF2B5EF4-FFF2-40B4-BE49-F238E27FC236}">
              <a16:creationId xmlns:a16="http://schemas.microsoft.com/office/drawing/2014/main" id="{EE5CE7A1-C3D9-4C80-A41A-4C322A8862F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323" name="Text Box 264">
          <a:extLst>
            <a:ext uri="{FF2B5EF4-FFF2-40B4-BE49-F238E27FC236}">
              <a16:creationId xmlns:a16="http://schemas.microsoft.com/office/drawing/2014/main" id="{8B470DDF-E8E9-43EB-BC48-795758FEF7D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324" name="Text Box 265">
          <a:extLst>
            <a:ext uri="{FF2B5EF4-FFF2-40B4-BE49-F238E27FC236}">
              <a16:creationId xmlns:a16="http://schemas.microsoft.com/office/drawing/2014/main" id="{A03E102A-FE5F-4F29-8FE2-9A476C6D3BB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325" name="Text Box 266">
          <a:extLst>
            <a:ext uri="{FF2B5EF4-FFF2-40B4-BE49-F238E27FC236}">
              <a16:creationId xmlns:a16="http://schemas.microsoft.com/office/drawing/2014/main" id="{1F69A1B2-6129-4559-9CAC-612B6021501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326" name="Text Box 267">
          <a:extLst>
            <a:ext uri="{FF2B5EF4-FFF2-40B4-BE49-F238E27FC236}">
              <a16:creationId xmlns:a16="http://schemas.microsoft.com/office/drawing/2014/main" id="{784E5082-0FBD-47A8-AF02-453FDCF8A83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327" name="Text Box 268">
          <a:extLst>
            <a:ext uri="{FF2B5EF4-FFF2-40B4-BE49-F238E27FC236}">
              <a16:creationId xmlns:a16="http://schemas.microsoft.com/office/drawing/2014/main" id="{985AFED4-C524-4193-943E-571C590AF71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328" name="Text Box 269">
          <a:extLst>
            <a:ext uri="{FF2B5EF4-FFF2-40B4-BE49-F238E27FC236}">
              <a16:creationId xmlns:a16="http://schemas.microsoft.com/office/drawing/2014/main" id="{0A634C81-3835-473C-9F06-7E0A996175F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329" name="Text Box 270">
          <a:extLst>
            <a:ext uri="{FF2B5EF4-FFF2-40B4-BE49-F238E27FC236}">
              <a16:creationId xmlns:a16="http://schemas.microsoft.com/office/drawing/2014/main" id="{1465F5C0-51D3-49A3-B438-49DA29AFE73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330" name="Text Box 271">
          <a:extLst>
            <a:ext uri="{FF2B5EF4-FFF2-40B4-BE49-F238E27FC236}">
              <a16:creationId xmlns:a16="http://schemas.microsoft.com/office/drawing/2014/main" id="{94B257C4-0095-4DCB-B1F5-1FEAF4397DD2}"/>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331" name="Text Box 272">
          <a:extLst>
            <a:ext uri="{FF2B5EF4-FFF2-40B4-BE49-F238E27FC236}">
              <a16:creationId xmlns:a16="http://schemas.microsoft.com/office/drawing/2014/main" id="{314B9D7E-87CE-46FA-B798-8FC1DDD47BF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332" name="Text Box 273">
          <a:extLst>
            <a:ext uri="{FF2B5EF4-FFF2-40B4-BE49-F238E27FC236}">
              <a16:creationId xmlns:a16="http://schemas.microsoft.com/office/drawing/2014/main" id="{13D246C7-7373-435A-8DE1-6144B97FA14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333" name="Text Box 274">
          <a:extLst>
            <a:ext uri="{FF2B5EF4-FFF2-40B4-BE49-F238E27FC236}">
              <a16:creationId xmlns:a16="http://schemas.microsoft.com/office/drawing/2014/main" id="{DA354837-37C3-4CEC-80A7-C484B3DEB81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334" name="Text Box 275">
          <a:extLst>
            <a:ext uri="{FF2B5EF4-FFF2-40B4-BE49-F238E27FC236}">
              <a16:creationId xmlns:a16="http://schemas.microsoft.com/office/drawing/2014/main" id="{4D32F903-3FA0-4F75-8D9E-1380C715FA6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335" name="Text Box 276">
          <a:extLst>
            <a:ext uri="{FF2B5EF4-FFF2-40B4-BE49-F238E27FC236}">
              <a16:creationId xmlns:a16="http://schemas.microsoft.com/office/drawing/2014/main" id="{7764E135-4473-42E7-B05E-24B84A673EF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336" name="Text Box 277">
          <a:extLst>
            <a:ext uri="{FF2B5EF4-FFF2-40B4-BE49-F238E27FC236}">
              <a16:creationId xmlns:a16="http://schemas.microsoft.com/office/drawing/2014/main" id="{18E408E2-DFD8-4F19-9FA0-67BEA94F9000}"/>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337" name="Text Box 278">
          <a:extLst>
            <a:ext uri="{FF2B5EF4-FFF2-40B4-BE49-F238E27FC236}">
              <a16:creationId xmlns:a16="http://schemas.microsoft.com/office/drawing/2014/main" id="{B8F82B02-1585-4C58-98EE-B59E6F44B65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338" name="Text Box 279">
          <a:extLst>
            <a:ext uri="{FF2B5EF4-FFF2-40B4-BE49-F238E27FC236}">
              <a16:creationId xmlns:a16="http://schemas.microsoft.com/office/drawing/2014/main" id="{7BB63A90-2FC5-4E88-87B6-FA8E0A06AAE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339" name="Text Box 280">
          <a:extLst>
            <a:ext uri="{FF2B5EF4-FFF2-40B4-BE49-F238E27FC236}">
              <a16:creationId xmlns:a16="http://schemas.microsoft.com/office/drawing/2014/main" id="{34FD6E88-CE2B-4DB1-A33D-7E24203F152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340" name="Text Box 281">
          <a:extLst>
            <a:ext uri="{FF2B5EF4-FFF2-40B4-BE49-F238E27FC236}">
              <a16:creationId xmlns:a16="http://schemas.microsoft.com/office/drawing/2014/main" id="{9F64265A-C494-4663-82FD-1F117F62FAC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341" name="Text Box 282">
          <a:extLst>
            <a:ext uri="{FF2B5EF4-FFF2-40B4-BE49-F238E27FC236}">
              <a16:creationId xmlns:a16="http://schemas.microsoft.com/office/drawing/2014/main" id="{FF726204-0855-4A4F-AE2C-8FC6BBF6D8B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342" name="Text Box 283">
          <a:extLst>
            <a:ext uri="{FF2B5EF4-FFF2-40B4-BE49-F238E27FC236}">
              <a16:creationId xmlns:a16="http://schemas.microsoft.com/office/drawing/2014/main" id="{F6E13197-E406-43D7-BF67-B995659E464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343" name="Text Box 284">
          <a:extLst>
            <a:ext uri="{FF2B5EF4-FFF2-40B4-BE49-F238E27FC236}">
              <a16:creationId xmlns:a16="http://schemas.microsoft.com/office/drawing/2014/main" id="{64E04CA2-F582-4148-B468-25F1BE731FA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344" name="Text Box 285">
          <a:extLst>
            <a:ext uri="{FF2B5EF4-FFF2-40B4-BE49-F238E27FC236}">
              <a16:creationId xmlns:a16="http://schemas.microsoft.com/office/drawing/2014/main" id="{CA5B56E3-7A2C-4F68-B5DC-DCB8D092575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345" name="Text Box 286">
          <a:extLst>
            <a:ext uri="{FF2B5EF4-FFF2-40B4-BE49-F238E27FC236}">
              <a16:creationId xmlns:a16="http://schemas.microsoft.com/office/drawing/2014/main" id="{FD9659E9-02DC-42BA-BC9F-6095786DF65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346" name="Text Box 287">
          <a:extLst>
            <a:ext uri="{FF2B5EF4-FFF2-40B4-BE49-F238E27FC236}">
              <a16:creationId xmlns:a16="http://schemas.microsoft.com/office/drawing/2014/main" id="{DD1E371F-F0CB-460F-90BA-8DF69CB1942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347" name="Text Box 288">
          <a:extLst>
            <a:ext uri="{FF2B5EF4-FFF2-40B4-BE49-F238E27FC236}">
              <a16:creationId xmlns:a16="http://schemas.microsoft.com/office/drawing/2014/main" id="{0E632553-60BE-414E-AC8B-1C80CBD9B44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348" name="Text Box 289">
          <a:extLst>
            <a:ext uri="{FF2B5EF4-FFF2-40B4-BE49-F238E27FC236}">
              <a16:creationId xmlns:a16="http://schemas.microsoft.com/office/drawing/2014/main" id="{AD7C107B-4F01-4F8B-B54A-7DF139FCAC8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349" name="Text Box 290">
          <a:extLst>
            <a:ext uri="{FF2B5EF4-FFF2-40B4-BE49-F238E27FC236}">
              <a16:creationId xmlns:a16="http://schemas.microsoft.com/office/drawing/2014/main" id="{8AD0A8DB-DDC4-4C09-B1A1-B6F16E6E778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350" name="Text Box 291">
          <a:extLst>
            <a:ext uri="{FF2B5EF4-FFF2-40B4-BE49-F238E27FC236}">
              <a16:creationId xmlns:a16="http://schemas.microsoft.com/office/drawing/2014/main" id="{A78BF9D4-43C3-4D0E-A8E9-561B2FFDAE4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351" name="Text Box 292">
          <a:extLst>
            <a:ext uri="{FF2B5EF4-FFF2-40B4-BE49-F238E27FC236}">
              <a16:creationId xmlns:a16="http://schemas.microsoft.com/office/drawing/2014/main" id="{8A2038F5-89D4-421C-8614-293AE4A1BB3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352" name="Text Box 293">
          <a:extLst>
            <a:ext uri="{FF2B5EF4-FFF2-40B4-BE49-F238E27FC236}">
              <a16:creationId xmlns:a16="http://schemas.microsoft.com/office/drawing/2014/main" id="{45BA17FD-624D-459D-AED7-EB9DBA02152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353" name="Text Box 294">
          <a:extLst>
            <a:ext uri="{FF2B5EF4-FFF2-40B4-BE49-F238E27FC236}">
              <a16:creationId xmlns:a16="http://schemas.microsoft.com/office/drawing/2014/main" id="{32E9E9D6-4A98-4506-BA8E-7FA5D9CD9AF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354" name="Text Box 295">
          <a:extLst>
            <a:ext uri="{FF2B5EF4-FFF2-40B4-BE49-F238E27FC236}">
              <a16:creationId xmlns:a16="http://schemas.microsoft.com/office/drawing/2014/main" id="{31B5A2D3-84E3-43F4-A84B-7DEAD5FF83F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355" name="Text Box 296">
          <a:extLst>
            <a:ext uri="{FF2B5EF4-FFF2-40B4-BE49-F238E27FC236}">
              <a16:creationId xmlns:a16="http://schemas.microsoft.com/office/drawing/2014/main" id="{9CE52710-8323-44F7-85FF-A73BC5B29D7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356" name="Text Box 297">
          <a:extLst>
            <a:ext uri="{FF2B5EF4-FFF2-40B4-BE49-F238E27FC236}">
              <a16:creationId xmlns:a16="http://schemas.microsoft.com/office/drawing/2014/main" id="{C6F59302-D02E-4561-B598-36C6291731B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357" name="Text Box 298">
          <a:extLst>
            <a:ext uri="{FF2B5EF4-FFF2-40B4-BE49-F238E27FC236}">
              <a16:creationId xmlns:a16="http://schemas.microsoft.com/office/drawing/2014/main" id="{A49968F9-5C10-49CC-B725-CB4EA392A6D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358" name="Text Box 299">
          <a:extLst>
            <a:ext uri="{FF2B5EF4-FFF2-40B4-BE49-F238E27FC236}">
              <a16:creationId xmlns:a16="http://schemas.microsoft.com/office/drawing/2014/main" id="{A139E576-4B5E-4F37-9E49-5DEDEDB2D3B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359" name="Text Box 300">
          <a:extLst>
            <a:ext uri="{FF2B5EF4-FFF2-40B4-BE49-F238E27FC236}">
              <a16:creationId xmlns:a16="http://schemas.microsoft.com/office/drawing/2014/main" id="{1102D0F7-8689-4891-A5F2-034DD104499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360" name="Text Box 301">
          <a:extLst>
            <a:ext uri="{FF2B5EF4-FFF2-40B4-BE49-F238E27FC236}">
              <a16:creationId xmlns:a16="http://schemas.microsoft.com/office/drawing/2014/main" id="{4D6C394A-0538-47C4-B22F-938C8DD0367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361" name="Text Box 302">
          <a:extLst>
            <a:ext uri="{FF2B5EF4-FFF2-40B4-BE49-F238E27FC236}">
              <a16:creationId xmlns:a16="http://schemas.microsoft.com/office/drawing/2014/main" id="{09BE4418-5264-4BED-9BC3-EA96947EEF9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362" name="Text Box 303">
          <a:extLst>
            <a:ext uri="{FF2B5EF4-FFF2-40B4-BE49-F238E27FC236}">
              <a16:creationId xmlns:a16="http://schemas.microsoft.com/office/drawing/2014/main" id="{4B3DDA7D-243D-48BD-97FA-C8466156AEE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363" name="Text Box 304">
          <a:extLst>
            <a:ext uri="{FF2B5EF4-FFF2-40B4-BE49-F238E27FC236}">
              <a16:creationId xmlns:a16="http://schemas.microsoft.com/office/drawing/2014/main" id="{DA05314B-0D1E-4F3B-A745-7F81B242647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364" name="Text Box 305">
          <a:extLst>
            <a:ext uri="{FF2B5EF4-FFF2-40B4-BE49-F238E27FC236}">
              <a16:creationId xmlns:a16="http://schemas.microsoft.com/office/drawing/2014/main" id="{E2A88C47-07BD-4F42-85F9-778663E2807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365" name="Text Box 306">
          <a:extLst>
            <a:ext uri="{FF2B5EF4-FFF2-40B4-BE49-F238E27FC236}">
              <a16:creationId xmlns:a16="http://schemas.microsoft.com/office/drawing/2014/main" id="{CDAD1018-A391-443E-B724-094FC4FF9D5C}"/>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366" name="Text Box 307">
          <a:extLst>
            <a:ext uri="{FF2B5EF4-FFF2-40B4-BE49-F238E27FC236}">
              <a16:creationId xmlns:a16="http://schemas.microsoft.com/office/drawing/2014/main" id="{3A4E23EB-D98F-4453-B5F4-A4A37FD53F6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367" name="Text Box 308">
          <a:extLst>
            <a:ext uri="{FF2B5EF4-FFF2-40B4-BE49-F238E27FC236}">
              <a16:creationId xmlns:a16="http://schemas.microsoft.com/office/drawing/2014/main" id="{CDABA0BB-2DE5-41EC-8ACB-216BE0C219D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368" name="Text Box 309">
          <a:extLst>
            <a:ext uri="{FF2B5EF4-FFF2-40B4-BE49-F238E27FC236}">
              <a16:creationId xmlns:a16="http://schemas.microsoft.com/office/drawing/2014/main" id="{581001B8-B9A0-4FEF-87AE-91CB4F1360E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369" name="Text Box 310">
          <a:extLst>
            <a:ext uri="{FF2B5EF4-FFF2-40B4-BE49-F238E27FC236}">
              <a16:creationId xmlns:a16="http://schemas.microsoft.com/office/drawing/2014/main" id="{440EB9F6-D21D-45C7-9AEA-F7753958337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370" name="Text Box 311">
          <a:extLst>
            <a:ext uri="{FF2B5EF4-FFF2-40B4-BE49-F238E27FC236}">
              <a16:creationId xmlns:a16="http://schemas.microsoft.com/office/drawing/2014/main" id="{A1D917B9-6210-4C00-9094-EA74830362C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371" name="Text Box 312">
          <a:extLst>
            <a:ext uri="{FF2B5EF4-FFF2-40B4-BE49-F238E27FC236}">
              <a16:creationId xmlns:a16="http://schemas.microsoft.com/office/drawing/2014/main" id="{738A64F7-346A-4E80-BF44-DCC6824DFA4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372" name="Text Box 313">
          <a:extLst>
            <a:ext uri="{FF2B5EF4-FFF2-40B4-BE49-F238E27FC236}">
              <a16:creationId xmlns:a16="http://schemas.microsoft.com/office/drawing/2014/main" id="{94CA82A4-F39F-40C1-87A8-BB2D22CDA48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373" name="Text Box 314">
          <a:extLst>
            <a:ext uri="{FF2B5EF4-FFF2-40B4-BE49-F238E27FC236}">
              <a16:creationId xmlns:a16="http://schemas.microsoft.com/office/drawing/2014/main" id="{04A078CF-D649-4165-B19F-B24823A0A60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374" name="Text Box 315">
          <a:extLst>
            <a:ext uri="{FF2B5EF4-FFF2-40B4-BE49-F238E27FC236}">
              <a16:creationId xmlns:a16="http://schemas.microsoft.com/office/drawing/2014/main" id="{4719231C-B4C8-45CC-8970-3B7E47F81CC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375" name="Text Box 316">
          <a:extLst>
            <a:ext uri="{FF2B5EF4-FFF2-40B4-BE49-F238E27FC236}">
              <a16:creationId xmlns:a16="http://schemas.microsoft.com/office/drawing/2014/main" id="{751A12AE-71DA-4C27-B83F-0F54BACDA94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376" name="Text Box 317">
          <a:extLst>
            <a:ext uri="{FF2B5EF4-FFF2-40B4-BE49-F238E27FC236}">
              <a16:creationId xmlns:a16="http://schemas.microsoft.com/office/drawing/2014/main" id="{469E12E3-8696-4236-B239-E8FC3E464CD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377" name="Text Box 318">
          <a:extLst>
            <a:ext uri="{FF2B5EF4-FFF2-40B4-BE49-F238E27FC236}">
              <a16:creationId xmlns:a16="http://schemas.microsoft.com/office/drawing/2014/main" id="{0780E319-F70B-4754-B6E3-F4A7D60F6F7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378" name="Text Box 319">
          <a:extLst>
            <a:ext uri="{FF2B5EF4-FFF2-40B4-BE49-F238E27FC236}">
              <a16:creationId xmlns:a16="http://schemas.microsoft.com/office/drawing/2014/main" id="{A82510F4-29A9-46AD-B6DF-BAD2211A085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379" name="Text Box 320">
          <a:extLst>
            <a:ext uri="{FF2B5EF4-FFF2-40B4-BE49-F238E27FC236}">
              <a16:creationId xmlns:a16="http://schemas.microsoft.com/office/drawing/2014/main" id="{A097FA4E-4412-4495-8310-683940AC1E6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380" name="Text Box 321">
          <a:extLst>
            <a:ext uri="{FF2B5EF4-FFF2-40B4-BE49-F238E27FC236}">
              <a16:creationId xmlns:a16="http://schemas.microsoft.com/office/drawing/2014/main" id="{5E555FD4-C995-4BDB-927F-FDC47C89C77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381" name="Text Box 322">
          <a:extLst>
            <a:ext uri="{FF2B5EF4-FFF2-40B4-BE49-F238E27FC236}">
              <a16:creationId xmlns:a16="http://schemas.microsoft.com/office/drawing/2014/main" id="{88878296-2F2A-4AF1-A62D-233BF427301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382" name="Text Box 323">
          <a:extLst>
            <a:ext uri="{FF2B5EF4-FFF2-40B4-BE49-F238E27FC236}">
              <a16:creationId xmlns:a16="http://schemas.microsoft.com/office/drawing/2014/main" id="{7BE6B0B9-9644-4DB3-A204-4C56EE14AE0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383" name="Text Box 324">
          <a:extLst>
            <a:ext uri="{FF2B5EF4-FFF2-40B4-BE49-F238E27FC236}">
              <a16:creationId xmlns:a16="http://schemas.microsoft.com/office/drawing/2014/main" id="{A46BC7EE-3810-4979-987A-EFC31086535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384" name="Text Box 325">
          <a:extLst>
            <a:ext uri="{FF2B5EF4-FFF2-40B4-BE49-F238E27FC236}">
              <a16:creationId xmlns:a16="http://schemas.microsoft.com/office/drawing/2014/main" id="{C0F8FD11-5A28-49C5-AF9B-46FA297FB27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385" name="Text Box 326">
          <a:extLst>
            <a:ext uri="{FF2B5EF4-FFF2-40B4-BE49-F238E27FC236}">
              <a16:creationId xmlns:a16="http://schemas.microsoft.com/office/drawing/2014/main" id="{6516ABBA-2C0B-4597-86DF-CEF4F1330AC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386" name="Text Box 327">
          <a:extLst>
            <a:ext uri="{FF2B5EF4-FFF2-40B4-BE49-F238E27FC236}">
              <a16:creationId xmlns:a16="http://schemas.microsoft.com/office/drawing/2014/main" id="{790298F7-4351-4D1C-9B96-2958EE1ACD9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387" name="Text Box 328">
          <a:extLst>
            <a:ext uri="{FF2B5EF4-FFF2-40B4-BE49-F238E27FC236}">
              <a16:creationId xmlns:a16="http://schemas.microsoft.com/office/drawing/2014/main" id="{C4E288C8-CB8E-4D6D-BE35-3E6E70B2161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388" name="Text Box 329">
          <a:extLst>
            <a:ext uri="{FF2B5EF4-FFF2-40B4-BE49-F238E27FC236}">
              <a16:creationId xmlns:a16="http://schemas.microsoft.com/office/drawing/2014/main" id="{151C0B07-C742-4D8C-BED6-33192975DD8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389" name="Text Box 330">
          <a:extLst>
            <a:ext uri="{FF2B5EF4-FFF2-40B4-BE49-F238E27FC236}">
              <a16:creationId xmlns:a16="http://schemas.microsoft.com/office/drawing/2014/main" id="{AFD16753-B224-44AE-880C-56867242EE9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390" name="Text Box 331">
          <a:extLst>
            <a:ext uri="{FF2B5EF4-FFF2-40B4-BE49-F238E27FC236}">
              <a16:creationId xmlns:a16="http://schemas.microsoft.com/office/drawing/2014/main" id="{753920BD-33DB-4EEF-B761-E3293CBB1D0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391" name="Text Box 332">
          <a:extLst>
            <a:ext uri="{FF2B5EF4-FFF2-40B4-BE49-F238E27FC236}">
              <a16:creationId xmlns:a16="http://schemas.microsoft.com/office/drawing/2014/main" id="{0CA59CF6-018A-49CE-A8FF-8D3639259A3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392" name="Text Box 333">
          <a:extLst>
            <a:ext uri="{FF2B5EF4-FFF2-40B4-BE49-F238E27FC236}">
              <a16:creationId xmlns:a16="http://schemas.microsoft.com/office/drawing/2014/main" id="{2B34F1B8-B3DE-4059-95C4-274162618D4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393" name="Text Box 334">
          <a:extLst>
            <a:ext uri="{FF2B5EF4-FFF2-40B4-BE49-F238E27FC236}">
              <a16:creationId xmlns:a16="http://schemas.microsoft.com/office/drawing/2014/main" id="{06B20038-7455-4D73-9BDE-197F79E2D84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394" name="Text Box 335">
          <a:extLst>
            <a:ext uri="{FF2B5EF4-FFF2-40B4-BE49-F238E27FC236}">
              <a16:creationId xmlns:a16="http://schemas.microsoft.com/office/drawing/2014/main" id="{E4999C2B-0C30-4013-92A3-E42C43647AA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395" name="Text Box 336">
          <a:extLst>
            <a:ext uri="{FF2B5EF4-FFF2-40B4-BE49-F238E27FC236}">
              <a16:creationId xmlns:a16="http://schemas.microsoft.com/office/drawing/2014/main" id="{F0E287C6-0A09-43A7-9ED2-D653CBB05EF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396" name="Text Box 337">
          <a:extLst>
            <a:ext uri="{FF2B5EF4-FFF2-40B4-BE49-F238E27FC236}">
              <a16:creationId xmlns:a16="http://schemas.microsoft.com/office/drawing/2014/main" id="{55D10FA7-D19E-4309-A3C3-787632619F6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397" name="Text Box 338">
          <a:extLst>
            <a:ext uri="{FF2B5EF4-FFF2-40B4-BE49-F238E27FC236}">
              <a16:creationId xmlns:a16="http://schemas.microsoft.com/office/drawing/2014/main" id="{13809C46-1379-4BC0-BC78-CC58D892C49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398" name="Text Box 339">
          <a:extLst>
            <a:ext uri="{FF2B5EF4-FFF2-40B4-BE49-F238E27FC236}">
              <a16:creationId xmlns:a16="http://schemas.microsoft.com/office/drawing/2014/main" id="{C9DCFFA0-DAE9-4A72-AC37-73EFCA95587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399" name="Text Box 340">
          <a:extLst>
            <a:ext uri="{FF2B5EF4-FFF2-40B4-BE49-F238E27FC236}">
              <a16:creationId xmlns:a16="http://schemas.microsoft.com/office/drawing/2014/main" id="{0A60050D-F3F3-45BE-BEC4-7F33F1B7878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400" name="Text Box 341">
          <a:extLst>
            <a:ext uri="{FF2B5EF4-FFF2-40B4-BE49-F238E27FC236}">
              <a16:creationId xmlns:a16="http://schemas.microsoft.com/office/drawing/2014/main" id="{46E53524-52D6-4BC4-8CC0-B05E4C891C3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401" name="Text Box 342">
          <a:extLst>
            <a:ext uri="{FF2B5EF4-FFF2-40B4-BE49-F238E27FC236}">
              <a16:creationId xmlns:a16="http://schemas.microsoft.com/office/drawing/2014/main" id="{A6196999-CED8-4BA8-A8A2-E9A21EF553F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402" name="Text Box 343">
          <a:extLst>
            <a:ext uri="{FF2B5EF4-FFF2-40B4-BE49-F238E27FC236}">
              <a16:creationId xmlns:a16="http://schemas.microsoft.com/office/drawing/2014/main" id="{20D1E3C8-7492-4D03-AE64-83963DE2E84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403" name="Text Box 344">
          <a:extLst>
            <a:ext uri="{FF2B5EF4-FFF2-40B4-BE49-F238E27FC236}">
              <a16:creationId xmlns:a16="http://schemas.microsoft.com/office/drawing/2014/main" id="{4E89C2AF-DB40-4F6A-BFC0-E0E56A6AC50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404" name="Text Box 345">
          <a:extLst>
            <a:ext uri="{FF2B5EF4-FFF2-40B4-BE49-F238E27FC236}">
              <a16:creationId xmlns:a16="http://schemas.microsoft.com/office/drawing/2014/main" id="{E9DADE09-3399-4700-BDFF-098E239DFE8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05" name="Text Box 346">
          <a:extLst>
            <a:ext uri="{FF2B5EF4-FFF2-40B4-BE49-F238E27FC236}">
              <a16:creationId xmlns:a16="http://schemas.microsoft.com/office/drawing/2014/main" id="{4ACD11A3-EA9B-479A-B6E2-E1D28E1592C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06" name="Text Box 347">
          <a:extLst>
            <a:ext uri="{FF2B5EF4-FFF2-40B4-BE49-F238E27FC236}">
              <a16:creationId xmlns:a16="http://schemas.microsoft.com/office/drawing/2014/main" id="{A868F214-6C22-4232-B05B-676B4A65296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07" name="Text Box 348">
          <a:extLst>
            <a:ext uri="{FF2B5EF4-FFF2-40B4-BE49-F238E27FC236}">
              <a16:creationId xmlns:a16="http://schemas.microsoft.com/office/drawing/2014/main" id="{559AAAF0-A1F7-4BF9-A1F2-00D18FB8BD3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08" name="Text Box 349">
          <a:extLst>
            <a:ext uri="{FF2B5EF4-FFF2-40B4-BE49-F238E27FC236}">
              <a16:creationId xmlns:a16="http://schemas.microsoft.com/office/drawing/2014/main" id="{08780122-2F73-410F-9DFD-EE8E15BC42E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09" name="Text Box 350">
          <a:extLst>
            <a:ext uri="{FF2B5EF4-FFF2-40B4-BE49-F238E27FC236}">
              <a16:creationId xmlns:a16="http://schemas.microsoft.com/office/drawing/2014/main" id="{6278B7CA-6B2C-402E-890F-DF953291E70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10" name="Text Box 351">
          <a:extLst>
            <a:ext uri="{FF2B5EF4-FFF2-40B4-BE49-F238E27FC236}">
              <a16:creationId xmlns:a16="http://schemas.microsoft.com/office/drawing/2014/main" id="{656F6929-F21E-497F-A9E6-539B4C411F6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11" name="Text Box 352">
          <a:extLst>
            <a:ext uri="{FF2B5EF4-FFF2-40B4-BE49-F238E27FC236}">
              <a16:creationId xmlns:a16="http://schemas.microsoft.com/office/drawing/2014/main" id="{E439168C-E04C-42F4-8DC0-6100B2EE5F8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12" name="Text Box 353">
          <a:extLst>
            <a:ext uri="{FF2B5EF4-FFF2-40B4-BE49-F238E27FC236}">
              <a16:creationId xmlns:a16="http://schemas.microsoft.com/office/drawing/2014/main" id="{FD5B3CDD-F7D0-4297-8E9C-DE646DD0916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13" name="Text Box 354">
          <a:extLst>
            <a:ext uri="{FF2B5EF4-FFF2-40B4-BE49-F238E27FC236}">
              <a16:creationId xmlns:a16="http://schemas.microsoft.com/office/drawing/2014/main" id="{11EDE319-0C5B-4B43-BFE3-702563FDF27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14" name="Text Box 355">
          <a:extLst>
            <a:ext uri="{FF2B5EF4-FFF2-40B4-BE49-F238E27FC236}">
              <a16:creationId xmlns:a16="http://schemas.microsoft.com/office/drawing/2014/main" id="{90C77E6A-5CD0-458C-82C4-CD0DB289449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15" name="Text Box 356">
          <a:extLst>
            <a:ext uri="{FF2B5EF4-FFF2-40B4-BE49-F238E27FC236}">
              <a16:creationId xmlns:a16="http://schemas.microsoft.com/office/drawing/2014/main" id="{C4CED34A-7AB5-4078-B139-90E9F13639D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16" name="Text Box 357">
          <a:extLst>
            <a:ext uri="{FF2B5EF4-FFF2-40B4-BE49-F238E27FC236}">
              <a16:creationId xmlns:a16="http://schemas.microsoft.com/office/drawing/2014/main" id="{A9B338F8-D8F7-44FD-8E5D-031A5D8917F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17" name="Text Box 358">
          <a:extLst>
            <a:ext uri="{FF2B5EF4-FFF2-40B4-BE49-F238E27FC236}">
              <a16:creationId xmlns:a16="http://schemas.microsoft.com/office/drawing/2014/main" id="{A8823524-E5FD-4B1C-8BD0-107943E7E89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18" name="Text Box 359">
          <a:extLst>
            <a:ext uri="{FF2B5EF4-FFF2-40B4-BE49-F238E27FC236}">
              <a16:creationId xmlns:a16="http://schemas.microsoft.com/office/drawing/2014/main" id="{16AD8952-FAC7-4A73-B5B1-DC1A0579D8B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19" name="Text Box 360">
          <a:extLst>
            <a:ext uri="{FF2B5EF4-FFF2-40B4-BE49-F238E27FC236}">
              <a16:creationId xmlns:a16="http://schemas.microsoft.com/office/drawing/2014/main" id="{5362B60C-9088-44DB-A4EE-5A9F1EBA8E4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20" name="Text Box 361">
          <a:extLst>
            <a:ext uri="{FF2B5EF4-FFF2-40B4-BE49-F238E27FC236}">
              <a16:creationId xmlns:a16="http://schemas.microsoft.com/office/drawing/2014/main" id="{7B552E25-F5D5-4480-B1E1-252DA4275B6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21" name="Text Box 362">
          <a:extLst>
            <a:ext uri="{FF2B5EF4-FFF2-40B4-BE49-F238E27FC236}">
              <a16:creationId xmlns:a16="http://schemas.microsoft.com/office/drawing/2014/main" id="{56FCD1EE-B8AB-41BD-A7D9-49F94990898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22" name="Text Box 363">
          <a:extLst>
            <a:ext uri="{FF2B5EF4-FFF2-40B4-BE49-F238E27FC236}">
              <a16:creationId xmlns:a16="http://schemas.microsoft.com/office/drawing/2014/main" id="{7B254178-F9EE-4C9C-8924-B3866730E4D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23" name="Text Box 364">
          <a:extLst>
            <a:ext uri="{FF2B5EF4-FFF2-40B4-BE49-F238E27FC236}">
              <a16:creationId xmlns:a16="http://schemas.microsoft.com/office/drawing/2014/main" id="{96B10FC4-3C0C-4069-80CF-726B4F111C0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24" name="Text Box 365">
          <a:extLst>
            <a:ext uri="{FF2B5EF4-FFF2-40B4-BE49-F238E27FC236}">
              <a16:creationId xmlns:a16="http://schemas.microsoft.com/office/drawing/2014/main" id="{0371A411-2672-4F1D-B09A-B6C4019666F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25" name="Text Box 366">
          <a:extLst>
            <a:ext uri="{FF2B5EF4-FFF2-40B4-BE49-F238E27FC236}">
              <a16:creationId xmlns:a16="http://schemas.microsoft.com/office/drawing/2014/main" id="{6F9F544E-13EB-4F38-A793-1CBAB57C009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26" name="Text Box 367">
          <a:extLst>
            <a:ext uri="{FF2B5EF4-FFF2-40B4-BE49-F238E27FC236}">
              <a16:creationId xmlns:a16="http://schemas.microsoft.com/office/drawing/2014/main" id="{72AE7D0B-A443-40CA-8E14-FBC1772F802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27" name="Text Box 368">
          <a:extLst>
            <a:ext uri="{FF2B5EF4-FFF2-40B4-BE49-F238E27FC236}">
              <a16:creationId xmlns:a16="http://schemas.microsoft.com/office/drawing/2014/main" id="{F734F968-4E5A-48C6-8AE1-8F256C84230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28" name="Text Box 369">
          <a:extLst>
            <a:ext uri="{FF2B5EF4-FFF2-40B4-BE49-F238E27FC236}">
              <a16:creationId xmlns:a16="http://schemas.microsoft.com/office/drawing/2014/main" id="{74A3FAC7-7EA4-4566-A007-4E4B000D3D6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29" name="Text Box 370">
          <a:extLst>
            <a:ext uri="{FF2B5EF4-FFF2-40B4-BE49-F238E27FC236}">
              <a16:creationId xmlns:a16="http://schemas.microsoft.com/office/drawing/2014/main" id="{6946E50A-EF7E-40BA-B61F-2B43D85C5C7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30" name="Text Box 371">
          <a:extLst>
            <a:ext uri="{FF2B5EF4-FFF2-40B4-BE49-F238E27FC236}">
              <a16:creationId xmlns:a16="http://schemas.microsoft.com/office/drawing/2014/main" id="{CF6EDD3C-FBBF-43F9-BC35-F5594AD2F84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31" name="Text Box 372">
          <a:extLst>
            <a:ext uri="{FF2B5EF4-FFF2-40B4-BE49-F238E27FC236}">
              <a16:creationId xmlns:a16="http://schemas.microsoft.com/office/drawing/2014/main" id="{70C439A0-44C4-4A7F-ABFA-D21D1404975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432" name="Text Box 373">
          <a:extLst>
            <a:ext uri="{FF2B5EF4-FFF2-40B4-BE49-F238E27FC236}">
              <a16:creationId xmlns:a16="http://schemas.microsoft.com/office/drawing/2014/main" id="{C763F623-17DD-49C2-BBB0-39F917BA878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6433" name="Text Box 374">
          <a:extLst>
            <a:ext uri="{FF2B5EF4-FFF2-40B4-BE49-F238E27FC236}">
              <a16:creationId xmlns:a16="http://schemas.microsoft.com/office/drawing/2014/main" id="{2849810A-79E9-4B73-BD0E-E9D5E439B36F}"/>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434" name="Text Box 375">
          <a:extLst>
            <a:ext uri="{FF2B5EF4-FFF2-40B4-BE49-F238E27FC236}">
              <a16:creationId xmlns:a16="http://schemas.microsoft.com/office/drawing/2014/main" id="{95CAF153-EEC2-45D7-9D12-DF49683000A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435" name="Text Box 376">
          <a:extLst>
            <a:ext uri="{FF2B5EF4-FFF2-40B4-BE49-F238E27FC236}">
              <a16:creationId xmlns:a16="http://schemas.microsoft.com/office/drawing/2014/main" id="{5B949EB4-F77D-4B59-B52D-48EE2FBCE96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6436" name="Text Box 377">
          <a:extLst>
            <a:ext uri="{FF2B5EF4-FFF2-40B4-BE49-F238E27FC236}">
              <a16:creationId xmlns:a16="http://schemas.microsoft.com/office/drawing/2014/main" id="{A34BEE53-6E5D-4555-939E-1814FD588FB7}"/>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437" name="Text Box 378">
          <a:extLst>
            <a:ext uri="{FF2B5EF4-FFF2-40B4-BE49-F238E27FC236}">
              <a16:creationId xmlns:a16="http://schemas.microsoft.com/office/drawing/2014/main" id="{F58B0345-D1BD-4499-AE27-2B929C1703D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438" name="Text Box 379">
          <a:extLst>
            <a:ext uri="{FF2B5EF4-FFF2-40B4-BE49-F238E27FC236}">
              <a16:creationId xmlns:a16="http://schemas.microsoft.com/office/drawing/2014/main" id="{C6A2E959-4343-4689-90D6-855B8DAD6F8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6439" name="Text Box 380">
          <a:extLst>
            <a:ext uri="{FF2B5EF4-FFF2-40B4-BE49-F238E27FC236}">
              <a16:creationId xmlns:a16="http://schemas.microsoft.com/office/drawing/2014/main" id="{35B17FBD-D6C8-4069-86A7-A990B917A3DA}"/>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440" name="Text Box 381">
          <a:extLst>
            <a:ext uri="{FF2B5EF4-FFF2-40B4-BE49-F238E27FC236}">
              <a16:creationId xmlns:a16="http://schemas.microsoft.com/office/drawing/2014/main" id="{3A54E001-8B09-4CA2-B795-561F36705FB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441" name="Text Box 382">
          <a:extLst>
            <a:ext uri="{FF2B5EF4-FFF2-40B4-BE49-F238E27FC236}">
              <a16:creationId xmlns:a16="http://schemas.microsoft.com/office/drawing/2014/main" id="{848AB926-99A2-49D7-AD6C-33E345EA113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42" name="Text Box 383">
          <a:extLst>
            <a:ext uri="{FF2B5EF4-FFF2-40B4-BE49-F238E27FC236}">
              <a16:creationId xmlns:a16="http://schemas.microsoft.com/office/drawing/2014/main" id="{6AC912D0-45FE-414A-BFAE-259E978BFC0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43" name="Text Box 384">
          <a:extLst>
            <a:ext uri="{FF2B5EF4-FFF2-40B4-BE49-F238E27FC236}">
              <a16:creationId xmlns:a16="http://schemas.microsoft.com/office/drawing/2014/main" id="{EBA3A5EF-B2D0-449A-9E18-134FF55511F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44" name="Text Box 385">
          <a:extLst>
            <a:ext uri="{FF2B5EF4-FFF2-40B4-BE49-F238E27FC236}">
              <a16:creationId xmlns:a16="http://schemas.microsoft.com/office/drawing/2014/main" id="{D7A84B14-AFAE-4672-9EBE-84BA6224B23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45" name="Text Box 386">
          <a:extLst>
            <a:ext uri="{FF2B5EF4-FFF2-40B4-BE49-F238E27FC236}">
              <a16:creationId xmlns:a16="http://schemas.microsoft.com/office/drawing/2014/main" id="{A6F5DADD-F90E-4A5A-A836-061386375E7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46" name="Text Box 387">
          <a:extLst>
            <a:ext uri="{FF2B5EF4-FFF2-40B4-BE49-F238E27FC236}">
              <a16:creationId xmlns:a16="http://schemas.microsoft.com/office/drawing/2014/main" id="{ACAA601D-CB82-40F2-BCD3-E4C5743913E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47" name="Text Box 388">
          <a:extLst>
            <a:ext uri="{FF2B5EF4-FFF2-40B4-BE49-F238E27FC236}">
              <a16:creationId xmlns:a16="http://schemas.microsoft.com/office/drawing/2014/main" id="{0193AC6F-4B21-4C57-95F8-4FFAE2032DE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48" name="Text Box 389">
          <a:extLst>
            <a:ext uri="{FF2B5EF4-FFF2-40B4-BE49-F238E27FC236}">
              <a16:creationId xmlns:a16="http://schemas.microsoft.com/office/drawing/2014/main" id="{6F72F1A3-1F02-412A-B3D5-771B6F2BC8B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49" name="Text Box 390">
          <a:extLst>
            <a:ext uri="{FF2B5EF4-FFF2-40B4-BE49-F238E27FC236}">
              <a16:creationId xmlns:a16="http://schemas.microsoft.com/office/drawing/2014/main" id="{F7011BEA-5E8B-4913-AB15-E13B1AFF18C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50" name="Text Box 391">
          <a:extLst>
            <a:ext uri="{FF2B5EF4-FFF2-40B4-BE49-F238E27FC236}">
              <a16:creationId xmlns:a16="http://schemas.microsoft.com/office/drawing/2014/main" id="{487721FE-9FD7-4785-B41D-5017B2C6D68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51" name="Text Box 392">
          <a:extLst>
            <a:ext uri="{FF2B5EF4-FFF2-40B4-BE49-F238E27FC236}">
              <a16:creationId xmlns:a16="http://schemas.microsoft.com/office/drawing/2014/main" id="{8711D8BB-2FB3-4B9E-9A60-6DE44310656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52" name="Text Box 393">
          <a:extLst>
            <a:ext uri="{FF2B5EF4-FFF2-40B4-BE49-F238E27FC236}">
              <a16:creationId xmlns:a16="http://schemas.microsoft.com/office/drawing/2014/main" id="{F0D8C4AF-47AD-46BC-8CDC-12F722E1DE0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53" name="Text Box 394">
          <a:extLst>
            <a:ext uri="{FF2B5EF4-FFF2-40B4-BE49-F238E27FC236}">
              <a16:creationId xmlns:a16="http://schemas.microsoft.com/office/drawing/2014/main" id="{971F1523-6CED-4E94-A52D-B43085F6EEB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54" name="Text Box 395">
          <a:extLst>
            <a:ext uri="{FF2B5EF4-FFF2-40B4-BE49-F238E27FC236}">
              <a16:creationId xmlns:a16="http://schemas.microsoft.com/office/drawing/2014/main" id="{A24A82AA-0EE4-4879-92D4-B6EC9B3AA29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55" name="Text Box 396">
          <a:extLst>
            <a:ext uri="{FF2B5EF4-FFF2-40B4-BE49-F238E27FC236}">
              <a16:creationId xmlns:a16="http://schemas.microsoft.com/office/drawing/2014/main" id="{17DA9C3D-D067-4D08-BC01-AE963C272EF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56" name="Text Box 397">
          <a:extLst>
            <a:ext uri="{FF2B5EF4-FFF2-40B4-BE49-F238E27FC236}">
              <a16:creationId xmlns:a16="http://schemas.microsoft.com/office/drawing/2014/main" id="{F183AEE6-0C07-41D0-B35A-D82D04238F8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57" name="Text Box 398">
          <a:extLst>
            <a:ext uri="{FF2B5EF4-FFF2-40B4-BE49-F238E27FC236}">
              <a16:creationId xmlns:a16="http://schemas.microsoft.com/office/drawing/2014/main" id="{7BD4E77B-B553-4468-B3A9-A9AF9E61092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58" name="Text Box 399">
          <a:extLst>
            <a:ext uri="{FF2B5EF4-FFF2-40B4-BE49-F238E27FC236}">
              <a16:creationId xmlns:a16="http://schemas.microsoft.com/office/drawing/2014/main" id="{947FA3C2-FF4D-4596-9100-7FB2CD75F95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59" name="Text Box 400">
          <a:extLst>
            <a:ext uri="{FF2B5EF4-FFF2-40B4-BE49-F238E27FC236}">
              <a16:creationId xmlns:a16="http://schemas.microsoft.com/office/drawing/2014/main" id="{8CC39BA7-17C1-4E33-A002-8FEF62A7E2A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60" name="Text Box 401">
          <a:extLst>
            <a:ext uri="{FF2B5EF4-FFF2-40B4-BE49-F238E27FC236}">
              <a16:creationId xmlns:a16="http://schemas.microsoft.com/office/drawing/2014/main" id="{326A47A1-CD8C-458D-B065-4E780F34BB4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61" name="Text Box 402">
          <a:extLst>
            <a:ext uri="{FF2B5EF4-FFF2-40B4-BE49-F238E27FC236}">
              <a16:creationId xmlns:a16="http://schemas.microsoft.com/office/drawing/2014/main" id="{3772C087-E0C4-409C-A8A3-4ED13375467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62" name="Text Box 403">
          <a:extLst>
            <a:ext uri="{FF2B5EF4-FFF2-40B4-BE49-F238E27FC236}">
              <a16:creationId xmlns:a16="http://schemas.microsoft.com/office/drawing/2014/main" id="{95F13B8A-6065-4FEF-891C-48C309C543F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63" name="Text Box 404">
          <a:extLst>
            <a:ext uri="{FF2B5EF4-FFF2-40B4-BE49-F238E27FC236}">
              <a16:creationId xmlns:a16="http://schemas.microsoft.com/office/drawing/2014/main" id="{EC4660A6-DB2A-4847-A881-23140F59C37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64" name="Text Box 405">
          <a:extLst>
            <a:ext uri="{FF2B5EF4-FFF2-40B4-BE49-F238E27FC236}">
              <a16:creationId xmlns:a16="http://schemas.microsoft.com/office/drawing/2014/main" id="{9D33D5F9-BBE2-4CAD-ACD9-9D476D18A4C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65" name="Text Box 406">
          <a:extLst>
            <a:ext uri="{FF2B5EF4-FFF2-40B4-BE49-F238E27FC236}">
              <a16:creationId xmlns:a16="http://schemas.microsoft.com/office/drawing/2014/main" id="{F5D036D8-996B-46C5-9307-31D0C7119E6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66" name="Text Box 407">
          <a:extLst>
            <a:ext uri="{FF2B5EF4-FFF2-40B4-BE49-F238E27FC236}">
              <a16:creationId xmlns:a16="http://schemas.microsoft.com/office/drawing/2014/main" id="{B35AC6DF-7280-46A7-B93A-80C143E4162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67" name="Text Box 408">
          <a:extLst>
            <a:ext uri="{FF2B5EF4-FFF2-40B4-BE49-F238E27FC236}">
              <a16:creationId xmlns:a16="http://schemas.microsoft.com/office/drawing/2014/main" id="{553A87B2-2E99-4261-B531-363FB47431D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68" name="Text Box 409">
          <a:extLst>
            <a:ext uri="{FF2B5EF4-FFF2-40B4-BE49-F238E27FC236}">
              <a16:creationId xmlns:a16="http://schemas.microsoft.com/office/drawing/2014/main" id="{0842FB06-12B2-4DB5-B5CF-A58B7404FB2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6469" name="Text Box 410">
          <a:extLst>
            <a:ext uri="{FF2B5EF4-FFF2-40B4-BE49-F238E27FC236}">
              <a16:creationId xmlns:a16="http://schemas.microsoft.com/office/drawing/2014/main" id="{04FAFE43-BF22-4AA5-9A55-6AB5590C1976}"/>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7"/>
    <xdr:sp macro="" textlink="">
      <xdr:nvSpPr>
        <xdr:cNvPr id="6470" name="Text Box 411">
          <a:extLst>
            <a:ext uri="{FF2B5EF4-FFF2-40B4-BE49-F238E27FC236}">
              <a16:creationId xmlns:a16="http://schemas.microsoft.com/office/drawing/2014/main" id="{C46E6A24-DBA4-424F-8BF3-D9A658DDF549}"/>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471" name="Text Box 412">
          <a:extLst>
            <a:ext uri="{FF2B5EF4-FFF2-40B4-BE49-F238E27FC236}">
              <a16:creationId xmlns:a16="http://schemas.microsoft.com/office/drawing/2014/main" id="{06FE3654-CAFE-4B51-A992-D070C7702FB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472" name="Text Box 413">
          <a:extLst>
            <a:ext uri="{FF2B5EF4-FFF2-40B4-BE49-F238E27FC236}">
              <a16:creationId xmlns:a16="http://schemas.microsoft.com/office/drawing/2014/main" id="{7A3F8326-3BBC-48A1-BAF3-8C844C6EA73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7"/>
    <xdr:sp macro="" textlink="">
      <xdr:nvSpPr>
        <xdr:cNvPr id="6473" name="Text Box 414">
          <a:extLst>
            <a:ext uri="{FF2B5EF4-FFF2-40B4-BE49-F238E27FC236}">
              <a16:creationId xmlns:a16="http://schemas.microsoft.com/office/drawing/2014/main" id="{5C6D5A88-16E6-49B9-BFCC-D7D3ED499F79}"/>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474" name="Text Box 415">
          <a:extLst>
            <a:ext uri="{FF2B5EF4-FFF2-40B4-BE49-F238E27FC236}">
              <a16:creationId xmlns:a16="http://schemas.microsoft.com/office/drawing/2014/main" id="{65627AEB-0F5C-4F46-9CC5-1A648843469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475" name="Text Box 416">
          <a:extLst>
            <a:ext uri="{FF2B5EF4-FFF2-40B4-BE49-F238E27FC236}">
              <a16:creationId xmlns:a16="http://schemas.microsoft.com/office/drawing/2014/main" id="{BEAA77E2-E4E6-49B2-A604-2ABF6760A73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7"/>
    <xdr:sp macro="" textlink="">
      <xdr:nvSpPr>
        <xdr:cNvPr id="6476" name="Text Box 417">
          <a:extLst>
            <a:ext uri="{FF2B5EF4-FFF2-40B4-BE49-F238E27FC236}">
              <a16:creationId xmlns:a16="http://schemas.microsoft.com/office/drawing/2014/main" id="{59E9D7F6-D3A6-41BE-9D47-3112CEF0C785}"/>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477" name="Text Box 418">
          <a:extLst>
            <a:ext uri="{FF2B5EF4-FFF2-40B4-BE49-F238E27FC236}">
              <a16:creationId xmlns:a16="http://schemas.microsoft.com/office/drawing/2014/main" id="{4DF71449-47EC-458B-8D2C-75F4F7A6E06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478" name="Text Box 419">
          <a:extLst>
            <a:ext uri="{FF2B5EF4-FFF2-40B4-BE49-F238E27FC236}">
              <a16:creationId xmlns:a16="http://schemas.microsoft.com/office/drawing/2014/main" id="{7E45ED6E-F48C-42C8-A57F-E6D15BB4EE1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79" name="Text Box 420">
          <a:extLst>
            <a:ext uri="{FF2B5EF4-FFF2-40B4-BE49-F238E27FC236}">
              <a16:creationId xmlns:a16="http://schemas.microsoft.com/office/drawing/2014/main" id="{7B6136E1-17B2-4BEF-AC9D-5FF8A0082E9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80" name="Text Box 421">
          <a:extLst>
            <a:ext uri="{FF2B5EF4-FFF2-40B4-BE49-F238E27FC236}">
              <a16:creationId xmlns:a16="http://schemas.microsoft.com/office/drawing/2014/main" id="{C650760D-E066-4C10-9E5E-C2CC3EC7D47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81" name="Text Box 422">
          <a:extLst>
            <a:ext uri="{FF2B5EF4-FFF2-40B4-BE49-F238E27FC236}">
              <a16:creationId xmlns:a16="http://schemas.microsoft.com/office/drawing/2014/main" id="{E4CA48BA-3B65-4C0D-AA56-DF85AF8E730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82" name="Text Box 423">
          <a:extLst>
            <a:ext uri="{FF2B5EF4-FFF2-40B4-BE49-F238E27FC236}">
              <a16:creationId xmlns:a16="http://schemas.microsoft.com/office/drawing/2014/main" id="{127E6D21-C817-4EF4-BD10-FEE7C0263E4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83" name="Text Box 424">
          <a:extLst>
            <a:ext uri="{FF2B5EF4-FFF2-40B4-BE49-F238E27FC236}">
              <a16:creationId xmlns:a16="http://schemas.microsoft.com/office/drawing/2014/main" id="{6A008C94-527E-4BEE-B4F9-169A522C24B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84" name="Text Box 425">
          <a:extLst>
            <a:ext uri="{FF2B5EF4-FFF2-40B4-BE49-F238E27FC236}">
              <a16:creationId xmlns:a16="http://schemas.microsoft.com/office/drawing/2014/main" id="{293EE4FE-FAB3-48A2-9968-6591B4CD7B9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85" name="Text Box 426">
          <a:extLst>
            <a:ext uri="{FF2B5EF4-FFF2-40B4-BE49-F238E27FC236}">
              <a16:creationId xmlns:a16="http://schemas.microsoft.com/office/drawing/2014/main" id="{C1535AC9-AA62-48B7-9964-6D781FDA3AD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86" name="Text Box 427">
          <a:extLst>
            <a:ext uri="{FF2B5EF4-FFF2-40B4-BE49-F238E27FC236}">
              <a16:creationId xmlns:a16="http://schemas.microsoft.com/office/drawing/2014/main" id="{A8673CFD-0BC5-44A6-B2F6-9E06F8161ED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87" name="Text Box 428">
          <a:extLst>
            <a:ext uri="{FF2B5EF4-FFF2-40B4-BE49-F238E27FC236}">
              <a16:creationId xmlns:a16="http://schemas.microsoft.com/office/drawing/2014/main" id="{A2F15B5F-8C02-4D5B-991F-830C84213AB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88" name="Text Box 429">
          <a:extLst>
            <a:ext uri="{FF2B5EF4-FFF2-40B4-BE49-F238E27FC236}">
              <a16:creationId xmlns:a16="http://schemas.microsoft.com/office/drawing/2014/main" id="{E67F9301-ED20-44CA-BE37-78BF3AEBE42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89" name="Text Box 430">
          <a:extLst>
            <a:ext uri="{FF2B5EF4-FFF2-40B4-BE49-F238E27FC236}">
              <a16:creationId xmlns:a16="http://schemas.microsoft.com/office/drawing/2014/main" id="{A20A95D3-120D-4E57-A68B-0D623AA71BA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90" name="Text Box 431">
          <a:extLst>
            <a:ext uri="{FF2B5EF4-FFF2-40B4-BE49-F238E27FC236}">
              <a16:creationId xmlns:a16="http://schemas.microsoft.com/office/drawing/2014/main" id="{1E8C16E1-A2B8-4945-9F4C-84436442537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91" name="Text Box 432">
          <a:extLst>
            <a:ext uri="{FF2B5EF4-FFF2-40B4-BE49-F238E27FC236}">
              <a16:creationId xmlns:a16="http://schemas.microsoft.com/office/drawing/2014/main" id="{C91DB283-949B-484A-888F-04AFA731921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92" name="Text Box 433">
          <a:extLst>
            <a:ext uri="{FF2B5EF4-FFF2-40B4-BE49-F238E27FC236}">
              <a16:creationId xmlns:a16="http://schemas.microsoft.com/office/drawing/2014/main" id="{A638CCBA-DEE7-405A-B8CD-6C79637F7F6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93" name="Text Box 434">
          <a:extLst>
            <a:ext uri="{FF2B5EF4-FFF2-40B4-BE49-F238E27FC236}">
              <a16:creationId xmlns:a16="http://schemas.microsoft.com/office/drawing/2014/main" id="{29C722F1-F27E-4952-8E67-F4354CE940D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94" name="Text Box 435">
          <a:extLst>
            <a:ext uri="{FF2B5EF4-FFF2-40B4-BE49-F238E27FC236}">
              <a16:creationId xmlns:a16="http://schemas.microsoft.com/office/drawing/2014/main" id="{14D66EFE-1F72-4752-A60E-4C8DA906BCD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95" name="Text Box 436">
          <a:extLst>
            <a:ext uri="{FF2B5EF4-FFF2-40B4-BE49-F238E27FC236}">
              <a16:creationId xmlns:a16="http://schemas.microsoft.com/office/drawing/2014/main" id="{8181E880-8642-471E-8EAA-CD795341C80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96" name="Text Box 437">
          <a:extLst>
            <a:ext uri="{FF2B5EF4-FFF2-40B4-BE49-F238E27FC236}">
              <a16:creationId xmlns:a16="http://schemas.microsoft.com/office/drawing/2014/main" id="{8826C3DE-F23D-487C-AEA0-AFC611731D1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97" name="Text Box 438">
          <a:extLst>
            <a:ext uri="{FF2B5EF4-FFF2-40B4-BE49-F238E27FC236}">
              <a16:creationId xmlns:a16="http://schemas.microsoft.com/office/drawing/2014/main" id="{864812F5-1036-4A3A-B8D6-9FCE42D36DF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98" name="Text Box 439">
          <a:extLst>
            <a:ext uri="{FF2B5EF4-FFF2-40B4-BE49-F238E27FC236}">
              <a16:creationId xmlns:a16="http://schemas.microsoft.com/office/drawing/2014/main" id="{B321B4D9-1D06-4736-8CBC-3E900E93B4F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499" name="Text Box 440">
          <a:extLst>
            <a:ext uri="{FF2B5EF4-FFF2-40B4-BE49-F238E27FC236}">
              <a16:creationId xmlns:a16="http://schemas.microsoft.com/office/drawing/2014/main" id="{93F474BF-DE3A-486F-A6AC-514233F5AA4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500" name="Text Box 441">
          <a:extLst>
            <a:ext uri="{FF2B5EF4-FFF2-40B4-BE49-F238E27FC236}">
              <a16:creationId xmlns:a16="http://schemas.microsoft.com/office/drawing/2014/main" id="{2DFF4AE1-5FDF-4D78-9F2C-FF4601F6F77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501" name="Text Box 442">
          <a:extLst>
            <a:ext uri="{FF2B5EF4-FFF2-40B4-BE49-F238E27FC236}">
              <a16:creationId xmlns:a16="http://schemas.microsoft.com/office/drawing/2014/main" id="{CFAF4FB2-D6E8-44BB-A435-0D6E75D97CE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502" name="Text Box 443">
          <a:extLst>
            <a:ext uri="{FF2B5EF4-FFF2-40B4-BE49-F238E27FC236}">
              <a16:creationId xmlns:a16="http://schemas.microsoft.com/office/drawing/2014/main" id="{D8428834-6BE4-4213-BED6-C60DE2CA7ED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503" name="Text Box 444">
          <a:extLst>
            <a:ext uri="{FF2B5EF4-FFF2-40B4-BE49-F238E27FC236}">
              <a16:creationId xmlns:a16="http://schemas.microsoft.com/office/drawing/2014/main" id="{2D267A34-AEE0-438F-8533-A2A992917D2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504" name="Text Box 445">
          <a:extLst>
            <a:ext uri="{FF2B5EF4-FFF2-40B4-BE49-F238E27FC236}">
              <a16:creationId xmlns:a16="http://schemas.microsoft.com/office/drawing/2014/main" id="{5F3F866D-B083-455E-9327-B0844272B02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29</xdr:row>
      <xdr:rowOff>0</xdr:rowOff>
    </xdr:from>
    <xdr:ext cx="95250" cy="19050"/>
    <xdr:sp macro="" textlink="">
      <xdr:nvSpPr>
        <xdr:cNvPr id="6505" name="Text Box 446">
          <a:extLst>
            <a:ext uri="{FF2B5EF4-FFF2-40B4-BE49-F238E27FC236}">
              <a16:creationId xmlns:a16="http://schemas.microsoft.com/office/drawing/2014/main" id="{3375D7F9-4D24-4841-8791-A47A7A75492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7"/>
    <xdr:sp macro="" textlink="">
      <xdr:nvSpPr>
        <xdr:cNvPr id="6506" name="Text Box 447">
          <a:extLst>
            <a:ext uri="{FF2B5EF4-FFF2-40B4-BE49-F238E27FC236}">
              <a16:creationId xmlns:a16="http://schemas.microsoft.com/office/drawing/2014/main" id="{831E7ED8-EBE7-434D-BF81-CF879F6BD235}"/>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507" name="Text Box 448">
          <a:extLst>
            <a:ext uri="{FF2B5EF4-FFF2-40B4-BE49-F238E27FC236}">
              <a16:creationId xmlns:a16="http://schemas.microsoft.com/office/drawing/2014/main" id="{9B34B0C9-6E56-4FDD-8BCF-6175175BBA4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508" name="Text Box 449">
          <a:extLst>
            <a:ext uri="{FF2B5EF4-FFF2-40B4-BE49-F238E27FC236}">
              <a16:creationId xmlns:a16="http://schemas.microsoft.com/office/drawing/2014/main" id="{B7E5C56E-49E6-4F56-8755-D37F03D135E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509" name="Text Box 450">
          <a:extLst>
            <a:ext uri="{FF2B5EF4-FFF2-40B4-BE49-F238E27FC236}">
              <a16:creationId xmlns:a16="http://schemas.microsoft.com/office/drawing/2014/main" id="{9821267E-10D9-4AA4-AD8F-3A6265773E5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510" name="Text Box 451">
          <a:extLst>
            <a:ext uri="{FF2B5EF4-FFF2-40B4-BE49-F238E27FC236}">
              <a16:creationId xmlns:a16="http://schemas.microsoft.com/office/drawing/2014/main" id="{41C3A5D6-D4FF-438D-A4D2-99B7462AD88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511" name="Text Box 452">
          <a:extLst>
            <a:ext uri="{FF2B5EF4-FFF2-40B4-BE49-F238E27FC236}">
              <a16:creationId xmlns:a16="http://schemas.microsoft.com/office/drawing/2014/main" id="{8092784A-E0B4-4D93-A0D6-640D1E05F94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512" name="Text Box 453">
          <a:extLst>
            <a:ext uri="{FF2B5EF4-FFF2-40B4-BE49-F238E27FC236}">
              <a16:creationId xmlns:a16="http://schemas.microsoft.com/office/drawing/2014/main" id="{84F6771F-4C88-4002-AA93-4B5D5792BBA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513" name="Text Box 454">
          <a:extLst>
            <a:ext uri="{FF2B5EF4-FFF2-40B4-BE49-F238E27FC236}">
              <a16:creationId xmlns:a16="http://schemas.microsoft.com/office/drawing/2014/main" id="{CA66FE6E-0378-426C-B114-2650F8C212B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514" name="Text Box 455">
          <a:extLst>
            <a:ext uri="{FF2B5EF4-FFF2-40B4-BE49-F238E27FC236}">
              <a16:creationId xmlns:a16="http://schemas.microsoft.com/office/drawing/2014/main" id="{0C8E771A-0AE5-4B2C-9951-81AB75AFB7B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515" name="Text Box 456">
          <a:extLst>
            <a:ext uri="{FF2B5EF4-FFF2-40B4-BE49-F238E27FC236}">
              <a16:creationId xmlns:a16="http://schemas.microsoft.com/office/drawing/2014/main" id="{A67D621C-8DDF-46AC-87C7-B3D754E734E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516" name="Text Box 457">
          <a:extLst>
            <a:ext uri="{FF2B5EF4-FFF2-40B4-BE49-F238E27FC236}">
              <a16:creationId xmlns:a16="http://schemas.microsoft.com/office/drawing/2014/main" id="{F754C3B9-6EFF-446A-8DFE-4E09200ECD6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517" name="Text Box 458">
          <a:extLst>
            <a:ext uri="{FF2B5EF4-FFF2-40B4-BE49-F238E27FC236}">
              <a16:creationId xmlns:a16="http://schemas.microsoft.com/office/drawing/2014/main" id="{390C969D-EA3F-409F-A287-FC9522E7227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518" name="Text Box 459">
          <a:extLst>
            <a:ext uri="{FF2B5EF4-FFF2-40B4-BE49-F238E27FC236}">
              <a16:creationId xmlns:a16="http://schemas.microsoft.com/office/drawing/2014/main" id="{5EEDBC07-334D-400A-93BA-4B283A3B1B2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519" name="Text Box 460">
          <a:extLst>
            <a:ext uri="{FF2B5EF4-FFF2-40B4-BE49-F238E27FC236}">
              <a16:creationId xmlns:a16="http://schemas.microsoft.com/office/drawing/2014/main" id="{87519828-4B32-43E1-B2FA-F1E53A30C12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520" name="Text Box 461">
          <a:extLst>
            <a:ext uri="{FF2B5EF4-FFF2-40B4-BE49-F238E27FC236}">
              <a16:creationId xmlns:a16="http://schemas.microsoft.com/office/drawing/2014/main" id="{ED9FD837-7D24-48F7-819C-61F9E7EB5D1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521" name="Text Box 462">
          <a:extLst>
            <a:ext uri="{FF2B5EF4-FFF2-40B4-BE49-F238E27FC236}">
              <a16:creationId xmlns:a16="http://schemas.microsoft.com/office/drawing/2014/main" id="{6C4638BC-29B9-4E17-9D90-0DDD51FD893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522" name="Text Box 463">
          <a:extLst>
            <a:ext uri="{FF2B5EF4-FFF2-40B4-BE49-F238E27FC236}">
              <a16:creationId xmlns:a16="http://schemas.microsoft.com/office/drawing/2014/main" id="{F70B2988-52D3-46AE-8DF7-F63A1199CD7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523" name="Text Box 464">
          <a:extLst>
            <a:ext uri="{FF2B5EF4-FFF2-40B4-BE49-F238E27FC236}">
              <a16:creationId xmlns:a16="http://schemas.microsoft.com/office/drawing/2014/main" id="{5CA56EFA-B5D8-43CD-88BA-54D2AA95C10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524" name="Text Box 465">
          <a:extLst>
            <a:ext uri="{FF2B5EF4-FFF2-40B4-BE49-F238E27FC236}">
              <a16:creationId xmlns:a16="http://schemas.microsoft.com/office/drawing/2014/main" id="{51EBA84D-1722-4708-B6C1-79B5B0F8757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525" name="Text Box 466">
          <a:extLst>
            <a:ext uri="{FF2B5EF4-FFF2-40B4-BE49-F238E27FC236}">
              <a16:creationId xmlns:a16="http://schemas.microsoft.com/office/drawing/2014/main" id="{F1F72428-3419-4CCC-BC8B-5A2EA2B0CB5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526" name="Text Box 467">
          <a:extLst>
            <a:ext uri="{FF2B5EF4-FFF2-40B4-BE49-F238E27FC236}">
              <a16:creationId xmlns:a16="http://schemas.microsoft.com/office/drawing/2014/main" id="{9311C841-C757-4E6A-94EB-A9BBC226BDF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527" name="Text Box 468">
          <a:extLst>
            <a:ext uri="{FF2B5EF4-FFF2-40B4-BE49-F238E27FC236}">
              <a16:creationId xmlns:a16="http://schemas.microsoft.com/office/drawing/2014/main" id="{75DDE591-B195-4928-9A23-088EDF9C52F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528" name="Text Box 469">
          <a:extLst>
            <a:ext uri="{FF2B5EF4-FFF2-40B4-BE49-F238E27FC236}">
              <a16:creationId xmlns:a16="http://schemas.microsoft.com/office/drawing/2014/main" id="{5491611E-E7C8-4EC8-B246-5C47C4CD561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529" name="Text Box 470">
          <a:extLst>
            <a:ext uri="{FF2B5EF4-FFF2-40B4-BE49-F238E27FC236}">
              <a16:creationId xmlns:a16="http://schemas.microsoft.com/office/drawing/2014/main" id="{43319C92-9D52-494B-9F02-DBDCAD06F30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530" name="Text Box 471">
          <a:extLst>
            <a:ext uri="{FF2B5EF4-FFF2-40B4-BE49-F238E27FC236}">
              <a16:creationId xmlns:a16="http://schemas.microsoft.com/office/drawing/2014/main" id="{51F02A76-9D5B-4F60-B811-2346FA41D72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531" name="Text Box 472">
          <a:extLst>
            <a:ext uri="{FF2B5EF4-FFF2-40B4-BE49-F238E27FC236}">
              <a16:creationId xmlns:a16="http://schemas.microsoft.com/office/drawing/2014/main" id="{B3D0EA7C-3DAE-4FA5-B5A3-4BC9D43EF7B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532" name="Text Box 473">
          <a:extLst>
            <a:ext uri="{FF2B5EF4-FFF2-40B4-BE49-F238E27FC236}">
              <a16:creationId xmlns:a16="http://schemas.microsoft.com/office/drawing/2014/main" id="{B185859A-7686-4B99-A4FE-D4C8B2E6296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533" name="Text Box 474">
          <a:extLst>
            <a:ext uri="{FF2B5EF4-FFF2-40B4-BE49-F238E27FC236}">
              <a16:creationId xmlns:a16="http://schemas.microsoft.com/office/drawing/2014/main" id="{546861C6-F5F0-45F7-8983-79DD3FD38E9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534" name="Text Box 475">
          <a:extLst>
            <a:ext uri="{FF2B5EF4-FFF2-40B4-BE49-F238E27FC236}">
              <a16:creationId xmlns:a16="http://schemas.microsoft.com/office/drawing/2014/main" id="{E2C4FCA9-35FB-4C16-800D-66AFD0E4EA1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535" name="Text Box 476">
          <a:extLst>
            <a:ext uri="{FF2B5EF4-FFF2-40B4-BE49-F238E27FC236}">
              <a16:creationId xmlns:a16="http://schemas.microsoft.com/office/drawing/2014/main" id="{BFBC1299-EB23-4CC1-B793-886314DB5CB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536" name="Text Box 477">
          <a:extLst>
            <a:ext uri="{FF2B5EF4-FFF2-40B4-BE49-F238E27FC236}">
              <a16:creationId xmlns:a16="http://schemas.microsoft.com/office/drawing/2014/main" id="{E90BF5AA-72DA-4153-B0F6-E8E393E7A08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537" name="Text Box 478">
          <a:extLst>
            <a:ext uri="{FF2B5EF4-FFF2-40B4-BE49-F238E27FC236}">
              <a16:creationId xmlns:a16="http://schemas.microsoft.com/office/drawing/2014/main" id="{06A818D8-CE94-40E2-85FD-7E8A5600F83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7"/>
    <xdr:sp macro="" textlink="">
      <xdr:nvSpPr>
        <xdr:cNvPr id="6538" name="Text Box 479">
          <a:extLst>
            <a:ext uri="{FF2B5EF4-FFF2-40B4-BE49-F238E27FC236}">
              <a16:creationId xmlns:a16="http://schemas.microsoft.com/office/drawing/2014/main" id="{F94C7C1B-FC1A-48AE-AB43-F6B0D3D5522E}"/>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539" name="Text Box 480">
          <a:extLst>
            <a:ext uri="{FF2B5EF4-FFF2-40B4-BE49-F238E27FC236}">
              <a16:creationId xmlns:a16="http://schemas.microsoft.com/office/drawing/2014/main" id="{C0FCEB14-ABE8-4A3F-90CA-D582472C14D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540" name="Text Box 481">
          <a:extLst>
            <a:ext uri="{FF2B5EF4-FFF2-40B4-BE49-F238E27FC236}">
              <a16:creationId xmlns:a16="http://schemas.microsoft.com/office/drawing/2014/main" id="{D1E4D0A7-DA34-4A6D-8A42-2063DA4936F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7"/>
    <xdr:sp macro="" textlink="">
      <xdr:nvSpPr>
        <xdr:cNvPr id="6541" name="Text Box 482">
          <a:extLst>
            <a:ext uri="{FF2B5EF4-FFF2-40B4-BE49-F238E27FC236}">
              <a16:creationId xmlns:a16="http://schemas.microsoft.com/office/drawing/2014/main" id="{6591D049-B3D4-4F47-8F5C-93BE255BCD77}"/>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542" name="Text Box 483">
          <a:extLst>
            <a:ext uri="{FF2B5EF4-FFF2-40B4-BE49-F238E27FC236}">
              <a16:creationId xmlns:a16="http://schemas.microsoft.com/office/drawing/2014/main" id="{E7C08585-DC85-4031-8A80-63B120D6359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543" name="Text Box 484">
          <a:extLst>
            <a:ext uri="{FF2B5EF4-FFF2-40B4-BE49-F238E27FC236}">
              <a16:creationId xmlns:a16="http://schemas.microsoft.com/office/drawing/2014/main" id="{BAFFB9D0-DBC6-4F67-ADDC-9935CC56A3E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7"/>
    <xdr:sp macro="" textlink="">
      <xdr:nvSpPr>
        <xdr:cNvPr id="6544" name="Text Box 485">
          <a:extLst>
            <a:ext uri="{FF2B5EF4-FFF2-40B4-BE49-F238E27FC236}">
              <a16:creationId xmlns:a16="http://schemas.microsoft.com/office/drawing/2014/main" id="{7E890F9E-68E4-4156-8E3F-5DB510DC7320}"/>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7"/>
    <xdr:sp macro="" textlink="">
      <xdr:nvSpPr>
        <xdr:cNvPr id="6545" name="Text Box 486">
          <a:extLst>
            <a:ext uri="{FF2B5EF4-FFF2-40B4-BE49-F238E27FC236}">
              <a16:creationId xmlns:a16="http://schemas.microsoft.com/office/drawing/2014/main" id="{DA350396-C778-4F50-B22C-59856184CE8A}"/>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546" name="Text Box 487">
          <a:extLst>
            <a:ext uri="{FF2B5EF4-FFF2-40B4-BE49-F238E27FC236}">
              <a16:creationId xmlns:a16="http://schemas.microsoft.com/office/drawing/2014/main" id="{371D6F84-79E5-4828-855E-1BBA0268712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547" name="Text Box 488">
          <a:extLst>
            <a:ext uri="{FF2B5EF4-FFF2-40B4-BE49-F238E27FC236}">
              <a16:creationId xmlns:a16="http://schemas.microsoft.com/office/drawing/2014/main" id="{DAB79EFA-B60F-4A3C-984F-3491FC6D0A5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7"/>
    <xdr:sp macro="" textlink="">
      <xdr:nvSpPr>
        <xdr:cNvPr id="6548" name="Text Box 489">
          <a:extLst>
            <a:ext uri="{FF2B5EF4-FFF2-40B4-BE49-F238E27FC236}">
              <a16:creationId xmlns:a16="http://schemas.microsoft.com/office/drawing/2014/main" id="{4E250C9E-E5B0-4E64-AD40-A3D976AFE022}"/>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549" name="Text Box 490">
          <a:extLst>
            <a:ext uri="{FF2B5EF4-FFF2-40B4-BE49-F238E27FC236}">
              <a16:creationId xmlns:a16="http://schemas.microsoft.com/office/drawing/2014/main" id="{D495FE78-C63A-4163-865C-99D5F1660DC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550" name="Text Box 491">
          <a:extLst>
            <a:ext uri="{FF2B5EF4-FFF2-40B4-BE49-F238E27FC236}">
              <a16:creationId xmlns:a16="http://schemas.microsoft.com/office/drawing/2014/main" id="{CBDD693B-DD52-436A-933B-BC819D7FE74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7"/>
    <xdr:sp macro="" textlink="">
      <xdr:nvSpPr>
        <xdr:cNvPr id="6551" name="Text Box 492">
          <a:extLst>
            <a:ext uri="{FF2B5EF4-FFF2-40B4-BE49-F238E27FC236}">
              <a16:creationId xmlns:a16="http://schemas.microsoft.com/office/drawing/2014/main" id="{66B9CDED-29D7-43B4-9CAC-0B3F8FD25A71}"/>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552" name="Text Box 493">
          <a:extLst>
            <a:ext uri="{FF2B5EF4-FFF2-40B4-BE49-F238E27FC236}">
              <a16:creationId xmlns:a16="http://schemas.microsoft.com/office/drawing/2014/main" id="{C0337D16-56CA-4326-96D4-1A0F902AEB2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553" name="Text Box 494">
          <a:extLst>
            <a:ext uri="{FF2B5EF4-FFF2-40B4-BE49-F238E27FC236}">
              <a16:creationId xmlns:a16="http://schemas.microsoft.com/office/drawing/2014/main" id="{E93FBD4F-32F9-4647-B8A1-D80FA679F88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7"/>
    <xdr:sp macro="" textlink="">
      <xdr:nvSpPr>
        <xdr:cNvPr id="6554" name="Text Box 495">
          <a:extLst>
            <a:ext uri="{FF2B5EF4-FFF2-40B4-BE49-F238E27FC236}">
              <a16:creationId xmlns:a16="http://schemas.microsoft.com/office/drawing/2014/main" id="{17BF4488-618E-47E8-9C50-85018F2DBB40}"/>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7"/>
    <xdr:sp macro="" textlink="">
      <xdr:nvSpPr>
        <xdr:cNvPr id="6555" name="Text Box 496">
          <a:extLst>
            <a:ext uri="{FF2B5EF4-FFF2-40B4-BE49-F238E27FC236}">
              <a16:creationId xmlns:a16="http://schemas.microsoft.com/office/drawing/2014/main" id="{4A234F0A-9FDF-4E8B-ADAD-1D5C4E516440}"/>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556" name="Text Box 497">
          <a:extLst>
            <a:ext uri="{FF2B5EF4-FFF2-40B4-BE49-F238E27FC236}">
              <a16:creationId xmlns:a16="http://schemas.microsoft.com/office/drawing/2014/main" id="{E0D07360-7D3B-4DF6-8CD8-6B5D6F3753B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557" name="Text Box 498">
          <a:extLst>
            <a:ext uri="{FF2B5EF4-FFF2-40B4-BE49-F238E27FC236}">
              <a16:creationId xmlns:a16="http://schemas.microsoft.com/office/drawing/2014/main" id="{9D563B2E-5449-4F4C-9797-08159423030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7"/>
    <xdr:sp macro="" textlink="">
      <xdr:nvSpPr>
        <xdr:cNvPr id="6558" name="Text Box 499">
          <a:extLst>
            <a:ext uri="{FF2B5EF4-FFF2-40B4-BE49-F238E27FC236}">
              <a16:creationId xmlns:a16="http://schemas.microsoft.com/office/drawing/2014/main" id="{4A0D3FFF-352B-49A1-AE10-A93F1409DCC0}"/>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559" name="Text Box 500">
          <a:extLst>
            <a:ext uri="{FF2B5EF4-FFF2-40B4-BE49-F238E27FC236}">
              <a16:creationId xmlns:a16="http://schemas.microsoft.com/office/drawing/2014/main" id="{58BBD8C0-5658-4DD1-8BB0-2096EBDEBAC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560" name="Text Box 501">
          <a:extLst>
            <a:ext uri="{FF2B5EF4-FFF2-40B4-BE49-F238E27FC236}">
              <a16:creationId xmlns:a16="http://schemas.microsoft.com/office/drawing/2014/main" id="{B30885B9-16B5-4F80-8672-F9CB938B816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7"/>
    <xdr:sp macro="" textlink="">
      <xdr:nvSpPr>
        <xdr:cNvPr id="6561" name="Text Box 502">
          <a:extLst>
            <a:ext uri="{FF2B5EF4-FFF2-40B4-BE49-F238E27FC236}">
              <a16:creationId xmlns:a16="http://schemas.microsoft.com/office/drawing/2014/main" id="{84707969-4E25-4023-8473-F82532D06B63}"/>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562" name="Text Box 503">
          <a:extLst>
            <a:ext uri="{FF2B5EF4-FFF2-40B4-BE49-F238E27FC236}">
              <a16:creationId xmlns:a16="http://schemas.microsoft.com/office/drawing/2014/main" id="{C02ECBA8-441E-4379-9BEB-47206BA339B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563" name="Text Box 504">
          <a:extLst>
            <a:ext uri="{FF2B5EF4-FFF2-40B4-BE49-F238E27FC236}">
              <a16:creationId xmlns:a16="http://schemas.microsoft.com/office/drawing/2014/main" id="{97A16A4B-EDC4-41AC-BBF5-24BC15A5AF0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7"/>
    <xdr:sp macro="" textlink="">
      <xdr:nvSpPr>
        <xdr:cNvPr id="6564" name="Text Box 505">
          <a:extLst>
            <a:ext uri="{FF2B5EF4-FFF2-40B4-BE49-F238E27FC236}">
              <a16:creationId xmlns:a16="http://schemas.microsoft.com/office/drawing/2014/main" id="{D05CA484-459E-4AB3-93EF-B4140F9D3448}"/>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565" name="Text Box 506">
          <a:extLst>
            <a:ext uri="{FF2B5EF4-FFF2-40B4-BE49-F238E27FC236}">
              <a16:creationId xmlns:a16="http://schemas.microsoft.com/office/drawing/2014/main" id="{614FD526-37B3-4D93-B943-1E5EDB30A79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566" name="Text Box 507">
          <a:extLst>
            <a:ext uri="{FF2B5EF4-FFF2-40B4-BE49-F238E27FC236}">
              <a16:creationId xmlns:a16="http://schemas.microsoft.com/office/drawing/2014/main" id="{E122EA24-9148-45EA-9552-6A2D788E596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567" name="Text Box 508">
          <a:extLst>
            <a:ext uri="{FF2B5EF4-FFF2-40B4-BE49-F238E27FC236}">
              <a16:creationId xmlns:a16="http://schemas.microsoft.com/office/drawing/2014/main" id="{F183E1F2-2872-4893-AB49-AF452825074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568" name="Text Box 509">
          <a:extLst>
            <a:ext uri="{FF2B5EF4-FFF2-40B4-BE49-F238E27FC236}">
              <a16:creationId xmlns:a16="http://schemas.microsoft.com/office/drawing/2014/main" id="{69ED037F-4795-466E-9987-DC9C498FE04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569" name="Text Box 510">
          <a:extLst>
            <a:ext uri="{FF2B5EF4-FFF2-40B4-BE49-F238E27FC236}">
              <a16:creationId xmlns:a16="http://schemas.microsoft.com/office/drawing/2014/main" id="{7B8FA2EB-4F64-43CA-98D8-B18F2B86FBA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570" name="Text Box 511">
          <a:extLst>
            <a:ext uri="{FF2B5EF4-FFF2-40B4-BE49-F238E27FC236}">
              <a16:creationId xmlns:a16="http://schemas.microsoft.com/office/drawing/2014/main" id="{4BFF2E2F-F267-437C-B958-21C92FFECFE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571" name="Text Box 512">
          <a:extLst>
            <a:ext uri="{FF2B5EF4-FFF2-40B4-BE49-F238E27FC236}">
              <a16:creationId xmlns:a16="http://schemas.microsoft.com/office/drawing/2014/main" id="{359FBC4F-F791-44FF-A803-896507BD2F6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572" name="Text Box 513">
          <a:extLst>
            <a:ext uri="{FF2B5EF4-FFF2-40B4-BE49-F238E27FC236}">
              <a16:creationId xmlns:a16="http://schemas.microsoft.com/office/drawing/2014/main" id="{ADBC6502-BA1E-47A9-A895-BBBCDC1369F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573" name="Text Box 514">
          <a:extLst>
            <a:ext uri="{FF2B5EF4-FFF2-40B4-BE49-F238E27FC236}">
              <a16:creationId xmlns:a16="http://schemas.microsoft.com/office/drawing/2014/main" id="{8B7A0B9E-2E0C-43AD-9532-EC22ADF5DAB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574" name="Text Box 515">
          <a:extLst>
            <a:ext uri="{FF2B5EF4-FFF2-40B4-BE49-F238E27FC236}">
              <a16:creationId xmlns:a16="http://schemas.microsoft.com/office/drawing/2014/main" id="{2B8FCFC8-54AB-4094-95FA-F1185B9228E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575" name="Text Box 516">
          <a:extLst>
            <a:ext uri="{FF2B5EF4-FFF2-40B4-BE49-F238E27FC236}">
              <a16:creationId xmlns:a16="http://schemas.microsoft.com/office/drawing/2014/main" id="{80254FFE-FB91-440E-851C-DDFDA3A7D43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576" name="Text Box 517">
          <a:extLst>
            <a:ext uri="{FF2B5EF4-FFF2-40B4-BE49-F238E27FC236}">
              <a16:creationId xmlns:a16="http://schemas.microsoft.com/office/drawing/2014/main" id="{9685ADFC-07EC-45FF-9779-0F8E7665009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577" name="Text Box 518">
          <a:extLst>
            <a:ext uri="{FF2B5EF4-FFF2-40B4-BE49-F238E27FC236}">
              <a16:creationId xmlns:a16="http://schemas.microsoft.com/office/drawing/2014/main" id="{61730125-113F-4F7F-8E20-C03844663A0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578" name="Text Box 519">
          <a:extLst>
            <a:ext uri="{FF2B5EF4-FFF2-40B4-BE49-F238E27FC236}">
              <a16:creationId xmlns:a16="http://schemas.microsoft.com/office/drawing/2014/main" id="{7DB347FB-E3A2-45C9-B5F4-01644A61EB6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579" name="Text Box 520">
          <a:extLst>
            <a:ext uri="{FF2B5EF4-FFF2-40B4-BE49-F238E27FC236}">
              <a16:creationId xmlns:a16="http://schemas.microsoft.com/office/drawing/2014/main" id="{E6CE6400-8137-4B7E-B88A-3CA214A15D0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580" name="Text Box 521">
          <a:extLst>
            <a:ext uri="{FF2B5EF4-FFF2-40B4-BE49-F238E27FC236}">
              <a16:creationId xmlns:a16="http://schemas.microsoft.com/office/drawing/2014/main" id="{51B16221-1E92-404B-8AB2-1C0A09F6FB3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581" name="Text Box 522">
          <a:extLst>
            <a:ext uri="{FF2B5EF4-FFF2-40B4-BE49-F238E27FC236}">
              <a16:creationId xmlns:a16="http://schemas.microsoft.com/office/drawing/2014/main" id="{728DF270-0712-4EC4-9E1D-8A089A00A08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582" name="Text Box 523">
          <a:extLst>
            <a:ext uri="{FF2B5EF4-FFF2-40B4-BE49-F238E27FC236}">
              <a16:creationId xmlns:a16="http://schemas.microsoft.com/office/drawing/2014/main" id="{243B7C2A-A1B5-4EFB-BEBB-D1A5D194B27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583" name="Text Box 524">
          <a:extLst>
            <a:ext uri="{FF2B5EF4-FFF2-40B4-BE49-F238E27FC236}">
              <a16:creationId xmlns:a16="http://schemas.microsoft.com/office/drawing/2014/main" id="{CAA29424-B7B2-40D9-BC9B-12391A26112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584" name="Text Box 525">
          <a:extLst>
            <a:ext uri="{FF2B5EF4-FFF2-40B4-BE49-F238E27FC236}">
              <a16:creationId xmlns:a16="http://schemas.microsoft.com/office/drawing/2014/main" id="{6E8732DD-8F77-4CAB-85EB-7E6EDA5C0A7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585" name="Text Box 526">
          <a:extLst>
            <a:ext uri="{FF2B5EF4-FFF2-40B4-BE49-F238E27FC236}">
              <a16:creationId xmlns:a16="http://schemas.microsoft.com/office/drawing/2014/main" id="{986D149E-3406-4D4A-ADFA-F6DF80E107B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586" name="Text Box 527">
          <a:extLst>
            <a:ext uri="{FF2B5EF4-FFF2-40B4-BE49-F238E27FC236}">
              <a16:creationId xmlns:a16="http://schemas.microsoft.com/office/drawing/2014/main" id="{9898403E-DB8A-46AA-8664-F4B1F078307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587" name="Text Box 528">
          <a:extLst>
            <a:ext uri="{FF2B5EF4-FFF2-40B4-BE49-F238E27FC236}">
              <a16:creationId xmlns:a16="http://schemas.microsoft.com/office/drawing/2014/main" id="{01DBD36B-6929-42EB-8B66-0014F318CFE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588" name="Text Box 529">
          <a:extLst>
            <a:ext uri="{FF2B5EF4-FFF2-40B4-BE49-F238E27FC236}">
              <a16:creationId xmlns:a16="http://schemas.microsoft.com/office/drawing/2014/main" id="{5355DA56-95F2-47D7-AE31-D12AD0357DE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589" name="Text Box 530">
          <a:extLst>
            <a:ext uri="{FF2B5EF4-FFF2-40B4-BE49-F238E27FC236}">
              <a16:creationId xmlns:a16="http://schemas.microsoft.com/office/drawing/2014/main" id="{D1B288B7-0822-4299-A7FB-B6141E448E2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590" name="Text Box 531">
          <a:extLst>
            <a:ext uri="{FF2B5EF4-FFF2-40B4-BE49-F238E27FC236}">
              <a16:creationId xmlns:a16="http://schemas.microsoft.com/office/drawing/2014/main" id="{9281CBD9-57C1-41D2-8DC1-2FE0FADE1D8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591" name="Text Box 532">
          <a:extLst>
            <a:ext uri="{FF2B5EF4-FFF2-40B4-BE49-F238E27FC236}">
              <a16:creationId xmlns:a16="http://schemas.microsoft.com/office/drawing/2014/main" id="{1B389E92-6E2E-4B89-B742-E8E693B5781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592" name="Text Box 533">
          <a:extLst>
            <a:ext uri="{FF2B5EF4-FFF2-40B4-BE49-F238E27FC236}">
              <a16:creationId xmlns:a16="http://schemas.microsoft.com/office/drawing/2014/main" id="{FF059043-FC39-4F09-912B-A851DBE642C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593" name="Text Box 534">
          <a:extLst>
            <a:ext uri="{FF2B5EF4-FFF2-40B4-BE49-F238E27FC236}">
              <a16:creationId xmlns:a16="http://schemas.microsoft.com/office/drawing/2014/main" id="{2B13F0E5-3C34-4E7A-9F0B-C0D0E0279B2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594" name="Text Box 535">
          <a:extLst>
            <a:ext uri="{FF2B5EF4-FFF2-40B4-BE49-F238E27FC236}">
              <a16:creationId xmlns:a16="http://schemas.microsoft.com/office/drawing/2014/main" id="{76FF8B49-F1A8-4575-87C9-5D052824471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595" name="Text Box 536">
          <a:extLst>
            <a:ext uri="{FF2B5EF4-FFF2-40B4-BE49-F238E27FC236}">
              <a16:creationId xmlns:a16="http://schemas.microsoft.com/office/drawing/2014/main" id="{5555FB91-3A57-45DF-9A8D-791DDEA4170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596" name="Text Box 537">
          <a:extLst>
            <a:ext uri="{FF2B5EF4-FFF2-40B4-BE49-F238E27FC236}">
              <a16:creationId xmlns:a16="http://schemas.microsoft.com/office/drawing/2014/main" id="{05E85302-615C-4B12-B840-6E95566B61F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597" name="Text Box 538">
          <a:extLst>
            <a:ext uri="{FF2B5EF4-FFF2-40B4-BE49-F238E27FC236}">
              <a16:creationId xmlns:a16="http://schemas.microsoft.com/office/drawing/2014/main" id="{35C8F238-8374-429B-A9AC-237C451579E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598" name="Text Box 539">
          <a:extLst>
            <a:ext uri="{FF2B5EF4-FFF2-40B4-BE49-F238E27FC236}">
              <a16:creationId xmlns:a16="http://schemas.microsoft.com/office/drawing/2014/main" id="{16D06E62-C293-43EC-9209-4D6A12CC2E5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599" name="Text Box 540">
          <a:extLst>
            <a:ext uri="{FF2B5EF4-FFF2-40B4-BE49-F238E27FC236}">
              <a16:creationId xmlns:a16="http://schemas.microsoft.com/office/drawing/2014/main" id="{DD4F8B4C-2C77-4033-9736-57631055E22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600" name="Text Box 541">
          <a:extLst>
            <a:ext uri="{FF2B5EF4-FFF2-40B4-BE49-F238E27FC236}">
              <a16:creationId xmlns:a16="http://schemas.microsoft.com/office/drawing/2014/main" id="{71215477-FDF4-49CB-8F77-802325B424D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01" name="Text Box 542">
          <a:extLst>
            <a:ext uri="{FF2B5EF4-FFF2-40B4-BE49-F238E27FC236}">
              <a16:creationId xmlns:a16="http://schemas.microsoft.com/office/drawing/2014/main" id="{64A3CCC2-2AF6-41CC-9BD7-57BB0D7C4A4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02" name="Text Box 543">
          <a:extLst>
            <a:ext uri="{FF2B5EF4-FFF2-40B4-BE49-F238E27FC236}">
              <a16:creationId xmlns:a16="http://schemas.microsoft.com/office/drawing/2014/main" id="{3458A0CF-5202-486E-9DB6-A0F4DD5787D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603" name="Text Box 544">
          <a:extLst>
            <a:ext uri="{FF2B5EF4-FFF2-40B4-BE49-F238E27FC236}">
              <a16:creationId xmlns:a16="http://schemas.microsoft.com/office/drawing/2014/main" id="{C182A02B-EC4D-4896-A483-8E24D9C8C9B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04" name="Text Box 545">
          <a:extLst>
            <a:ext uri="{FF2B5EF4-FFF2-40B4-BE49-F238E27FC236}">
              <a16:creationId xmlns:a16="http://schemas.microsoft.com/office/drawing/2014/main" id="{E5DEDBD7-0FDC-48BC-A07E-8ADDF528CA6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05" name="Text Box 546">
          <a:extLst>
            <a:ext uri="{FF2B5EF4-FFF2-40B4-BE49-F238E27FC236}">
              <a16:creationId xmlns:a16="http://schemas.microsoft.com/office/drawing/2014/main" id="{B890C21C-86F5-4741-8BA9-F95239D0AFD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606" name="Text Box 547">
          <a:extLst>
            <a:ext uri="{FF2B5EF4-FFF2-40B4-BE49-F238E27FC236}">
              <a16:creationId xmlns:a16="http://schemas.microsoft.com/office/drawing/2014/main" id="{975A91F4-7DAB-4566-9C84-4621F3C6018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07" name="Text Box 548">
          <a:extLst>
            <a:ext uri="{FF2B5EF4-FFF2-40B4-BE49-F238E27FC236}">
              <a16:creationId xmlns:a16="http://schemas.microsoft.com/office/drawing/2014/main" id="{2CA63E8C-254A-49C3-90F1-A6BB49FBE85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08" name="Text Box 549">
          <a:extLst>
            <a:ext uri="{FF2B5EF4-FFF2-40B4-BE49-F238E27FC236}">
              <a16:creationId xmlns:a16="http://schemas.microsoft.com/office/drawing/2014/main" id="{B77EEC23-0C8A-47EA-8C29-0C0AB9E5DD8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609" name="Text Box 550">
          <a:extLst>
            <a:ext uri="{FF2B5EF4-FFF2-40B4-BE49-F238E27FC236}">
              <a16:creationId xmlns:a16="http://schemas.microsoft.com/office/drawing/2014/main" id="{F035CDD9-4AB2-4A67-8CD8-1F17038929B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610" name="Text Box 551">
          <a:extLst>
            <a:ext uri="{FF2B5EF4-FFF2-40B4-BE49-F238E27FC236}">
              <a16:creationId xmlns:a16="http://schemas.microsoft.com/office/drawing/2014/main" id="{26F7C8EB-4E64-46C4-92DC-3A87C429395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11" name="Text Box 552">
          <a:extLst>
            <a:ext uri="{FF2B5EF4-FFF2-40B4-BE49-F238E27FC236}">
              <a16:creationId xmlns:a16="http://schemas.microsoft.com/office/drawing/2014/main" id="{7C0E1CE7-4C35-4186-A760-22549E79957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12" name="Text Box 553">
          <a:extLst>
            <a:ext uri="{FF2B5EF4-FFF2-40B4-BE49-F238E27FC236}">
              <a16:creationId xmlns:a16="http://schemas.microsoft.com/office/drawing/2014/main" id="{FBA0ED36-AC9D-49C5-880B-5CCBA8547D4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613" name="Text Box 554">
          <a:extLst>
            <a:ext uri="{FF2B5EF4-FFF2-40B4-BE49-F238E27FC236}">
              <a16:creationId xmlns:a16="http://schemas.microsoft.com/office/drawing/2014/main" id="{C659063F-3F45-4B23-B4D6-56BFE7D6E9A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14" name="Text Box 555">
          <a:extLst>
            <a:ext uri="{FF2B5EF4-FFF2-40B4-BE49-F238E27FC236}">
              <a16:creationId xmlns:a16="http://schemas.microsoft.com/office/drawing/2014/main" id="{85A1287D-B7DA-4DAD-87A5-45DDF6BB946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15" name="Text Box 556">
          <a:extLst>
            <a:ext uri="{FF2B5EF4-FFF2-40B4-BE49-F238E27FC236}">
              <a16:creationId xmlns:a16="http://schemas.microsoft.com/office/drawing/2014/main" id="{2453BE0B-46E5-4F90-A9E9-7C9D99CE074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616" name="Text Box 557">
          <a:extLst>
            <a:ext uri="{FF2B5EF4-FFF2-40B4-BE49-F238E27FC236}">
              <a16:creationId xmlns:a16="http://schemas.microsoft.com/office/drawing/2014/main" id="{DEC1470B-E391-42F4-AD49-7AAC9965598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17" name="Text Box 558">
          <a:extLst>
            <a:ext uri="{FF2B5EF4-FFF2-40B4-BE49-F238E27FC236}">
              <a16:creationId xmlns:a16="http://schemas.microsoft.com/office/drawing/2014/main" id="{4BD1A655-DFD1-47EE-B9F9-75A57F0AC07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18" name="Text Box 559">
          <a:extLst>
            <a:ext uri="{FF2B5EF4-FFF2-40B4-BE49-F238E27FC236}">
              <a16:creationId xmlns:a16="http://schemas.microsoft.com/office/drawing/2014/main" id="{344E8009-CC0C-4DE3-9037-FC984BCDC29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619" name="Text Box 560">
          <a:extLst>
            <a:ext uri="{FF2B5EF4-FFF2-40B4-BE49-F238E27FC236}">
              <a16:creationId xmlns:a16="http://schemas.microsoft.com/office/drawing/2014/main" id="{29ECF193-12E7-4AE0-82A0-8B245DF5AD4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620" name="Text Box 561">
          <a:extLst>
            <a:ext uri="{FF2B5EF4-FFF2-40B4-BE49-F238E27FC236}">
              <a16:creationId xmlns:a16="http://schemas.microsoft.com/office/drawing/2014/main" id="{A75F00BC-B93E-4632-9D31-54753E5A48D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21" name="Text Box 562">
          <a:extLst>
            <a:ext uri="{FF2B5EF4-FFF2-40B4-BE49-F238E27FC236}">
              <a16:creationId xmlns:a16="http://schemas.microsoft.com/office/drawing/2014/main" id="{495AA9BF-91F1-4C42-83BC-EDF36BF9B52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22" name="Text Box 563">
          <a:extLst>
            <a:ext uri="{FF2B5EF4-FFF2-40B4-BE49-F238E27FC236}">
              <a16:creationId xmlns:a16="http://schemas.microsoft.com/office/drawing/2014/main" id="{A82B88F3-145A-430E-A48E-20CE68CDA36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623" name="Text Box 564">
          <a:extLst>
            <a:ext uri="{FF2B5EF4-FFF2-40B4-BE49-F238E27FC236}">
              <a16:creationId xmlns:a16="http://schemas.microsoft.com/office/drawing/2014/main" id="{C071267E-E218-44FC-8123-8C42DFB8D34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24" name="Text Box 565">
          <a:extLst>
            <a:ext uri="{FF2B5EF4-FFF2-40B4-BE49-F238E27FC236}">
              <a16:creationId xmlns:a16="http://schemas.microsoft.com/office/drawing/2014/main" id="{5985495E-07DB-40F1-8AA1-F96435CED8B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25" name="Text Box 566">
          <a:extLst>
            <a:ext uri="{FF2B5EF4-FFF2-40B4-BE49-F238E27FC236}">
              <a16:creationId xmlns:a16="http://schemas.microsoft.com/office/drawing/2014/main" id="{0B5C4275-A118-474D-A151-CF5C5D7723D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626" name="Text Box 567">
          <a:extLst>
            <a:ext uri="{FF2B5EF4-FFF2-40B4-BE49-F238E27FC236}">
              <a16:creationId xmlns:a16="http://schemas.microsoft.com/office/drawing/2014/main" id="{52729503-9D32-4F83-B7BA-25D77FD76DE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27" name="Text Box 568">
          <a:extLst>
            <a:ext uri="{FF2B5EF4-FFF2-40B4-BE49-F238E27FC236}">
              <a16:creationId xmlns:a16="http://schemas.microsoft.com/office/drawing/2014/main" id="{3FD9FB51-D375-4956-8978-9507D9D225C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28" name="Text Box 569">
          <a:extLst>
            <a:ext uri="{FF2B5EF4-FFF2-40B4-BE49-F238E27FC236}">
              <a16:creationId xmlns:a16="http://schemas.microsoft.com/office/drawing/2014/main" id="{D7A44AA6-A76E-4B12-8116-7A976DFABAB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629" name="Text Box 570">
          <a:extLst>
            <a:ext uri="{FF2B5EF4-FFF2-40B4-BE49-F238E27FC236}">
              <a16:creationId xmlns:a16="http://schemas.microsoft.com/office/drawing/2014/main" id="{DF915A14-97B7-4BC3-B272-4CB1B2D9D4D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630" name="Text Box 571">
          <a:extLst>
            <a:ext uri="{FF2B5EF4-FFF2-40B4-BE49-F238E27FC236}">
              <a16:creationId xmlns:a16="http://schemas.microsoft.com/office/drawing/2014/main" id="{48CEC85A-F533-49CC-A6EE-D8F7CDB07CE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31" name="Text Box 572">
          <a:extLst>
            <a:ext uri="{FF2B5EF4-FFF2-40B4-BE49-F238E27FC236}">
              <a16:creationId xmlns:a16="http://schemas.microsoft.com/office/drawing/2014/main" id="{BB7F0520-59FA-49BE-A559-A4FD67412BA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32" name="Text Box 573">
          <a:extLst>
            <a:ext uri="{FF2B5EF4-FFF2-40B4-BE49-F238E27FC236}">
              <a16:creationId xmlns:a16="http://schemas.microsoft.com/office/drawing/2014/main" id="{A8A57170-F8A4-4F16-9F31-0528FE8B566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633" name="Text Box 574">
          <a:extLst>
            <a:ext uri="{FF2B5EF4-FFF2-40B4-BE49-F238E27FC236}">
              <a16:creationId xmlns:a16="http://schemas.microsoft.com/office/drawing/2014/main" id="{0B974D97-CAF8-48EA-97BF-58E4624F012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34" name="Text Box 575">
          <a:extLst>
            <a:ext uri="{FF2B5EF4-FFF2-40B4-BE49-F238E27FC236}">
              <a16:creationId xmlns:a16="http://schemas.microsoft.com/office/drawing/2014/main" id="{0EEB5C89-6420-4076-8B6A-9F48DAC272D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35" name="Text Box 576">
          <a:extLst>
            <a:ext uri="{FF2B5EF4-FFF2-40B4-BE49-F238E27FC236}">
              <a16:creationId xmlns:a16="http://schemas.microsoft.com/office/drawing/2014/main" id="{33BB156F-B31C-42C5-8FF2-0DD23083614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636" name="Text Box 577">
          <a:extLst>
            <a:ext uri="{FF2B5EF4-FFF2-40B4-BE49-F238E27FC236}">
              <a16:creationId xmlns:a16="http://schemas.microsoft.com/office/drawing/2014/main" id="{4C483347-FAED-4987-B3F0-4181A945480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37" name="Text Box 578">
          <a:extLst>
            <a:ext uri="{FF2B5EF4-FFF2-40B4-BE49-F238E27FC236}">
              <a16:creationId xmlns:a16="http://schemas.microsoft.com/office/drawing/2014/main" id="{4B83B013-674F-4745-9048-C6DB83818B2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38" name="Text Box 579">
          <a:extLst>
            <a:ext uri="{FF2B5EF4-FFF2-40B4-BE49-F238E27FC236}">
              <a16:creationId xmlns:a16="http://schemas.microsoft.com/office/drawing/2014/main" id="{3BE03A62-9407-4CF8-8966-43C01126C47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639" name="Text Box 580">
          <a:extLst>
            <a:ext uri="{FF2B5EF4-FFF2-40B4-BE49-F238E27FC236}">
              <a16:creationId xmlns:a16="http://schemas.microsoft.com/office/drawing/2014/main" id="{B43237FF-22EA-48FD-8927-46A1B4E343C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40" name="Text Box 581">
          <a:extLst>
            <a:ext uri="{FF2B5EF4-FFF2-40B4-BE49-F238E27FC236}">
              <a16:creationId xmlns:a16="http://schemas.microsoft.com/office/drawing/2014/main" id="{64D03595-DE83-4F31-95C3-C1B10596986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41" name="Text Box 582">
          <a:extLst>
            <a:ext uri="{FF2B5EF4-FFF2-40B4-BE49-F238E27FC236}">
              <a16:creationId xmlns:a16="http://schemas.microsoft.com/office/drawing/2014/main" id="{3DBFCA77-F2EE-4DE3-9EBD-CC03F42E302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642" name="Text Box 583">
          <a:extLst>
            <a:ext uri="{FF2B5EF4-FFF2-40B4-BE49-F238E27FC236}">
              <a16:creationId xmlns:a16="http://schemas.microsoft.com/office/drawing/2014/main" id="{17AC60CB-48A6-492B-8A4F-31DC5EF507C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43" name="Text Box 584">
          <a:extLst>
            <a:ext uri="{FF2B5EF4-FFF2-40B4-BE49-F238E27FC236}">
              <a16:creationId xmlns:a16="http://schemas.microsoft.com/office/drawing/2014/main" id="{CBFBB54A-8CA2-4267-A882-3C914BCF569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44" name="Text Box 585">
          <a:extLst>
            <a:ext uri="{FF2B5EF4-FFF2-40B4-BE49-F238E27FC236}">
              <a16:creationId xmlns:a16="http://schemas.microsoft.com/office/drawing/2014/main" id="{EB88C21D-0477-4A39-9431-8D544E961AA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645" name="Text Box 586">
          <a:extLst>
            <a:ext uri="{FF2B5EF4-FFF2-40B4-BE49-F238E27FC236}">
              <a16:creationId xmlns:a16="http://schemas.microsoft.com/office/drawing/2014/main" id="{21CCBEFF-8176-4B29-B27C-17C16AE46EB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646" name="Text Box 587">
          <a:extLst>
            <a:ext uri="{FF2B5EF4-FFF2-40B4-BE49-F238E27FC236}">
              <a16:creationId xmlns:a16="http://schemas.microsoft.com/office/drawing/2014/main" id="{B808CB37-6AF2-41A7-BD2A-97B2EF05D17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47" name="Text Box 588">
          <a:extLst>
            <a:ext uri="{FF2B5EF4-FFF2-40B4-BE49-F238E27FC236}">
              <a16:creationId xmlns:a16="http://schemas.microsoft.com/office/drawing/2014/main" id="{BEAE0CE6-8B0C-405A-8742-9A33A276F99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48" name="Text Box 589">
          <a:extLst>
            <a:ext uri="{FF2B5EF4-FFF2-40B4-BE49-F238E27FC236}">
              <a16:creationId xmlns:a16="http://schemas.microsoft.com/office/drawing/2014/main" id="{F4F3DE4D-EB83-4F0F-9CB8-467B92160E7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649" name="Text Box 590">
          <a:extLst>
            <a:ext uri="{FF2B5EF4-FFF2-40B4-BE49-F238E27FC236}">
              <a16:creationId xmlns:a16="http://schemas.microsoft.com/office/drawing/2014/main" id="{95F9E35D-BB1D-4402-8B47-195D8DA9F30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50" name="Text Box 591">
          <a:extLst>
            <a:ext uri="{FF2B5EF4-FFF2-40B4-BE49-F238E27FC236}">
              <a16:creationId xmlns:a16="http://schemas.microsoft.com/office/drawing/2014/main" id="{2209D207-D492-4EE0-BF61-6057AEED659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51" name="Text Box 592">
          <a:extLst>
            <a:ext uri="{FF2B5EF4-FFF2-40B4-BE49-F238E27FC236}">
              <a16:creationId xmlns:a16="http://schemas.microsoft.com/office/drawing/2014/main" id="{29B46067-052A-4C2F-ACD1-0831451DB1D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652" name="Text Box 593">
          <a:extLst>
            <a:ext uri="{FF2B5EF4-FFF2-40B4-BE49-F238E27FC236}">
              <a16:creationId xmlns:a16="http://schemas.microsoft.com/office/drawing/2014/main" id="{4AD5FC93-F4FD-4A10-8698-521BF9296A3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53" name="Text Box 594">
          <a:extLst>
            <a:ext uri="{FF2B5EF4-FFF2-40B4-BE49-F238E27FC236}">
              <a16:creationId xmlns:a16="http://schemas.microsoft.com/office/drawing/2014/main" id="{A0EDB8C1-0DA1-426D-B59B-E09466E81D1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54" name="Text Box 595">
          <a:extLst>
            <a:ext uri="{FF2B5EF4-FFF2-40B4-BE49-F238E27FC236}">
              <a16:creationId xmlns:a16="http://schemas.microsoft.com/office/drawing/2014/main" id="{22CCC846-C3F3-4359-B967-59BF313C86A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655" name="Text Box 596">
          <a:extLst>
            <a:ext uri="{FF2B5EF4-FFF2-40B4-BE49-F238E27FC236}">
              <a16:creationId xmlns:a16="http://schemas.microsoft.com/office/drawing/2014/main" id="{FCA882CF-A905-44E5-9BE3-C481EFEC62D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656" name="Text Box 597">
          <a:extLst>
            <a:ext uri="{FF2B5EF4-FFF2-40B4-BE49-F238E27FC236}">
              <a16:creationId xmlns:a16="http://schemas.microsoft.com/office/drawing/2014/main" id="{6B69A454-883F-420B-BDEC-09B5053E846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57" name="Text Box 598">
          <a:extLst>
            <a:ext uri="{FF2B5EF4-FFF2-40B4-BE49-F238E27FC236}">
              <a16:creationId xmlns:a16="http://schemas.microsoft.com/office/drawing/2014/main" id="{02AA4511-FDCE-4EC3-A530-A40DE66DF13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58" name="Text Box 599">
          <a:extLst>
            <a:ext uri="{FF2B5EF4-FFF2-40B4-BE49-F238E27FC236}">
              <a16:creationId xmlns:a16="http://schemas.microsoft.com/office/drawing/2014/main" id="{2A87CAAC-0BDA-4F3B-9B8A-97569EA4769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659" name="Text Box 600">
          <a:extLst>
            <a:ext uri="{FF2B5EF4-FFF2-40B4-BE49-F238E27FC236}">
              <a16:creationId xmlns:a16="http://schemas.microsoft.com/office/drawing/2014/main" id="{E951F151-848A-4571-A74C-92DEDD3C759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60" name="Text Box 601">
          <a:extLst>
            <a:ext uri="{FF2B5EF4-FFF2-40B4-BE49-F238E27FC236}">
              <a16:creationId xmlns:a16="http://schemas.microsoft.com/office/drawing/2014/main" id="{A4BDE401-48D5-42D0-8DEE-473D898622B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61" name="Text Box 602">
          <a:extLst>
            <a:ext uri="{FF2B5EF4-FFF2-40B4-BE49-F238E27FC236}">
              <a16:creationId xmlns:a16="http://schemas.microsoft.com/office/drawing/2014/main" id="{B22C1AC6-CF4F-4700-B575-63642C373F1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662" name="Text Box 603">
          <a:extLst>
            <a:ext uri="{FF2B5EF4-FFF2-40B4-BE49-F238E27FC236}">
              <a16:creationId xmlns:a16="http://schemas.microsoft.com/office/drawing/2014/main" id="{2E5F7C05-88F5-4794-BF05-51339EB39A5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63" name="Text Box 604">
          <a:extLst>
            <a:ext uri="{FF2B5EF4-FFF2-40B4-BE49-F238E27FC236}">
              <a16:creationId xmlns:a16="http://schemas.microsoft.com/office/drawing/2014/main" id="{8B86351F-6436-4222-BAE0-34A403C2DA7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64" name="Text Box 605">
          <a:extLst>
            <a:ext uri="{FF2B5EF4-FFF2-40B4-BE49-F238E27FC236}">
              <a16:creationId xmlns:a16="http://schemas.microsoft.com/office/drawing/2014/main" id="{E44E2A36-E98B-4625-9594-658CEE1F54A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665" name="Text Box 606">
          <a:extLst>
            <a:ext uri="{FF2B5EF4-FFF2-40B4-BE49-F238E27FC236}">
              <a16:creationId xmlns:a16="http://schemas.microsoft.com/office/drawing/2014/main" id="{CB6BF5A7-081C-49A9-8CBB-A123B995579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6666" name="Text Box 607">
          <a:extLst>
            <a:ext uri="{FF2B5EF4-FFF2-40B4-BE49-F238E27FC236}">
              <a16:creationId xmlns:a16="http://schemas.microsoft.com/office/drawing/2014/main" id="{C873D8F9-B8A1-4BD8-8C80-96DC7E0C2F7B}"/>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67" name="Text Box 608">
          <a:extLst>
            <a:ext uri="{FF2B5EF4-FFF2-40B4-BE49-F238E27FC236}">
              <a16:creationId xmlns:a16="http://schemas.microsoft.com/office/drawing/2014/main" id="{FBAA6C63-E6EC-4D07-BC46-F200678F3A5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68" name="Text Box 609">
          <a:extLst>
            <a:ext uri="{FF2B5EF4-FFF2-40B4-BE49-F238E27FC236}">
              <a16:creationId xmlns:a16="http://schemas.microsoft.com/office/drawing/2014/main" id="{D6C0873F-60D2-435A-A40D-088B63E2201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6669" name="Text Box 610">
          <a:extLst>
            <a:ext uri="{FF2B5EF4-FFF2-40B4-BE49-F238E27FC236}">
              <a16:creationId xmlns:a16="http://schemas.microsoft.com/office/drawing/2014/main" id="{06899E84-0902-4C07-91AF-C73B8A7D8C94}"/>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70" name="Text Box 611">
          <a:extLst>
            <a:ext uri="{FF2B5EF4-FFF2-40B4-BE49-F238E27FC236}">
              <a16:creationId xmlns:a16="http://schemas.microsoft.com/office/drawing/2014/main" id="{3278DFA4-6C0B-4E3D-891D-1DEB589A282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71" name="Text Box 612">
          <a:extLst>
            <a:ext uri="{FF2B5EF4-FFF2-40B4-BE49-F238E27FC236}">
              <a16:creationId xmlns:a16="http://schemas.microsoft.com/office/drawing/2014/main" id="{B6853FF0-E401-4640-A9AA-AA26ABFF299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6672" name="Text Box 613">
          <a:extLst>
            <a:ext uri="{FF2B5EF4-FFF2-40B4-BE49-F238E27FC236}">
              <a16:creationId xmlns:a16="http://schemas.microsoft.com/office/drawing/2014/main" id="{76E44745-711B-4C25-BE0A-18F6643ED82B}"/>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73" name="Text Box 614">
          <a:extLst>
            <a:ext uri="{FF2B5EF4-FFF2-40B4-BE49-F238E27FC236}">
              <a16:creationId xmlns:a16="http://schemas.microsoft.com/office/drawing/2014/main" id="{461EFDA2-3ECA-4360-A0F3-B7879DBF4EB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74" name="Text Box 615">
          <a:extLst>
            <a:ext uri="{FF2B5EF4-FFF2-40B4-BE49-F238E27FC236}">
              <a16:creationId xmlns:a16="http://schemas.microsoft.com/office/drawing/2014/main" id="{0C60039B-327B-47C7-98E3-9E48D780ABC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6675" name="Text Box 616">
          <a:extLst>
            <a:ext uri="{FF2B5EF4-FFF2-40B4-BE49-F238E27FC236}">
              <a16:creationId xmlns:a16="http://schemas.microsoft.com/office/drawing/2014/main" id="{01953130-A0A5-4735-919E-B7FFE91D43E8}"/>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76" name="Text Box 617">
          <a:extLst>
            <a:ext uri="{FF2B5EF4-FFF2-40B4-BE49-F238E27FC236}">
              <a16:creationId xmlns:a16="http://schemas.microsoft.com/office/drawing/2014/main" id="{AE340D2E-457A-4681-A7C0-83E1E3F1360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77" name="Text Box 618">
          <a:extLst>
            <a:ext uri="{FF2B5EF4-FFF2-40B4-BE49-F238E27FC236}">
              <a16:creationId xmlns:a16="http://schemas.microsoft.com/office/drawing/2014/main" id="{8669F70E-D19D-4145-B189-EFC47571A12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6678" name="Text Box 619">
          <a:extLst>
            <a:ext uri="{FF2B5EF4-FFF2-40B4-BE49-F238E27FC236}">
              <a16:creationId xmlns:a16="http://schemas.microsoft.com/office/drawing/2014/main" id="{45A71EF5-813D-4B3E-960C-E0587CAF0064}"/>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79" name="Text Box 620">
          <a:extLst>
            <a:ext uri="{FF2B5EF4-FFF2-40B4-BE49-F238E27FC236}">
              <a16:creationId xmlns:a16="http://schemas.microsoft.com/office/drawing/2014/main" id="{F37F68CC-5523-473B-8315-74DE1EE97DC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80" name="Text Box 621">
          <a:extLst>
            <a:ext uri="{FF2B5EF4-FFF2-40B4-BE49-F238E27FC236}">
              <a16:creationId xmlns:a16="http://schemas.microsoft.com/office/drawing/2014/main" id="{7802F6A3-011A-48BA-AD53-A4DA84D24CF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6681" name="Text Box 622">
          <a:extLst>
            <a:ext uri="{FF2B5EF4-FFF2-40B4-BE49-F238E27FC236}">
              <a16:creationId xmlns:a16="http://schemas.microsoft.com/office/drawing/2014/main" id="{C7D6813A-81B8-416B-BD9F-7FA92C27F805}"/>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6682" name="Text Box 623">
          <a:extLst>
            <a:ext uri="{FF2B5EF4-FFF2-40B4-BE49-F238E27FC236}">
              <a16:creationId xmlns:a16="http://schemas.microsoft.com/office/drawing/2014/main" id="{38204281-E18B-4929-825F-0DDAFDF78F10}"/>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83" name="Text Box 624">
          <a:extLst>
            <a:ext uri="{FF2B5EF4-FFF2-40B4-BE49-F238E27FC236}">
              <a16:creationId xmlns:a16="http://schemas.microsoft.com/office/drawing/2014/main" id="{7B2E3858-3681-444D-93D3-562B80A6553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84" name="Text Box 625">
          <a:extLst>
            <a:ext uri="{FF2B5EF4-FFF2-40B4-BE49-F238E27FC236}">
              <a16:creationId xmlns:a16="http://schemas.microsoft.com/office/drawing/2014/main" id="{6539ED35-3369-48C0-80B5-608F93FB8FA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6685" name="Text Box 626">
          <a:extLst>
            <a:ext uri="{FF2B5EF4-FFF2-40B4-BE49-F238E27FC236}">
              <a16:creationId xmlns:a16="http://schemas.microsoft.com/office/drawing/2014/main" id="{8912E6CE-92CB-49C3-A14F-E85B149872D2}"/>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86" name="Text Box 627">
          <a:extLst>
            <a:ext uri="{FF2B5EF4-FFF2-40B4-BE49-F238E27FC236}">
              <a16:creationId xmlns:a16="http://schemas.microsoft.com/office/drawing/2014/main" id="{4DD6E512-AA63-4F63-823B-9509FDEDC76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87" name="Text Box 628">
          <a:extLst>
            <a:ext uri="{FF2B5EF4-FFF2-40B4-BE49-F238E27FC236}">
              <a16:creationId xmlns:a16="http://schemas.microsoft.com/office/drawing/2014/main" id="{265D8490-7C22-42C8-8EC1-467C68C3216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6688" name="Text Box 629">
          <a:extLst>
            <a:ext uri="{FF2B5EF4-FFF2-40B4-BE49-F238E27FC236}">
              <a16:creationId xmlns:a16="http://schemas.microsoft.com/office/drawing/2014/main" id="{8C63A09E-4FB2-47F2-A833-4A9C116EEC77}"/>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89" name="Text Box 630">
          <a:extLst>
            <a:ext uri="{FF2B5EF4-FFF2-40B4-BE49-F238E27FC236}">
              <a16:creationId xmlns:a16="http://schemas.microsoft.com/office/drawing/2014/main" id="{521CF1E0-F22D-4C88-BC56-77E650547B1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90" name="Text Box 631">
          <a:extLst>
            <a:ext uri="{FF2B5EF4-FFF2-40B4-BE49-F238E27FC236}">
              <a16:creationId xmlns:a16="http://schemas.microsoft.com/office/drawing/2014/main" id="{0AA6742E-5313-4CFD-AB75-B032F34B3DF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6691" name="Text Box 632">
          <a:extLst>
            <a:ext uri="{FF2B5EF4-FFF2-40B4-BE49-F238E27FC236}">
              <a16:creationId xmlns:a16="http://schemas.microsoft.com/office/drawing/2014/main" id="{3AFA80A6-DDE2-4638-B12C-896B41981354}"/>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6692" name="Text Box 633">
          <a:extLst>
            <a:ext uri="{FF2B5EF4-FFF2-40B4-BE49-F238E27FC236}">
              <a16:creationId xmlns:a16="http://schemas.microsoft.com/office/drawing/2014/main" id="{2E00B503-FDBA-4EBF-9FEB-589ADA9BDEC6}"/>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93" name="Text Box 634">
          <a:extLst>
            <a:ext uri="{FF2B5EF4-FFF2-40B4-BE49-F238E27FC236}">
              <a16:creationId xmlns:a16="http://schemas.microsoft.com/office/drawing/2014/main" id="{1ED78FA1-9600-4E23-9FE6-5A0C75C0C41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94" name="Text Box 635">
          <a:extLst>
            <a:ext uri="{FF2B5EF4-FFF2-40B4-BE49-F238E27FC236}">
              <a16:creationId xmlns:a16="http://schemas.microsoft.com/office/drawing/2014/main" id="{A8007CCF-4F5D-4EE2-94AC-94B06550E0C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6695" name="Text Box 636">
          <a:extLst>
            <a:ext uri="{FF2B5EF4-FFF2-40B4-BE49-F238E27FC236}">
              <a16:creationId xmlns:a16="http://schemas.microsoft.com/office/drawing/2014/main" id="{05563D69-4B36-424C-9D2F-693A867F89BA}"/>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96" name="Text Box 637">
          <a:extLst>
            <a:ext uri="{FF2B5EF4-FFF2-40B4-BE49-F238E27FC236}">
              <a16:creationId xmlns:a16="http://schemas.microsoft.com/office/drawing/2014/main" id="{BE9D7576-CC8E-44CB-BB73-C92B669AE59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97" name="Text Box 638">
          <a:extLst>
            <a:ext uri="{FF2B5EF4-FFF2-40B4-BE49-F238E27FC236}">
              <a16:creationId xmlns:a16="http://schemas.microsoft.com/office/drawing/2014/main" id="{B37D0AEE-2135-41B4-B30E-3FE4F589175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6698" name="Text Box 639">
          <a:extLst>
            <a:ext uri="{FF2B5EF4-FFF2-40B4-BE49-F238E27FC236}">
              <a16:creationId xmlns:a16="http://schemas.microsoft.com/office/drawing/2014/main" id="{AF305A3A-50F8-48C5-8AC6-055C7F37B86C}"/>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699" name="Text Box 640">
          <a:extLst>
            <a:ext uri="{FF2B5EF4-FFF2-40B4-BE49-F238E27FC236}">
              <a16:creationId xmlns:a16="http://schemas.microsoft.com/office/drawing/2014/main" id="{D761C430-7E5F-474B-B7A1-B89A1D88663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00" name="Text Box 641">
          <a:extLst>
            <a:ext uri="{FF2B5EF4-FFF2-40B4-BE49-F238E27FC236}">
              <a16:creationId xmlns:a16="http://schemas.microsoft.com/office/drawing/2014/main" id="{8E09BD72-C04E-47A5-870D-0E98EA5ECC4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3"/>
    <xdr:sp macro="" textlink="">
      <xdr:nvSpPr>
        <xdr:cNvPr id="6701" name="Text Box 642">
          <a:extLst>
            <a:ext uri="{FF2B5EF4-FFF2-40B4-BE49-F238E27FC236}">
              <a16:creationId xmlns:a16="http://schemas.microsoft.com/office/drawing/2014/main" id="{BE34F91C-622A-4E52-9F2D-EF29AF2EDAFF}"/>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02" name="Text Box 643">
          <a:extLst>
            <a:ext uri="{FF2B5EF4-FFF2-40B4-BE49-F238E27FC236}">
              <a16:creationId xmlns:a16="http://schemas.microsoft.com/office/drawing/2014/main" id="{B700A59E-FFAD-4A95-81D2-A15B1330545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03" name="Text Box 644">
          <a:extLst>
            <a:ext uri="{FF2B5EF4-FFF2-40B4-BE49-F238E27FC236}">
              <a16:creationId xmlns:a16="http://schemas.microsoft.com/office/drawing/2014/main" id="{4EB88491-3595-4F5B-9E6A-F1301A7980F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704" name="Text Box 645">
          <a:extLst>
            <a:ext uri="{FF2B5EF4-FFF2-40B4-BE49-F238E27FC236}">
              <a16:creationId xmlns:a16="http://schemas.microsoft.com/office/drawing/2014/main" id="{DF288470-D1E7-4C45-B071-0B4B24D02C9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05" name="Text Box 646">
          <a:extLst>
            <a:ext uri="{FF2B5EF4-FFF2-40B4-BE49-F238E27FC236}">
              <a16:creationId xmlns:a16="http://schemas.microsoft.com/office/drawing/2014/main" id="{2E5AB3F1-4375-44C4-90D7-1997A2FFB24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06" name="Text Box 647">
          <a:extLst>
            <a:ext uri="{FF2B5EF4-FFF2-40B4-BE49-F238E27FC236}">
              <a16:creationId xmlns:a16="http://schemas.microsoft.com/office/drawing/2014/main" id="{AE28E20A-8F9B-4CDF-8201-5AE18534D8B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707" name="Text Box 648">
          <a:extLst>
            <a:ext uri="{FF2B5EF4-FFF2-40B4-BE49-F238E27FC236}">
              <a16:creationId xmlns:a16="http://schemas.microsoft.com/office/drawing/2014/main" id="{59C45521-6022-417B-B5AC-0622E623182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08" name="Text Box 649">
          <a:extLst>
            <a:ext uri="{FF2B5EF4-FFF2-40B4-BE49-F238E27FC236}">
              <a16:creationId xmlns:a16="http://schemas.microsoft.com/office/drawing/2014/main" id="{F5391566-234C-4B0F-85EA-B6F142AEBB6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09" name="Text Box 650">
          <a:extLst>
            <a:ext uri="{FF2B5EF4-FFF2-40B4-BE49-F238E27FC236}">
              <a16:creationId xmlns:a16="http://schemas.microsoft.com/office/drawing/2014/main" id="{CF452B00-8502-45B3-B184-AE3AA01082C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710" name="Text Box 651">
          <a:extLst>
            <a:ext uri="{FF2B5EF4-FFF2-40B4-BE49-F238E27FC236}">
              <a16:creationId xmlns:a16="http://schemas.microsoft.com/office/drawing/2014/main" id="{4ADB0D0D-F38D-4E6D-A4ED-5C1CCDD72BBC}"/>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711" name="Text Box 652">
          <a:extLst>
            <a:ext uri="{FF2B5EF4-FFF2-40B4-BE49-F238E27FC236}">
              <a16:creationId xmlns:a16="http://schemas.microsoft.com/office/drawing/2014/main" id="{AC69B067-A1DD-4A12-BE98-B79D7F3EF06C}"/>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12" name="Text Box 653">
          <a:extLst>
            <a:ext uri="{FF2B5EF4-FFF2-40B4-BE49-F238E27FC236}">
              <a16:creationId xmlns:a16="http://schemas.microsoft.com/office/drawing/2014/main" id="{2402309A-30DD-4CDB-A587-FA928E95C63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13" name="Text Box 654">
          <a:extLst>
            <a:ext uri="{FF2B5EF4-FFF2-40B4-BE49-F238E27FC236}">
              <a16:creationId xmlns:a16="http://schemas.microsoft.com/office/drawing/2014/main" id="{8A889465-FAE0-427B-9F91-8C6CFD75F7F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714" name="Text Box 655">
          <a:extLst>
            <a:ext uri="{FF2B5EF4-FFF2-40B4-BE49-F238E27FC236}">
              <a16:creationId xmlns:a16="http://schemas.microsoft.com/office/drawing/2014/main" id="{672F19B7-8195-4BF7-9961-801D8E45FB4C}"/>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15" name="Text Box 656">
          <a:extLst>
            <a:ext uri="{FF2B5EF4-FFF2-40B4-BE49-F238E27FC236}">
              <a16:creationId xmlns:a16="http://schemas.microsoft.com/office/drawing/2014/main" id="{796D5C5A-5DD3-40B5-8571-48DB66F1D91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16" name="Text Box 657">
          <a:extLst>
            <a:ext uri="{FF2B5EF4-FFF2-40B4-BE49-F238E27FC236}">
              <a16:creationId xmlns:a16="http://schemas.microsoft.com/office/drawing/2014/main" id="{AFA99365-ACF9-4916-80F2-683FB0C1821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717" name="Text Box 658">
          <a:extLst>
            <a:ext uri="{FF2B5EF4-FFF2-40B4-BE49-F238E27FC236}">
              <a16:creationId xmlns:a16="http://schemas.microsoft.com/office/drawing/2014/main" id="{D2005957-C867-4FA4-838D-71165D0BFE7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18" name="Text Box 659">
          <a:extLst>
            <a:ext uri="{FF2B5EF4-FFF2-40B4-BE49-F238E27FC236}">
              <a16:creationId xmlns:a16="http://schemas.microsoft.com/office/drawing/2014/main" id="{B19A627E-2572-4B6B-A66A-83C18D1E714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19" name="Text Box 660">
          <a:extLst>
            <a:ext uri="{FF2B5EF4-FFF2-40B4-BE49-F238E27FC236}">
              <a16:creationId xmlns:a16="http://schemas.microsoft.com/office/drawing/2014/main" id="{CA73C218-368E-4D92-8993-DC14822ACF4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720" name="Text Box 661">
          <a:extLst>
            <a:ext uri="{FF2B5EF4-FFF2-40B4-BE49-F238E27FC236}">
              <a16:creationId xmlns:a16="http://schemas.microsoft.com/office/drawing/2014/main" id="{6CA02939-6968-42D8-B212-6DAD2566BF6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21" name="Text Box 662">
          <a:extLst>
            <a:ext uri="{FF2B5EF4-FFF2-40B4-BE49-F238E27FC236}">
              <a16:creationId xmlns:a16="http://schemas.microsoft.com/office/drawing/2014/main" id="{502A66ED-74E1-4337-94F2-841B58E41C8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22" name="Text Box 663">
          <a:extLst>
            <a:ext uri="{FF2B5EF4-FFF2-40B4-BE49-F238E27FC236}">
              <a16:creationId xmlns:a16="http://schemas.microsoft.com/office/drawing/2014/main" id="{CA484733-BA92-4F92-B0A9-2F514404AD0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723" name="Text Box 664">
          <a:extLst>
            <a:ext uri="{FF2B5EF4-FFF2-40B4-BE49-F238E27FC236}">
              <a16:creationId xmlns:a16="http://schemas.microsoft.com/office/drawing/2014/main" id="{0B5F453A-A4DD-4000-A84F-26851536705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24" name="Text Box 665">
          <a:extLst>
            <a:ext uri="{FF2B5EF4-FFF2-40B4-BE49-F238E27FC236}">
              <a16:creationId xmlns:a16="http://schemas.microsoft.com/office/drawing/2014/main" id="{087E175C-C559-41B1-993A-39E7BC23FA9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25" name="Text Box 666">
          <a:extLst>
            <a:ext uri="{FF2B5EF4-FFF2-40B4-BE49-F238E27FC236}">
              <a16:creationId xmlns:a16="http://schemas.microsoft.com/office/drawing/2014/main" id="{C7279D1C-920E-4D3B-9864-E84DEBA9542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726" name="Text Box 667">
          <a:extLst>
            <a:ext uri="{FF2B5EF4-FFF2-40B4-BE49-F238E27FC236}">
              <a16:creationId xmlns:a16="http://schemas.microsoft.com/office/drawing/2014/main" id="{36DF491D-AD98-463A-9FEC-DD4E5F7F3AD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27" name="Text Box 668">
          <a:extLst>
            <a:ext uri="{FF2B5EF4-FFF2-40B4-BE49-F238E27FC236}">
              <a16:creationId xmlns:a16="http://schemas.microsoft.com/office/drawing/2014/main" id="{71B3BAB7-A529-4B15-B468-308430C4129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28" name="Text Box 669">
          <a:extLst>
            <a:ext uri="{FF2B5EF4-FFF2-40B4-BE49-F238E27FC236}">
              <a16:creationId xmlns:a16="http://schemas.microsoft.com/office/drawing/2014/main" id="{946CBD7D-F2CA-4A30-902F-2326FB9B080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729" name="Text Box 670">
          <a:extLst>
            <a:ext uri="{FF2B5EF4-FFF2-40B4-BE49-F238E27FC236}">
              <a16:creationId xmlns:a16="http://schemas.microsoft.com/office/drawing/2014/main" id="{85371AE8-CC64-4E96-A7F4-62990CF0166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730" name="Text Box 671">
          <a:extLst>
            <a:ext uri="{FF2B5EF4-FFF2-40B4-BE49-F238E27FC236}">
              <a16:creationId xmlns:a16="http://schemas.microsoft.com/office/drawing/2014/main" id="{1F279752-9FF1-4FBB-BBCD-63C18308A10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31" name="Text Box 672">
          <a:extLst>
            <a:ext uri="{FF2B5EF4-FFF2-40B4-BE49-F238E27FC236}">
              <a16:creationId xmlns:a16="http://schemas.microsoft.com/office/drawing/2014/main" id="{B38FEA45-A607-4645-A93C-7892E67A1B3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32" name="Text Box 673">
          <a:extLst>
            <a:ext uri="{FF2B5EF4-FFF2-40B4-BE49-F238E27FC236}">
              <a16:creationId xmlns:a16="http://schemas.microsoft.com/office/drawing/2014/main" id="{6F611C67-7857-4042-8061-4952631155F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733" name="Text Box 674">
          <a:extLst>
            <a:ext uri="{FF2B5EF4-FFF2-40B4-BE49-F238E27FC236}">
              <a16:creationId xmlns:a16="http://schemas.microsoft.com/office/drawing/2014/main" id="{0C2903CB-3DD2-4A29-8CC7-13841088C661}"/>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34" name="Text Box 675">
          <a:extLst>
            <a:ext uri="{FF2B5EF4-FFF2-40B4-BE49-F238E27FC236}">
              <a16:creationId xmlns:a16="http://schemas.microsoft.com/office/drawing/2014/main" id="{B652A568-F6CB-41F2-A82F-507B24E2420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35" name="Text Box 676">
          <a:extLst>
            <a:ext uri="{FF2B5EF4-FFF2-40B4-BE49-F238E27FC236}">
              <a16:creationId xmlns:a16="http://schemas.microsoft.com/office/drawing/2014/main" id="{F2FEFED4-4735-4AFF-8A5D-2472884CF1E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736" name="Text Box 677">
          <a:extLst>
            <a:ext uri="{FF2B5EF4-FFF2-40B4-BE49-F238E27FC236}">
              <a16:creationId xmlns:a16="http://schemas.microsoft.com/office/drawing/2014/main" id="{9E329F91-B02C-4F35-B57B-4BC973C29E3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37" name="Text Box 678">
          <a:extLst>
            <a:ext uri="{FF2B5EF4-FFF2-40B4-BE49-F238E27FC236}">
              <a16:creationId xmlns:a16="http://schemas.microsoft.com/office/drawing/2014/main" id="{77212AED-962F-43B1-BFFE-AE8C734451A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38" name="Text Box 679">
          <a:extLst>
            <a:ext uri="{FF2B5EF4-FFF2-40B4-BE49-F238E27FC236}">
              <a16:creationId xmlns:a16="http://schemas.microsoft.com/office/drawing/2014/main" id="{925CD81C-9EC0-44F0-BD69-0F2CC08B182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739" name="Text Box 680">
          <a:extLst>
            <a:ext uri="{FF2B5EF4-FFF2-40B4-BE49-F238E27FC236}">
              <a16:creationId xmlns:a16="http://schemas.microsoft.com/office/drawing/2014/main" id="{534812B0-7E18-46DF-84A6-52DC913DE80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40" name="Text Box 681">
          <a:extLst>
            <a:ext uri="{FF2B5EF4-FFF2-40B4-BE49-F238E27FC236}">
              <a16:creationId xmlns:a16="http://schemas.microsoft.com/office/drawing/2014/main" id="{69688AE5-3104-44B8-9055-41B94A2557E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41" name="Text Box 682">
          <a:extLst>
            <a:ext uri="{FF2B5EF4-FFF2-40B4-BE49-F238E27FC236}">
              <a16:creationId xmlns:a16="http://schemas.microsoft.com/office/drawing/2014/main" id="{B1978CFE-CB6E-4EE9-A744-9927FEADD47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742" name="Text Box 683">
          <a:extLst>
            <a:ext uri="{FF2B5EF4-FFF2-40B4-BE49-F238E27FC236}">
              <a16:creationId xmlns:a16="http://schemas.microsoft.com/office/drawing/2014/main" id="{4A3BC666-8F0E-4DA8-8CA7-0621739CACA0}"/>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43" name="Text Box 684">
          <a:extLst>
            <a:ext uri="{FF2B5EF4-FFF2-40B4-BE49-F238E27FC236}">
              <a16:creationId xmlns:a16="http://schemas.microsoft.com/office/drawing/2014/main" id="{3E915BF2-3116-493A-AF15-4D94CA937D4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44" name="Text Box 685">
          <a:extLst>
            <a:ext uri="{FF2B5EF4-FFF2-40B4-BE49-F238E27FC236}">
              <a16:creationId xmlns:a16="http://schemas.microsoft.com/office/drawing/2014/main" id="{EFF7EC0C-246D-4073-8C63-53EA6A4B2BF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745" name="Text Box 686">
          <a:extLst>
            <a:ext uri="{FF2B5EF4-FFF2-40B4-BE49-F238E27FC236}">
              <a16:creationId xmlns:a16="http://schemas.microsoft.com/office/drawing/2014/main" id="{F18DE13C-6E26-45CA-85DB-71DA9B32362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46" name="Text Box 687">
          <a:extLst>
            <a:ext uri="{FF2B5EF4-FFF2-40B4-BE49-F238E27FC236}">
              <a16:creationId xmlns:a16="http://schemas.microsoft.com/office/drawing/2014/main" id="{1026FC9E-41C4-4A47-9F66-749B2A4B779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47" name="Text Box 688">
          <a:extLst>
            <a:ext uri="{FF2B5EF4-FFF2-40B4-BE49-F238E27FC236}">
              <a16:creationId xmlns:a16="http://schemas.microsoft.com/office/drawing/2014/main" id="{F98A9516-7134-4A11-A031-847195BE807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748" name="Text Box 689">
          <a:extLst>
            <a:ext uri="{FF2B5EF4-FFF2-40B4-BE49-F238E27FC236}">
              <a16:creationId xmlns:a16="http://schemas.microsoft.com/office/drawing/2014/main" id="{17D3B42F-61B2-47E6-8720-1E047BE60ECE}"/>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749" name="Text Box 690">
          <a:extLst>
            <a:ext uri="{FF2B5EF4-FFF2-40B4-BE49-F238E27FC236}">
              <a16:creationId xmlns:a16="http://schemas.microsoft.com/office/drawing/2014/main" id="{F3F83701-E6D6-4AA3-A366-7D6DBA2EC03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50" name="Text Box 691">
          <a:extLst>
            <a:ext uri="{FF2B5EF4-FFF2-40B4-BE49-F238E27FC236}">
              <a16:creationId xmlns:a16="http://schemas.microsoft.com/office/drawing/2014/main" id="{E53144B8-54C8-41EC-AC80-29B7B9B2418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51" name="Text Box 692">
          <a:extLst>
            <a:ext uri="{FF2B5EF4-FFF2-40B4-BE49-F238E27FC236}">
              <a16:creationId xmlns:a16="http://schemas.microsoft.com/office/drawing/2014/main" id="{AF802CDA-C5D5-465A-AA49-BB433CDD41F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752" name="Text Box 693">
          <a:extLst>
            <a:ext uri="{FF2B5EF4-FFF2-40B4-BE49-F238E27FC236}">
              <a16:creationId xmlns:a16="http://schemas.microsoft.com/office/drawing/2014/main" id="{40B14E5B-0663-40BF-B098-14E73495119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53" name="Text Box 694">
          <a:extLst>
            <a:ext uri="{FF2B5EF4-FFF2-40B4-BE49-F238E27FC236}">
              <a16:creationId xmlns:a16="http://schemas.microsoft.com/office/drawing/2014/main" id="{AB19CFE6-3F80-4619-BAEB-DC5C3F84799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54" name="Text Box 695">
          <a:extLst>
            <a:ext uri="{FF2B5EF4-FFF2-40B4-BE49-F238E27FC236}">
              <a16:creationId xmlns:a16="http://schemas.microsoft.com/office/drawing/2014/main" id="{61BF5A32-7595-4BB7-A642-C2D783708B7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755" name="Text Box 696">
          <a:extLst>
            <a:ext uri="{FF2B5EF4-FFF2-40B4-BE49-F238E27FC236}">
              <a16:creationId xmlns:a16="http://schemas.microsoft.com/office/drawing/2014/main" id="{468A6A0F-AB34-452E-973A-585DDBB74D51}"/>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56" name="Text Box 697">
          <a:extLst>
            <a:ext uri="{FF2B5EF4-FFF2-40B4-BE49-F238E27FC236}">
              <a16:creationId xmlns:a16="http://schemas.microsoft.com/office/drawing/2014/main" id="{F270B12C-B200-4679-BD8A-25B5252846C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57" name="Text Box 698">
          <a:extLst>
            <a:ext uri="{FF2B5EF4-FFF2-40B4-BE49-F238E27FC236}">
              <a16:creationId xmlns:a16="http://schemas.microsoft.com/office/drawing/2014/main" id="{37180CBE-7C88-4F50-831A-66F75109200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758" name="Text Box 699">
          <a:extLst>
            <a:ext uri="{FF2B5EF4-FFF2-40B4-BE49-F238E27FC236}">
              <a16:creationId xmlns:a16="http://schemas.microsoft.com/office/drawing/2014/main" id="{103AEE0D-B58E-44A4-82EB-B7B5F3D86D2C}"/>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759" name="Text Box 700">
          <a:extLst>
            <a:ext uri="{FF2B5EF4-FFF2-40B4-BE49-F238E27FC236}">
              <a16:creationId xmlns:a16="http://schemas.microsoft.com/office/drawing/2014/main" id="{24D73C63-8BAD-443C-AFCD-33C9EAE23B4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60" name="Text Box 701">
          <a:extLst>
            <a:ext uri="{FF2B5EF4-FFF2-40B4-BE49-F238E27FC236}">
              <a16:creationId xmlns:a16="http://schemas.microsoft.com/office/drawing/2014/main" id="{523B8C9E-B56A-4A78-B8EA-6E68D9808C0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61" name="Text Box 702">
          <a:extLst>
            <a:ext uri="{FF2B5EF4-FFF2-40B4-BE49-F238E27FC236}">
              <a16:creationId xmlns:a16="http://schemas.microsoft.com/office/drawing/2014/main" id="{1E8EBF37-7237-45A6-907B-4A2F3AF118F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762" name="Text Box 703">
          <a:extLst>
            <a:ext uri="{FF2B5EF4-FFF2-40B4-BE49-F238E27FC236}">
              <a16:creationId xmlns:a16="http://schemas.microsoft.com/office/drawing/2014/main" id="{161E33DA-CF64-4509-8476-4C5382FC7C1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63" name="Text Box 704">
          <a:extLst>
            <a:ext uri="{FF2B5EF4-FFF2-40B4-BE49-F238E27FC236}">
              <a16:creationId xmlns:a16="http://schemas.microsoft.com/office/drawing/2014/main" id="{63A0FB06-4F09-4D9C-8F07-2F00826376D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64" name="Text Box 705">
          <a:extLst>
            <a:ext uri="{FF2B5EF4-FFF2-40B4-BE49-F238E27FC236}">
              <a16:creationId xmlns:a16="http://schemas.microsoft.com/office/drawing/2014/main" id="{5189EEA7-E5FD-4D8F-884F-9ACE39A4DAB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765" name="Text Box 706">
          <a:extLst>
            <a:ext uri="{FF2B5EF4-FFF2-40B4-BE49-F238E27FC236}">
              <a16:creationId xmlns:a16="http://schemas.microsoft.com/office/drawing/2014/main" id="{F0D76FDF-931A-45CE-92B0-28E21D74C7A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766" name="Text Box 707">
          <a:extLst>
            <a:ext uri="{FF2B5EF4-FFF2-40B4-BE49-F238E27FC236}">
              <a16:creationId xmlns:a16="http://schemas.microsoft.com/office/drawing/2014/main" id="{F894D7E8-2C70-470F-A7B1-6C3EC5CE646C}"/>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67" name="Text Box 708">
          <a:extLst>
            <a:ext uri="{FF2B5EF4-FFF2-40B4-BE49-F238E27FC236}">
              <a16:creationId xmlns:a16="http://schemas.microsoft.com/office/drawing/2014/main" id="{89BAA347-BC58-41B2-B82A-AA23CE3AA81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68" name="Text Box 709">
          <a:extLst>
            <a:ext uri="{FF2B5EF4-FFF2-40B4-BE49-F238E27FC236}">
              <a16:creationId xmlns:a16="http://schemas.microsoft.com/office/drawing/2014/main" id="{9EED4780-A56C-4BCB-BBD7-127C8EC35CE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769" name="Text Box 710">
          <a:extLst>
            <a:ext uri="{FF2B5EF4-FFF2-40B4-BE49-F238E27FC236}">
              <a16:creationId xmlns:a16="http://schemas.microsoft.com/office/drawing/2014/main" id="{57198B60-52E4-4619-BE5D-E15CBEA9AED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70" name="Text Box 711">
          <a:extLst>
            <a:ext uri="{FF2B5EF4-FFF2-40B4-BE49-F238E27FC236}">
              <a16:creationId xmlns:a16="http://schemas.microsoft.com/office/drawing/2014/main" id="{9FD53CBC-D62B-4E3A-9451-139BEA8916D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71" name="Text Box 712">
          <a:extLst>
            <a:ext uri="{FF2B5EF4-FFF2-40B4-BE49-F238E27FC236}">
              <a16:creationId xmlns:a16="http://schemas.microsoft.com/office/drawing/2014/main" id="{B219986D-86B8-4814-977D-50C8BEEE5BE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772" name="Text Box 713">
          <a:extLst>
            <a:ext uri="{FF2B5EF4-FFF2-40B4-BE49-F238E27FC236}">
              <a16:creationId xmlns:a16="http://schemas.microsoft.com/office/drawing/2014/main" id="{95246F93-5F33-43D4-864F-E5BBED6B640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73" name="Text Box 714">
          <a:extLst>
            <a:ext uri="{FF2B5EF4-FFF2-40B4-BE49-F238E27FC236}">
              <a16:creationId xmlns:a16="http://schemas.microsoft.com/office/drawing/2014/main" id="{8E241436-53C7-4CA8-9D2D-F61ED60EDB7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74" name="Text Box 715">
          <a:extLst>
            <a:ext uri="{FF2B5EF4-FFF2-40B4-BE49-F238E27FC236}">
              <a16:creationId xmlns:a16="http://schemas.microsoft.com/office/drawing/2014/main" id="{0E6B90ED-1E3A-4A50-9500-6C432D8D7BB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775" name="Text Box 716">
          <a:extLst>
            <a:ext uri="{FF2B5EF4-FFF2-40B4-BE49-F238E27FC236}">
              <a16:creationId xmlns:a16="http://schemas.microsoft.com/office/drawing/2014/main" id="{560F0178-EA36-4915-934B-61782912B36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776" name="Text Box 717">
          <a:extLst>
            <a:ext uri="{FF2B5EF4-FFF2-40B4-BE49-F238E27FC236}">
              <a16:creationId xmlns:a16="http://schemas.microsoft.com/office/drawing/2014/main" id="{DE8826D2-D022-418E-B137-9FE4D0E32AA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77" name="Text Box 718">
          <a:extLst>
            <a:ext uri="{FF2B5EF4-FFF2-40B4-BE49-F238E27FC236}">
              <a16:creationId xmlns:a16="http://schemas.microsoft.com/office/drawing/2014/main" id="{50A59C49-C73A-4DC8-83E4-6B8028A17D8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78" name="Text Box 719">
          <a:extLst>
            <a:ext uri="{FF2B5EF4-FFF2-40B4-BE49-F238E27FC236}">
              <a16:creationId xmlns:a16="http://schemas.microsoft.com/office/drawing/2014/main" id="{CD017712-20ED-4551-B3FA-82BCE74D2B9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779" name="Text Box 720">
          <a:extLst>
            <a:ext uri="{FF2B5EF4-FFF2-40B4-BE49-F238E27FC236}">
              <a16:creationId xmlns:a16="http://schemas.microsoft.com/office/drawing/2014/main" id="{1536FB79-CC23-4D3E-8544-C5E982BFD62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80" name="Text Box 721">
          <a:extLst>
            <a:ext uri="{FF2B5EF4-FFF2-40B4-BE49-F238E27FC236}">
              <a16:creationId xmlns:a16="http://schemas.microsoft.com/office/drawing/2014/main" id="{AD495D50-5963-4CC5-828D-18CC27A8122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81" name="Text Box 722">
          <a:extLst>
            <a:ext uri="{FF2B5EF4-FFF2-40B4-BE49-F238E27FC236}">
              <a16:creationId xmlns:a16="http://schemas.microsoft.com/office/drawing/2014/main" id="{A206C1F4-9D5F-4418-B7CA-8F6C57BADC3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782" name="Text Box 723">
          <a:extLst>
            <a:ext uri="{FF2B5EF4-FFF2-40B4-BE49-F238E27FC236}">
              <a16:creationId xmlns:a16="http://schemas.microsoft.com/office/drawing/2014/main" id="{866FF3A7-879B-450E-85B3-226E2960A0A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783" name="Text Box 724">
          <a:extLst>
            <a:ext uri="{FF2B5EF4-FFF2-40B4-BE49-F238E27FC236}">
              <a16:creationId xmlns:a16="http://schemas.microsoft.com/office/drawing/2014/main" id="{94D5BD15-4137-4731-B356-08ADF4D25FE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84" name="Text Box 725">
          <a:extLst>
            <a:ext uri="{FF2B5EF4-FFF2-40B4-BE49-F238E27FC236}">
              <a16:creationId xmlns:a16="http://schemas.microsoft.com/office/drawing/2014/main" id="{41BC941D-2B8C-4D29-87CE-8EB033DBDE4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85" name="Text Box 726">
          <a:extLst>
            <a:ext uri="{FF2B5EF4-FFF2-40B4-BE49-F238E27FC236}">
              <a16:creationId xmlns:a16="http://schemas.microsoft.com/office/drawing/2014/main" id="{C3B4A1F6-DE30-428E-9089-0B54741D9F0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786" name="Text Box 727">
          <a:extLst>
            <a:ext uri="{FF2B5EF4-FFF2-40B4-BE49-F238E27FC236}">
              <a16:creationId xmlns:a16="http://schemas.microsoft.com/office/drawing/2014/main" id="{A9133C35-4F0C-443D-ABF8-F45CCC64230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87" name="Text Box 728">
          <a:extLst>
            <a:ext uri="{FF2B5EF4-FFF2-40B4-BE49-F238E27FC236}">
              <a16:creationId xmlns:a16="http://schemas.microsoft.com/office/drawing/2014/main" id="{A08C1C66-2DF6-4374-A7F4-44B36FC846D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88" name="Text Box 729">
          <a:extLst>
            <a:ext uri="{FF2B5EF4-FFF2-40B4-BE49-F238E27FC236}">
              <a16:creationId xmlns:a16="http://schemas.microsoft.com/office/drawing/2014/main" id="{99E26371-E618-4CA8-AEE6-D9FE7BA9BBB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789" name="Text Box 730">
          <a:extLst>
            <a:ext uri="{FF2B5EF4-FFF2-40B4-BE49-F238E27FC236}">
              <a16:creationId xmlns:a16="http://schemas.microsoft.com/office/drawing/2014/main" id="{10F5E03B-1E95-4E07-A738-31E945B11FC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90" name="Text Box 731">
          <a:extLst>
            <a:ext uri="{FF2B5EF4-FFF2-40B4-BE49-F238E27FC236}">
              <a16:creationId xmlns:a16="http://schemas.microsoft.com/office/drawing/2014/main" id="{29DA9599-76C6-42E7-A2D2-F2A1E07B864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91" name="Text Box 732">
          <a:extLst>
            <a:ext uri="{FF2B5EF4-FFF2-40B4-BE49-F238E27FC236}">
              <a16:creationId xmlns:a16="http://schemas.microsoft.com/office/drawing/2014/main" id="{9925A258-041C-40A0-BA97-5FFC9341EBE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792" name="Text Box 733">
          <a:extLst>
            <a:ext uri="{FF2B5EF4-FFF2-40B4-BE49-F238E27FC236}">
              <a16:creationId xmlns:a16="http://schemas.microsoft.com/office/drawing/2014/main" id="{D874FEB3-B62A-4EC6-9590-8DB4190E168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793" name="Text Box 734">
          <a:extLst>
            <a:ext uri="{FF2B5EF4-FFF2-40B4-BE49-F238E27FC236}">
              <a16:creationId xmlns:a16="http://schemas.microsoft.com/office/drawing/2014/main" id="{3833762E-5422-40E0-9000-D6BB1212DA8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94" name="Text Box 735">
          <a:extLst>
            <a:ext uri="{FF2B5EF4-FFF2-40B4-BE49-F238E27FC236}">
              <a16:creationId xmlns:a16="http://schemas.microsoft.com/office/drawing/2014/main" id="{35ABA1BC-E0EA-4744-9D26-4410337359D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95" name="Text Box 736">
          <a:extLst>
            <a:ext uri="{FF2B5EF4-FFF2-40B4-BE49-F238E27FC236}">
              <a16:creationId xmlns:a16="http://schemas.microsoft.com/office/drawing/2014/main" id="{6938472B-77B0-4781-8CBA-3CA59634CCD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796" name="Text Box 737">
          <a:extLst>
            <a:ext uri="{FF2B5EF4-FFF2-40B4-BE49-F238E27FC236}">
              <a16:creationId xmlns:a16="http://schemas.microsoft.com/office/drawing/2014/main" id="{F5C5AF85-4002-4E00-A1D3-81A8ABA3A59C}"/>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97" name="Text Box 738">
          <a:extLst>
            <a:ext uri="{FF2B5EF4-FFF2-40B4-BE49-F238E27FC236}">
              <a16:creationId xmlns:a16="http://schemas.microsoft.com/office/drawing/2014/main" id="{E70FE82C-DA42-4042-B721-8349C065871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798" name="Text Box 739">
          <a:extLst>
            <a:ext uri="{FF2B5EF4-FFF2-40B4-BE49-F238E27FC236}">
              <a16:creationId xmlns:a16="http://schemas.microsoft.com/office/drawing/2014/main" id="{81532B6B-84A3-4BD4-8532-3A29213F4A3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799" name="Text Box 740">
          <a:extLst>
            <a:ext uri="{FF2B5EF4-FFF2-40B4-BE49-F238E27FC236}">
              <a16:creationId xmlns:a16="http://schemas.microsoft.com/office/drawing/2014/main" id="{F5E3E878-5DAA-4078-A46F-21EE5D9BC2F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800" name="Text Box 741">
          <a:extLst>
            <a:ext uri="{FF2B5EF4-FFF2-40B4-BE49-F238E27FC236}">
              <a16:creationId xmlns:a16="http://schemas.microsoft.com/office/drawing/2014/main" id="{0B392554-54BE-426F-9515-400AB900488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01" name="Text Box 742">
          <a:extLst>
            <a:ext uri="{FF2B5EF4-FFF2-40B4-BE49-F238E27FC236}">
              <a16:creationId xmlns:a16="http://schemas.microsoft.com/office/drawing/2014/main" id="{E365333A-692B-4B90-B941-0C36C714C94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02" name="Text Box 743">
          <a:extLst>
            <a:ext uri="{FF2B5EF4-FFF2-40B4-BE49-F238E27FC236}">
              <a16:creationId xmlns:a16="http://schemas.microsoft.com/office/drawing/2014/main" id="{9BEE0C79-49F0-4556-980F-277172C1B0B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803" name="Text Box 744">
          <a:extLst>
            <a:ext uri="{FF2B5EF4-FFF2-40B4-BE49-F238E27FC236}">
              <a16:creationId xmlns:a16="http://schemas.microsoft.com/office/drawing/2014/main" id="{8D8BE520-E44B-44CB-B774-DE1024E7EFE0}"/>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04" name="Text Box 745">
          <a:extLst>
            <a:ext uri="{FF2B5EF4-FFF2-40B4-BE49-F238E27FC236}">
              <a16:creationId xmlns:a16="http://schemas.microsoft.com/office/drawing/2014/main" id="{8A4966A6-3B7B-446F-9C8A-31BEF762113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05" name="Text Box 746">
          <a:extLst>
            <a:ext uri="{FF2B5EF4-FFF2-40B4-BE49-F238E27FC236}">
              <a16:creationId xmlns:a16="http://schemas.microsoft.com/office/drawing/2014/main" id="{7829FCF3-16FF-44AF-85D6-39C5E661241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806" name="Text Box 747">
          <a:extLst>
            <a:ext uri="{FF2B5EF4-FFF2-40B4-BE49-F238E27FC236}">
              <a16:creationId xmlns:a16="http://schemas.microsoft.com/office/drawing/2014/main" id="{0560E9AD-5D6A-4655-806D-7A9F547B2B50}"/>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07" name="Text Box 748">
          <a:extLst>
            <a:ext uri="{FF2B5EF4-FFF2-40B4-BE49-F238E27FC236}">
              <a16:creationId xmlns:a16="http://schemas.microsoft.com/office/drawing/2014/main" id="{D2F7D778-81BB-44AE-A6B2-F887CF44EFC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08" name="Text Box 749">
          <a:extLst>
            <a:ext uri="{FF2B5EF4-FFF2-40B4-BE49-F238E27FC236}">
              <a16:creationId xmlns:a16="http://schemas.microsoft.com/office/drawing/2014/main" id="{14A1E5FA-7811-46D7-B531-2EDD508D7D4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809" name="Text Box 750">
          <a:extLst>
            <a:ext uri="{FF2B5EF4-FFF2-40B4-BE49-F238E27FC236}">
              <a16:creationId xmlns:a16="http://schemas.microsoft.com/office/drawing/2014/main" id="{374E8D9D-FA3F-4A5D-B89F-AC0E2CA18335}"/>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10" name="Text Box 751">
          <a:extLst>
            <a:ext uri="{FF2B5EF4-FFF2-40B4-BE49-F238E27FC236}">
              <a16:creationId xmlns:a16="http://schemas.microsoft.com/office/drawing/2014/main" id="{4EE0B066-EE8E-4696-B5D5-33021AE1C9F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11" name="Text Box 752">
          <a:extLst>
            <a:ext uri="{FF2B5EF4-FFF2-40B4-BE49-F238E27FC236}">
              <a16:creationId xmlns:a16="http://schemas.microsoft.com/office/drawing/2014/main" id="{FB3FE12E-C7FF-413C-B32D-900C8AB974A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812" name="Text Box 753">
          <a:extLst>
            <a:ext uri="{FF2B5EF4-FFF2-40B4-BE49-F238E27FC236}">
              <a16:creationId xmlns:a16="http://schemas.microsoft.com/office/drawing/2014/main" id="{41D45EBC-FB20-473A-BAAF-9E98029233D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13" name="Text Box 754">
          <a:extLst>
            <a:ext uri="{FF2B5EF4-FFF2-40B4-BE49-F238E27FC236}">
              <a16:creationId xmlns:a16="http://schemas.microsoft.com/office/drawing/2014/main" id="{6F0B4ADD-4B01-4568-9A35-72A3152110B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14" name="Text Box 755">
          <a:extLst>
            <a:ext uri="{FF2B5EF4-FFF2-40B4-BE49-F238E27FC236}">
              <a16:creationId xmlns:a16="http://schemas.microsoft.com/office/drawing/2014/main" id="{7CDBE498-0F9F-4AB4-8860-C20598FFB56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815" name="Text Box 756">
          <a:extLst>
            <a:ext uri="{FF2B5EF4-FFF2-40B4-BE49-F238E27FC236}">
              <a16:creationId xmlns:a16="http://schemas.microsoft.com/office/drawing/2014/main" id="{38B48C74-F0CD-4A53-A004-802CBDE9689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16" name="Text Box 757">
          <a:extLst>
            <a:ext uri="{FF2B5EF4-FFF2-40B4-BE49-F238E27FC236}">
              <a16:creationId xmlns:a16="http://schemas.microsoft.com/office/drawing/2014/main" id="{E1E1CA8D-62E6-4EBD-A304-082E77A5CD0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17" name="Text Box 758">
          <a:extLst>
            <a:ext uri="{FF2B5EF4-FFF2-40B4-BE49-F238E27FC236}">
              <a16:creationId xmlns:a16="http://schemas.microsoft.com/office/drawing/2014/main" id="{23518728-7089-4140-A1DE-BA143A9956A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818" name="Text Box 759">
          <a:extLst>
            <a:ext uri="{FF2B5EF4-FFF2-40B4-BE49-F238E27FC236}">
              <a16:creationId xmlns:a16="http://schemas.microsoft.com/office/drawing/2014/main" id="{3A5BA11B-CB0D-499C-8760-227226E52D9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819" name="Text Box 760">
          <a:extLst>
            <a:ext uri="{FF2B5EF4-FFF2-40B4-BE49-F238E27FC236}">
              <a16:creationId xmlns:a16="http://schemas.microsoft.com/office/drawing/2014/main" id="{361BD8BF-532B-4DD4-AEDD-893FE414F59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20" name="Text Box 761">
          <a:extLst>
            <a:ext uri="{FF2B5EF4-FFF2-40B4-BE49-F238E27FC236}">
              <a16:creationId xmlns:a16="http://schemas.microsoft.com/office/drawing/2014/main" id="{CA1D4577-AFE6-4C1A-B7F0-3993E8C168E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21" name="Text Box 762">
          <a:extLst>
            <a:ext uri="{FF2B5EF4-FFF2-40B4-BE49-F238E27FC236}">
              <a16:creationId xmlns:a16="http://schemas.microsoft.com/office/drawing/2014/main" id="{FE817BA3-B34F-44E6-A462-2DE15FA0414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822" name="Text Box 763">
          <a:extLst>
            <a:ext uri="{FF2B5EF4-FFF2-40B4-BE49-F238E27FC236}">
              <a16:creationId xmlns:a16="http://schemas.microsoft.com/office/drawing/2014/main" id="{6F585A43-C686-4AE8-AEB5-4980471E294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23" name="Text Box 764">
          <a:extLst>
            <a:ext uri="{FF2B5EF4-FFF2-40B4-BE49-F238E27FC236}">
              <a16:creationId xmlns:a16="http://schemas.microsoft.com/office/drawing/2014/main" id="{1E2E8B06-E07D-4A76-9A64-694B5EC4E62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24" name="Text Box 765">
          <a:extLst>
            <a:ext uri="{FF2B5EF4-FFF2-40B4-BE49-F238E27FC236}">
              <a16:creationId xmlns:a16="http://schemas.microsoft.com/office/drawing/2014/main" id="{7AD15E92-7BE7-4EF4-A835-55E293C61AF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825" name="Text Box 766">
          <a:extLst>
            <a:ext uri="{FF2B5EF4-FFF2-40B4-BE49-F238E27FC236}">
              <a16:creationId xmlns:a16="http://schemas.microsoft.com/office/drawing/2014/main" id="{D447DF5F-38B1-4AA6-B0DB-6BB9422669C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26" name="Text Box 767">
          <a:extLst>
            <a:ext uri="{FF2B5EF4-FFF2-40B4-BE49-F238E27FC236}">
              <a16:creationId xmlns:a16="http://schemas.microsoft.com/office/drawing/2014/main" id="{8427F09D-0B4F-4D81-8977-F127703F08E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27" name="Text Box 768">
          <a:extLst>
            <a:ext uri="{FF2B5EF4-FFF2-40B4-BE49-F238E27FC236}">
              <a16:creationId xmlns:a16="http://schemas.microsoft.com/office/drawing/2014/main" id="{905359CF-D412-4C9A-8353-38B0ABE9373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828" name="Text Box 769">
          <a:extLst>
            <a:ext uri="{FF2B5EF4-FFF2-40B4-BE49-F238E27FC236}">
              <a16:creationId xmlns:a16="http://schemas.microsoft.com/office/drawing/2014/main" id="{01010199-7EC0-434F-9519-ED02893DDFE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29" name="Text Box 770">
          <a:extLst>
            <a:ext uri="{FF2B5EF4-FFF2-40B4-BE49-F238E27FC236}">
              <a16:creationId xmlns:a16="http://schemas.microsoft.com/office/drawing/2014/main" id="{65E856CD-2D23-4845-99B5-CCE6F4A4684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30" name="Text Box 771">
          <a:extLst>
            <a:ext uri="{FF2B5EF4-FFF2-40B4-BE49-F238E27FC236}">
              <a16:creationId xmlns:a16="http://schemas.microsoft.com/office/drawing/2014/main" id="{32E20C4C-D15C-4478-9F48-9D8D66B9BD1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831" name="Text Box 772">
          <a:extLst>
            <a:ext uri="{FF2B5EF4-FFF2-40B4-BE49-F238E27FC236}">
              <a16:creationId xmlns:a16="http://schemas.microsoft.com/office/drawing/2014/main" id="{CBC7CD13-63C1-482F-A135-42D9ACD7FE1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32" name="Text Box 773">
          <a:extLst>
            <a:ext uri="{FF2B5EF4-FFF2-40B4-BE49-F238E27FC236}">
              <a16:creationId xmlns:a16="http://schemas.microsoft.com/office/drawing/2014/main" id="{587D65CA-6DB1-4DEC-AF6D-D387BE8CF3D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33" name="Text Box 774">
          <a:extLst>
            <a:ext uri="{FF2B5EF4-FFF2-40B4-BE49-F238E27FC236}">
              <a16:creationId xmlns:a16="http://schemas.microsoft.com/office/drawing/2014/main" id="{32441E0D-7D59-4C75-A64B-5D06107A11E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834" name="Text Box 775">
          <a:extLst>
            <a:ext uri="{FF2B5EF4-FFF2-40B4-BE49-F238E27FC236}">
              <a16:creationId xmlns:a16="http://schemas.microsoft.com/office/drawing/2014/main" id="{58FCB487-C562-4908-8755-AB1811A4DC53}"/>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35" name="Text Box 776">
          <a:extLst>
            <a:ext uri="{FF2B5EF4-FFF2-40B4-BE49-F238E27FC236}">
              <a16:creationId xmlns:a16="http://schemas.microsoft.com/office/drawing/2014/main" id="{837DDA2C-F2BE-4A08-99F3-C0EAB1EF2F7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36" name="Text Box 777">
          <a:extLst>
            <a:ext uri="{FF2B5EF4-FFF2-40B4-BE49-F238E27FC236}">
              <a16:creationId xmlns:a16="http://schemas.microsoft.com/office/drawing/2014/main" id="{D85A6156-118E-433B-AF00-C60754FF1D3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837" name="Text Box 778">
          <a:extLst>
            <a:ext uri="{FF2B5EF4-FFF2-40B4-BE49-F238E27FC236}">
              <a16:creationId xmlns:a16="http://schemas.microsoft.com/office/drawing/2014/main" id="{602B885D-215D-4A41-80D9-DD086FAEE7C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838" name="Text Box 779">
          <a:extLst>
            <a:ext uri="{FF2B5EF4-FFF2-40B4-BE49-F238E27FC236}">
              <a16:creationId xmlns:a16="http://schemas.microsoft.com/office/drawing/2014/main" id="{58C34ECF-9C62-4006-BB12-5D48F8FE101C}"/>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39" name="Text Box 780">
          <a:extLst>
            <a:ext uri="{FF2B5EF4-FFF2-40B4-BE49-F238E27FC236}">
              <a16:creationId xmlns:a16="http://schemas.microsoft.com/office/drawing/2014/main" id="{6A135C2D-277E-4827-A6F1-C6975EA91A7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40" name="Text Box 781">
          <a:extLst>
            <a:ext uri="{FF2B5EF4-FFF2-40B4-BE49-F238E27FC236}">
              <a16:creationId xmlns:a16="http://schemas.microsoft.com/office/drawing/2014/main" id="{30672C07-F140-49C2-AE16-4290C3A43F7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841" name="Text Box 782">
          <a:extLst>
            <a:ext uri="{FF2B5EF4-FFF2-40B4-BE49-F238E27FC236}">
              <a16:creationId xmlns:a16="http://schemas.microsoft.com/office/drawing/2014/main" id="{920D05B8-ADE4-4741-9836-255E07327373}"/>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42" name="Text Box 783">
          <a:extLst>
            <a:ext uri="{FF2B5EF4-FFF2-40B4-BE49-F238E27FC236}">
              <a16:creationId xmlns:a16="http://schemas.microsoft.com/office/drawing/2014/main" id="{4371D0E2-BFAF-4B5F-91DA-CEE006BF2C5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43" name="Text Box 784">
          <a:extLst>
            <a:ext uri="{FF2B5EF4-FFF2-40B4-BE49-F238E27FC236}">
              <a16:creationId xmlns:a16="http://schemas.microsoft.com/office/drawing/2014/main" id="{4FAC932D-91D9-438F-9EA3-0839CBCB7C7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844" name="Text Box 785">
          <a:extLst>
            <a:ext uri="{FF2B5EF4-FFF2-40B4-BE49-F238E27FC236}">
              <a16:creationId xmlns:a16="http://schemas.microsoft.com/office/drawing/2014/main" id="{D5E9B38C-4C41-4C3B-8C64-E1920B6EEB4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45" name="Text Box 786">
          <a:extLst>
            <a:ext uri="{FF2B5EF4-FFF2-40B4-BE49-F238E27FC236}">
              <a16:creationId xmlns:a16="http://schemas.microsoft.com/office/drawing/2014/main" id="{DEADD624-2B6A-42F2-885C-39305DA9436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46" name="Text Box 787">
          <a:extLst>
            <a:ext uri="{FF2B5EF4-FFF2-40B4-BE49-F238E27FC236}">
              <a16:creationId xmlns:a16="http://schemas.microsoft.com/office/drawing/2014/main" id="{24882C5A-1CB1-4846-BF72-7FF33956C98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847" name="Text Box 788">
          <a:extLst>
            <a:ext uri="{FF2B5EF4-FFF2-40B4-BE49-F238E27FC236}">
              <a16:creationId xmlns:a16="http://schemas.microsoft.com/office/drawing/2014/main" id="{8089BB1C-A404-49CB-A021-A671EE4B3F8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48" name="Text Box 789">
          <a:extLst>
            <a:ext uri="{FF2B5EF4-FFF2-40B4-BE49-F238E27FC236}">
              <a16:creationId xmlns:a16="http://schemas.microsoft.com/office/drawing/2014/main" id="{45DF22E3-3EDE-4E42-8D96-FE83BD49F57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49" name="Text Box 790">
          <a:extLst>
            <a:ext uri="{FF2B5EF4-FFF2-40B4-BE49-F238E27FC236}">
              <a16:creationId xmlns:a16="http://schemas.microsoft.com/office/drawing/2014/main" id="{31696E15-C989-41E5-8298-DC888E01BAC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850" name="Text Box 791">
          <a:extLst>
            <a:ext uri="{FF2B5EF4-FFF2-40B4-BE49-F238E27FC236}">
              <a16:creationId xmlns:a16="http://schemas.microsoft.com/office/drawing/2014/main" id="{69A6F50D-883C-4716-96C7-2920D89C3492}"/>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51" name="Text Box 792">
          <a:extLst>
            <a:ext uri="{FF2B5EF4-FFF2-40B4-BE49-F238E27FC236}">
              <a16:creationId xmlns:a16="http://schemas.microsoft.com/office/drawing/2014/main" id="{5EC54221-281F-4BE8-8CDE-9AB7B5EDF29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52" name="Text Box 793">
          <a:extLst>
            <a:ext uri="{FF2B5EF4-FFF2-40B4-BE49-F238E27FC236}">
              <a16:creationId xmlns:a16="http://schemas.microsoft.com/office/drawing/2014/main" id="{07D2E871-E568-42B1-BAF7-AD030C75C6B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853" name="Text Box 794">
          <a:extLst>
            <a:ext uri="{FF2B5EF4-FFF2-40B4-BE49-F238E27FC236}">
              <a16:creationId xmlns:a16="http://schemas.microsoft.com/office/drawing/2014/main" id="{9B061C8F-D867-4B58-A467-6A14D50647A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54" name="Text Box 795">
          <a:extLst>
            <a:ext uri="{FF2B5EF4-FFF2-40B4-BE49-F238E27FC236}">
              <a16:creationId xmlns:a16="http://schemas.microsoft.com/office/drawing/2014/main" id="{D59F5587-4006-452F-BE0A-5B704E3FFA2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55" name="Text Box 796">
          <a:extLst>
            <a:ext uri="{FF2B5EF4-FFF2-40B4-BE49-F238E27FC236}">
              <a16:creationId xmlns:a16="http://schemas.microsoft.com/office/drawing/2014/main" id="{DF2AC084-ECB4-4B38-9CCB-DE9B28E36FE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856" name="Text Box 797">
          <a:extLst>
            <a:ext uri="{FF2B5EF4-FFF2-40B4-BE49-F238E27FC236}">
              <a16:creationId xmlns:a16="http://schemas.microsoft.com/office/drawing/2014/main" id="{8ED58A3E-7EA1-49A9-AE44-CA7E5C7ACBD0}"/>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857" name="Text Box 798">
          <a:extLst>
            <a:ext uri="{FF2B5EF4-FFF2-40B4-BE49-F238E27FC236}">
              <a16:creationId xmlns:a16="http://schemas.microsoft.com/office/drawing/2014/main" id="{33CFDBCB-EF1F-4D32-BA84-383D6E65080E}"/>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58" name="Text Box 799">
          <a:extLst>
            <a:ext uri="{FF2B5EF4-FFF2-40B4-BE49-F238E27FC236}">
              <a16:creationId xmlns:a16="http://schemas.microsoft.com/office/drawing/2014/main" id="{26281B57-754E-44C2-BF63-2368F1A57AB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59" name="Text Box 800">
          <a:extLst>
            <a:ext uri="{FF2B5EF4-FFF2-40B4-BE49-F238E27FC236}">
              <a16:creationId xmlns:a16="http://schemas.microsoft.com/office/drawing/2014/main" id="{001E62DA-1BA4-4D5F-8E8A-0D85A791A82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860" name="Text Box 801">
          <a:extLst>
            <a:ext uri="{FF2B5EF4-FFF2-40B4-BE49-F238E27FC236}">
              <a16:creationId xmlns:a16="http://schemas.microsoft.com/office/drawing/2014/main" id="{BD516DFC-AD5D-4939-BEBD-1181DBCBADA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61" name="Text Box 802">
          <a:extLst>
            <a:ext uri="{FF2B5EF4-FFF2-40B4-BE49-F238E27FC236}">
              <a16:creationId xmlns:a16="http://schemas.microsoft.com/office/drawing/2014/main" id="{915CDBD0-6896-4AA9-9984-467BE1E7988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62" name="Text Box 803">
          <a:extLst>
            <a:ext uri="{FF2B5EF4-FFF2-40B4-BE49-F238E27FC236}">
              <a16:creationId xmlns:a16="http://schemas.microsoft.com/office/drawing/2014/main" id="{1E66C3F4-A64D-4249-839B-2FBAC797AD7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863" name="Text Box 804">
          <a:extLst>
            <a:ext uri="{FF2B5EF4-FFF2-40B4-BE49-F238E27FC236}">
              <a16:creationId xmlns:a16="http://schemas.microsoft.com/office/drawing/2014/main" id="{778B5696-E07F-4000-994D-584E6B58EB3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64" name="Text Box 805">
          <a:extLst>
            <a:ext uri="{FF2B5EF4-FFF2-40B4-BE49-F238E27FC236}">
              <a16:creationId xmlns:a16="http://schemas.microsoft.com/office/drawing/2014/main" id="{44FA7D04-1711-44DA-9EB4-D727C89B4A7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65" name="Text Box 806">
          <a:extLst>
            <a:ext uri="{FF2B5EF4-FFF2-40B4-BE49-F238E27FC236}">
              <a16:creationId xmlns:a16="http://schemas.microsoft.com/office/drawing/2014/main" id="{26D29642-A1DC-4DB6-8557-A23A53FA7FF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866" name="Text Box 807">
          <a:extLst>
            <a:ext uri="{FF2B5EF4-FFF2-40B4-BE49-F238E27FC236}">
              <a16:creationId xmlns:a16="http://schemas.microsoft.com/office/drawing/2014/main" id="{5B1BE250-EE37-43B6-9F1F-871010618720}"/>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67" name="Text Box 808">
          <a:extLst>
            <a:ext uri="{FF2B5EF4-FFF2-40B4-BE49-F238E27FC236}">
              <a16:creationId xmlns:a16="http://schemas.microsoft.com/office/drawing/2014/main" id="{8D80F218-7928-49B2-A2BE-3A4800E4D1E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68" name="Text Box 809">
          <a:extLst>
            <a:ext uri="{FF2B5EF4-FFF2-40B4-BE49-F238E27FC236}">
              <a16:creationId xmlns:a16="http://schemas.microsoft.com/office/drawing/2014/main" id="{5F047FC2-2386-4CAF-9F20-536752872D8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869" name="Text Box 810">
          <a:extLst>
            <a:ext uri="{FF2B5EF4-FFF2-40B4-BE49-F238E27FC236}">
              <a16:creationId xmlns:a16="http://schemas.microsoft.com/office/drawing/2014/main" id="{89EDDBFF-F3A3-4A67-B60A-55BB44FB292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70" name="Text Box 811">
          <a:extLst>
            <a:ext uri="{FF2B5EF4-FFF2-40B4-BE49-F238E27FC236}">
              <a16:creationId xmlns:a16="http://schemas.microsoft.com/office/drawing/2014/main" id="{F2D8C9DA-19CF-4B64-999A-BA3C08C3A73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71" name="Text Box 812">
          <a:extLst>
            <a:ext uri="{FF2B5EF4-FFF2-40B4-BE49-F238E27FC236}">
              <a16:creationId xmlns:a16="http://schemas.microsoft.com/office/drawing/2014/main" id="{99B5F53B-8E70-48B7-9288-E6FF7BB6395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872" name="Text Box 813">
          <a:extLst>
            <a:ext uri="{FF2B5EF4-FFF2-40B4-BE49-F238E27FC236}">
              <a16:creationId xmlns:a16="http://schemas.microsoft.com/office/drawing/2014/main" id="{4D60DD4A-B46A-4BF0-AE4E-D4C960C770F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73" name="Text Box 814">
          <a:extLst>
            <a:ext uri="{FF2B5EF4-FFF2-40B4-BE49-F238E27FC236}">
              <a16:creationId xmlns:a16="http://schemas.microsoft.com/office/drawing/2014/main" id="{D60D9BED-DE6C-4ACA-ADB3-09C69CBCE9D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74" name="Text Box 815">
          <a:extLst>
            <a:ext uri="{FF2B5EF4-FFF2-40B4-BE49-F238E27FC236}">
              <a16:creationId xmlns:a16="http://schemas.microsoft.com/office/drawing/2014/main" id="{0ECD838E-07D4-4566-98DF-7D62F0346B7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875" name="Text Box 816">
          <a:extLst>
            <a:ext uri="{FF2B5EF4-FFF2-40B4-BE49-F238E27FC236}">
              <a16:creationId xmlns:a16="http://schemas.microsoft.com/office/drawing/2014/main" id="{F4B0F058-7A0E-4A39-A21E-A70DCA51CFC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876" name="Text Box 817">
          <a:extLst>
            <a:ext uri="{FF2B5EF4-FFF2-40B4-BE49-F238E27FC236}">
              <a16:creationId xmlns:a16="http://schemas.microsoft.com/office/drawing/2014/main" id="{EBD6BFCC-2B36-4CD2-BC18-89E9C266374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77" name="Text Box 818">
          <a:extLst>
            <a:ext uri="{FF2B5EF4-FFF2-40B4-BE49-F238E27FC236}">
              <a16:creationId xmlns:a16="http://schemas.microsoft.com/office/drawing/2014/main" id="{EBBCFEAB-CA2C-488F-8BFA-2733D4BE641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78" name="Text Box 819">
          <a:extLst>
            <a:ext uri="{FF2B5EF4-FFF2-40B4-BE49-F238E27FC236}">
              <a16:creationId xmlns:a16="http://schemas.microsoft.com/office/drawing/2014/main" id="{86E98355-7EBC-4FB0-A2F0-F898C9ABE24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879" name="Text Box 820">
          <a:extLst>
            <a:ext uri="{FF2B5EF4-FFF2-40B4-BE49-F238E27FC236}">
              <a16:creationId xmlns:a16="http://schemas.microsoft.com/office/drawing/2014/main" id="{10E9CD49-7A10-4EC1-9141-1562EC20C73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80" name="Text Box 821">
          <a:extLst>
            <a:ext uri="{FF2B5EF4-FFF2-40B4-BE49-F238E27FC236}">
              <a16:creationId xmlns:a16="http://schemas.microsoft.com/office/drawing/2014/main" id="{68913C32-E0EF-4342-AB89-E2D3D05CA34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81" name="Text Box 822">
          <a:extLst>
            <a:ext uri="{FF2B5EF4-FFF2-40B4-BE49-F238E27FC236}">
              <a16:creationId xmlns:a16="http://schemas.microsoft.com/office/drawing/2014/main" id="{1512A9F8-D91B-460A-AE20-88A09A99D07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882" name="Text Box 823">
          <a:extLst>
            <a:ext uri="{FF2B5EF4-FFF2-40B4-BE49-F238E27FC236}">
              <a16:creationId xmlns:a16="http://schemas.microsoft.com/office/drawing/2014/main" id="{287BC997-1D45-41C7-B672-DE7A45393EB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83" name="Text Box 824">
          <a:extLst>
            <a:ext uri="{FF2B5EF4-FFF2-40B4-BE49-F238E27FC236}">
              <a16:creationId xmlns:a16="http://schemas.microsoft.com/office/drawing/2014/main" id="{335D952C-988C-49CE-B93B-3E8697DE124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84" name="Text Box 825">
          <a:extLst>
            <a:ext uri="{FF2B5EF4-FFF2-40B4-BE49-F238E27FC236}">
              <a16:creationId xmlns:a16="http://schemas.microsoft.com/office/drawing/2014/main" id="{8BE054C5-B342-4E2B-A247-214F1E4C7F1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4"/>
    <xdr:sp macro="" textlink="">
      <xdr:nvSpPr>
        <xdr:cNvPr id="6885" name="Text Box 826">
          <a:extLst>
            <a:ext uri="{FF2B5EF4-FFF2-40B4-BE49-F238E27FC236}">
              <a16:creationId xmlns:a16="http://schemas.microsoft.com/office/drawing/2014/main" id="{DAAEBF4D-ED3F-4209-B46A-21C20C3393F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86" name="Text Box 827">
          <a:extLst>
            <a:ext uri="{FF2B5EF4-FFF2-40B4-BE49-F238E27FC236}">
              <a16:creationId xmlns:a16="http://schemas.microsoft.com/office/drawing/2014/main" id="{9E35A4BB-BAB2-4A41-A514-2120397644A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87" name="Text Box 828">
          <a:extLst>
            <a:ext uri="{FF2B5EF4-FFF2-40B4-BE49-F238E27FC236}">
              <a16:creationId xmlns:a16="http://schemas.microsoft.com/office/drawing/2014/main" id="{7293C00C-5154-4AF0-95E5-F06FC992E2E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888" name="Text Box 829">
          <a:extLst>
            <a:ext uri="{FF2B5EF4-FFF2-40B4-BE49-F238E27FC236}">
              <a16:creationId xmlns:a16="http://schemas.microsoft.com/office/drawing/2014/main" id="{EFF505DD-D9C0-4A32-AF0C-9A7DD480C7C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89" name="Text Box 830">
          <a:extLst>
            <a:ext uri="{FF2B5EF4-FFF2-40B4-BE49-F238E27FC236}">
              <a16:creationId xmlns:a16="http://schemas.microsoft.com/office/drawing/2014/main" id="{E4AB68E8-EF1E-4DA9-8404-786414C235E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90" name="Text Box 831">
          <a:extLst>
            <a:ext uri="{FF2B5EF4-FFF2-40B4-BE49-F238E27FC236}">
              <a16:creationId xmlns:a16="http://schemas.microsoft.com/office/drawing/2014/main" id="{0FC9BC80-CE8A-47E6-AC9B-32C242ADF8D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891" name="Text Box 832">
          <a:extLst>
            <a:ext uri="{FF2B5EF4-FFF2-40B4-BE49-F238E27FC236}">
              <a16:creationId xmlns:a16="http://schemas.microsoft.com/office/drawing/2014/main" id="{50282018-EE53-4325-BF70-48BF62D5D17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92" name="Text Box 833">
          <a:extLst>
            <a:ext uri="{FF2B5EF4-FFF2-40B4-BE49-F238E27FC236}">
              <a16:creationId xmlns:a16="http://schemas.microsoft.com/office/drawing/2014/main" id="{FA77AAA9-BF47-4E83-88AC-F2FE21DD52C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93" name="Text Box 834">
          <a:extLst>
            <a:ext uri="{FF2B5EF4-FFF2-40B4-BE49-F238E27FC236}">
              <a16:creationId xmlns:a16="http://schemas.microsoft.com/office/drawing/2014/main" id="{583E6A1C-3C2F-4F11-B2E8-C161E92C3D9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894" name="Text Box 835">
          <a:extLst>
            <a:ext uri="{FF2B5EF4-FFF2-40B4-BE49-F238E27FC236}">
              <a16:creationId xmlns:a16="http://schemas.microsoft.com/office/drawing/2014/main" id="{EB5CC78B-E6EA-4753-B685-975B85F873D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895" name="Text Box 836">
          <a:extLst>
            <a:ext uri="{FF2B5EF4-FFF2-40B4-BE49-F238E27FC236}">
              <a16:creationId xmlns:a16="http://schemas.microsoft.com/office/drawing/2014/main" id="{E9CD5D79-C400-43DF-A593-C7638CFCB5B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96" name="Text Box 837">
          <a:extLst>
            <a:ext uri="{FF2B5EF4-FFF2-40B4-BE49-F238E27FC236}">
              <a16:creationId xmlns:a16="http://schemas.microsoft.com/office/drawing/2014/main" id="{9992E104-0489-4674-9461-521F103CE6B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97" name="Text Box 838">
          <a:extLst>
            <a:ext uri="{FF2B5EF4-FFF2-40B4-BE49-F238E27FC236}">
              <a16:creationId xmlns:a16="http://schemas.microsoft.com/office/drawing/2014/main" id="{CD798436-EB22-456A-8EBE-B0E200FEE23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898" name="Text Box 839">
          <a:extLst>
            <a:ext uri="{FF2B5EF4-FFF2-40B4-BE49-F238E27FC236}">
              <a16:creationId xmlns:a16="http://schemas.microsoft.com/office/drawing/2014/main" id="{9A3A0E1C-B0FC-4335-AF78-4F9FA03C847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899" name="Text Box 840">
          <a:extLst>
            <a:ext uri="{FF2B5EF4-FFF2-40B4-BE49-F238E27FC236}">
              <a16:creationId xmlns:a16="http://schemas.microsoft.com/office/drawing/2014/main" id="{98514AE4-8897-4C9A-9B59-5622729BA5B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900" name="Text Box 841">
          <a:extLst>
            <a:ext uri="{FF2B5EF4-FFF2-40B4-BE49-F238E27FC236}">
              <a16:creationId xmlns:a16="http://schemas.microsoft.com/office/drawing/2014/main" id="{3CA8ABB0-0277-408A-B1B3-53C0111FF6D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901" name="Text Box 842">
          <a:extLst>
            <a:ext uri="{FF2B5EF4-FFF2-40B4-BE49-F238E27FC236}">
              <a16:creationId xmlns:a16="http://schemas.microsoft.com/office/drawing/2014/main" id="{CA3E1A7F-FA28-476F-A443-C81A1B043AE1}"/>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902" name="Text Box 843">
          <a:extLst>
            <a:ext uri="{FF2B5EF4-FFF2-40B4-BE49-F238E27FC236}">
              <a16:creationId xmlns:a16="http://schemas.microsoft.com/office/drawing/2014/main" id="{24D14EED-9D83-4BDF-B3B3-0F4D3BB65F0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903" name="Text Box 844">
          <a:extLst>
            <a:ext uri="{FF2B5EF4-FFF2-40B4-BE49-F238E27FC236}">
              <a16:creationId xmlns:a16="http://schemas.microsoft.com/office/drawing/2014/main" id="{F4BB2E19-5BB5-456F-BD6E-4EFEEFEECAD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5"/>
    <xdr:sp macro="" textlink="">
      <xdr:nvSpPr>
        <xdr:cNvPr id="6904" name="Text Box 845">
          <a:extLst>
            <a:ext uri="{FF2B5EF4-FFF2-40B4-BE49-F238E27FC236}">
              <a16:creationId xmlns:a16="http://schemas.microsoft.com/office/drawing/2014/main" id="{1EAD8271-C358-4FBF-BD31-AA107333B845}"/>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905" name="Text Box 846">
          <a:extLst>
            <a:ext uri="{FF2B5EF4-FFF2-40B4-BE49-F238E27FC236}">
              <a16:creationId xmlns:a16="http://schemas.microsoft.com/office/drawing/2014/main" id="{DFD0F24E-211F-430B-84C1-12510D25917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906" name="Text Box 847">
          <a:extLst>
            <a:ext uri="{FF2B5EF4-FFF2-40B4-BE49-F238E27FC236}">
              <a16:creationId xmlns:a16="http://schemas.microsoft.com/office/drawing/2014/main" id="{D7E4EF6F-FE80-41BA-97A9-279295FCCBB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907" name="Text Box 848">
          <a:extLst>
            <a:ext uri="{FF2B5EF4-FFF2-40B4-BE49-F238E27FC236}">
              <a16:creationId xmlns:a16="http://schemas.microsoft.com/office/drawing/2014/main" id="{5F9BDC52-0C5A-4E46-BC78-E367B35B783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908" name="Text Box 849">
          <a:extLst>
            <a:ext uri="{FF2B5EF4-FFF2-40B4-BE49-F238E27FC236}">
              <a16:creationId xmlns:a16="http://schemas.microsoft.com/office/drawing/2014/main" id="{0F9C066E-CB58-4E06-8329-6E92CD525DA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909" name="Text Box 850">
          <a:extLst>
            <a:ext uri="{FF2B5EF4-FFF2-40B4-BE49-F238E27FC236}">
              <a16:creationId xmlns:a16="http://schemas.microsoft.com/office/drawing/2014/main" id="{B4123998-F7C6-4F87-8338-C74369926CF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910" name="Text Box 851">
          <a:extLst>
            <a:ext uri="{FF2B5EF4-FFF2-40B4-BE49-F238E27FC236}">
              <a16:creationId xmlns:a16="http://schemas.microsoft.com/office/drawing/2014/main" id="{A4F332EC-D04B-4221-9769-170F03E6540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911" name="Text Box 852">
          <a:extLst>
            <a:ext uri="{FF2B5EF4-FFF2-40B4-BE49-F238E27FC236}">
              <a16:creationId xmlns:a16="http://schemas.microsoft.com/office/drawing/2014/main" id="{86DC8B87-B633-4AAE-BADF-5940504C55E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912" name="Text Box 853">
          <a:extLst>
            <a:ext uri="{FF2B5EF4-FFF2-40B4-BE49-F238E27FC236}">
              <a16:creationId xmlns:a16="http://schemas.microsoft.com/office/drawing/2014/main" id="{24D0DA7A-0553-4D35-A821-0412CDFAE5A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913" name="Text Box 854">
          <a:extLst>
            <a:ext uri="{FF2B5EF4-FFF2-40B4-BE49-F238E27FC236}">
              <a16:creationId xmlns:a16="http://schemas.microsoft.com/office/drawing/2014/main" id="{C937991E-A80B-479F-BF2B-789B816082D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914" name="Text Box 855">
          <a:extLst>
            <a:ext uri="{FF2B5EF4-FFF2-40B4-BE49-F238E27FC236}">
              <a16:creationId xmlns:a16="http://schemas.microsoft.com/office/drawing/2014/main" id="{43EB441E-D042-48B5-94BE-0B502692199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915" name="Text Box 856">
          <a:extLst>
            <a:ext uri="{FF2B5EF4-FFF2-40B4-BE49-F238E27FC236}">
              <a16:creationId xmlns:a16="http://schemas.microsoft.com/office/drawing/2014/main" id="{5E6C6798-BE08-4F76-A3E9-291DE49FDF2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916" name="Text Box 857">
          <a:extLst>
            <a:ext uri="{FF2B5EF4-FFF2-40B4-BE49-F238E27FC236}">
              <a16:creationId xmlns:a16="http://schemas.microsoft.com/office/drawing/2014/main" id="{B7E90D0D-2609-4D92-86DA-05E04698505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917" name="Text Box 858">
          <a:extLst>
            <a:ext uri="{FF2B5EF4-FFF2-40B4-BE49-F238E27FC236}">
              <a16:creationId xmlns:a16="http://schemas.microsoft.com/office/drawing/2014/main" id="{B1589F0F-39DD-401C-A2B2-878F1206C18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918" name="Text Box 859">
          <a:extLst>
            <a:ext uri="{FF2B5EF4-FFF2-40B4-BE49-F238E27FC236}">
              <a16:creationId xmlns:a16="http://schemas.microsoft.com/office/drawing/2014/main" id="{665DE2A8-A771-4020-914A-A49BED5F7B7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919" name="Text Box 860">
          <a:extLst>
            <a:ext uri="{FF2B5EF4-FFF2-40B4-BE49-F238E27FC236}">
              <a16:creationId xmlns:a16="http://schemas.microsoft.com/office/drawing/2014/main" id="{548A5838-A34F-4C87-9AA1-EA0130DF7C9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920" name="Text Box 861">
          <a:extLst>
            <a:ext uri="{FF2B5EF4-FFF2-40B4-BE49-F238E27FC236}">
              <a16:creationId xmlns:a16="http://schemas.microsoft.com/office/drawing/2014/main" id="{666E5668-8354-4968-83EF-BA136A4EB45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921" name="Text Box 862">
          <a:extLst>
            <a:ext uri="{FF2B5EF4-FFF2-40B4-BE49-F238E27FC236}">
              <a16:creationId xmlns:a16="http://schemas.microsoft.com/office/drawing/2014/main" id="{3EE039F5-7168-49F4-A4E6-EAD36121B54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922" name="Text Box 863">
          <a:extLst>
            <a:ext uri="{FF2B5EF4-FFF2-40B4-BE49-F238E27FC236}">
              <a16:creationId xmlns:a16="http://schemas.microsoft.com/office/drawing/2014/main" id="{EF4BD284-5A8B-498D-9ED1-6F1FD2549EA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923" name="Text Box 864">
          <a:extLst>
            <a:ext uri="{FF2B5EF4-FFF2-40B4-BE49-F238E27FC236}">
              <a16:creationId xmlns:a16="http://schemas.microsoft.com/office/drawing/2014/main" id="{D5190113-C3F4-413D-A921-4A51ED04FE0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924" name="Text Box 865">
          <a:extLst>
            <a:ext uri="{FF2B5EF4-FFF2-40B4-BE49-F238E27FC236}">
              <a16:creationId xmlns:a16="http://schemas.microsoft.com/office/drawing/2014/main" id="{D23EB5B1-3C48-40E0-8042-2609EF698F5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38100"/>
    <xdr:sp macro="" textlink="">
      <xdr:nvSpPr>
        <xdr:cNvPr id="6925" name="Text Box 866">
          <a:extLst>
            <a:ext uri="{FF2B5EF4-FFF2-40B4-BE49-F238E27FC236}">
              <a16:creationId xmlns:a16="http://schemas.microsoft.com/office/drawing/2014/main" id="{74BEAFC1-8B40-466C-9901-534164BE87B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29</xdr:row>
      <xdr:rowOff>0</xdr:rowOff>
    </xdr:from>
    <xdr:ext cx="0" cy="28576"/>
    <xdr:sp macro="" textlink="">
      <xdr:nvSpPr>
        <xdr:cNvPr id="6926" name="Text Box 867">
          <a:extLst>
            <a:ext uri="{FF2B5EF4-FFF2-40B4-BE49-F238E27FC236}">
              <a16:creationId xmlns:a16="http://schemas.microsoft.com/office/drawing/2014/main" id="{3CB2013D-B125-4A6B-8586-829BC3154BA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781050</xdr:colOff>
      <xdr:row>29</xdr:row>
      <xdr:rowOff>0</xdr:rowOff>
    </xdr:from>
    <xdr:ext cx="0" cy="38100"/>
    <xdr:sp macro="" textlink="">
      <xdr:nvSpPr>
        <xdr:cNvPr id="6927" name="Text Box 868">
          <a:extLst>
            <a:ext uri="{FF2B5EF4-FFF2-40B4-BE49-F238E27FC236}">
              <a16:creationId xmlns:a16="http://schemas.microsoft.com/office/drawing/2014/main" id="{E6406025-C7AF-4FCF-9785-8F4331B3919F}"/>
            </a:ext>
          </a:extLst>
        </xdr:cNvPr>
        <xdr:cNvSpPr txBox="1">
          <a:spLocks noChangeArrowheads="1"/>
        </xdr:cNvSpPr>
      </xdr:nvSpPr>
      <xdr:spPr bwMode="auto">
        <a:xfrm>
          <a:off x="136207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2590800</xdr:colOff>
      <xdr:row>29</xdr:row>
      <xdr:rowOff>0</xdr:rowOff>
    </xdr:from>
    <xdr:ext cx="0" cy="38100"/>
    <xdr:sp macro="" textlink="">
      <xdr:nvSpPr>
        <xdr:cNvPr id="6928" name="Text Box 869">
          <a:extLst>
            <a:ext uri="{FF2B5EF4-FFF2-40B4-BE49-F238E27FC236}">
              <a16:creationId xmlns:a16="http://schemas.microsoft.com/office/drawing/2014/main" id="{6F34B2A7-C7E2-4BEC-AB29-0995CAF395C8}"/>
            </a:ext>
          </a:extLst>
        </xdr:cNvPr>
        <xdr:cNvSpPr txBox="1">
          <a:spLocks noChangeArrowheads="1"/>
        </xdr:cNvSpPr>
      </xdr:nvSpPr>
      <xdr:spPr bwMode="auto">
        <a:xfrm>
          <a:off x="31718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6929" name="Text Box 101">
          <a:extLst>
            <a:ext uri="{FF2B5EF4-FFF2-40B4-BE49-F238E27FC236}">
              <a16:creationId xmlns:a16="http://schemas.microsoft.com/office/drawing/2014/main" id="{6CF4D480-BDFD-435C-91EF-53CA87268F7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6930" name="Text Box 102">
          <a:extLst>
            <a:ext uri="{FF2B5EF4-FFF2-40B4-BE49-F238E27FC236}">
              <a16:creationId xmlns:a16="http://schemas.microsoft.com/office/drawing/2014/main" id="{6A138083-0773-4C05-8CFF-73B41BFF9BC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6931" name="Text Box 103">
          <a:extLst>
            <a:ext uri="{FF2B5EF4-FFF2-40B4-BE49-F238E27FC236}">
              <a16:creationId xmlns:a16="http://schemas.microsoft.com/office/drawing/2014/main" id="{96309C30-D1AF-4055-B424-40BD362D9EC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6932" name="Text Box 104">
          <a:extLst>
            <a:ext uri="{FF2B5EF4-FFF2-40B4-BE49-F238E27FC236}">
              <a16:creationId xmlns:a16="http://schemas.microsoft.com/office/drawing/2014/main" id="{3E3534B8-2906-4126-9AB8-1A1DF43912E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6933" name="Text Box 105">
          <a:extLst>
            <a:ext uri="{FF2B5EF4-FFF2-40B4-BE49-F238E27FC236}">
              <a16:creationId xmlns:a16="http://schemas.microsoft.com/office/drawing/2014/main" id="{97434A6C-0173-4480-A999-1939BFD8138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6934" name="Text Box 106">
          <a:extLst>
            <a:ext uri="{FF2B5EF4-FFF2-40B4-BE49-F238E27FC236}">
              <a16:creationId xmlns:a16="http://schemas.microsoft.com/office/drawing/2014/main" id="{886B93E8-0DC4-4933-AB20-122B8C21BC8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6935" name="Text Box 107">
          <a:extLst>
            <a:ext uri="{FF2B5EF4-FFF2-40B4-BE49-F238E27FC236}">
              <a16:creationId xmlns:a16="http://schemas.microsoft.com/office/drawing/2014/main" id="{6ABFA37D-61FE-445B-A38D-A72A6F3448E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6936" name="Text Box 108">
          <a:extLst>
            <a:ext uri="{FF2B5EF4-FFF2-40B4-BE49-F238E27FC236}">
              <a16:creationId xmlns:a16="http://schemas.microsoft.com/office/drawing/2014/main" id="{D6C4E8EC-0837-4E97-8286-298A876079F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6937" name="Text Box 109">
          <a:extLst>
            <a:ext uri="{FF2B5EF4-FFF2-40B4-BE49-F238E27FC236}">
              <a16:creationId xmlns:a16="http://schemas.microsoft.com/office/drawing/2014/main" id="{88B96AD3-3BD4-4848-A9E5-5A552D4F0E0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6938" name="Text Box 110">
          <a:extLst>
            <a:ext uri="{FF2B5EF4-FFF2-40B4-BE49-F238E27FC236}">
              <a16:creationId xmlns:a16="http://schemas.microsoft.com/office/drawing/2014/main" id="{84EB8382-504A-4CDC-A103-9A45139DBF8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6939" name="Text Box 111">
          <a:extLst>
            <a:ext uri="{FF2B5EF4-FFF2-40B4-BE49-F238E27FC236}">
              <a16:creationId xmlns:a16="http://schemas.microsoft.com/office/drawing/2014/main" id="{1EA4FA7F-5924-4ADB-8DA5-E4E611F7CFD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6940" name="Text Box 112">
          <a:extLst>
            <a:ext uri="{FF2B5EF4-FFF2-40B4-BE49-F238E27FC236}">
              <a16:creationId xmlns:a16="http://schemas.microsoft.com/office/drawing/2014/main" id="{4E09582C-CF35-4A96-B8DA-5262326C934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6941" name="Text Box 113">
          <a:extLst>
            <a:ext uri="{FF2B5EF4-FFF2-40B4-BE49-F238E27FC236}">
              <a16:creationId xmlns:a16="http://schemas.microsoft.com/office/drawing/2014/main" id="{A5263C0E-221C-40F6-96FC-83B4AD95F3A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6942" name="Text Box 114">
          <a:extLst>
            <a:ext uri="{FF2B5EF4-FFF2-40B4-BE49-F238E27FC236}">
              <a16:creationId xmlns:a16="http://schemas.microsoft.com/office/drawing/2014/main" id="{716E3C7D-5A93-4FFF-8464-AF7825F3E99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6943" name="Text Box 115">
          <a:extLst>
            <a:ext uri="{FF2B5EF4-FFF2-40B4-BE49-F238E27FC236}">
              <a16:creationId xmlns:a16="http://schemas.microsoft.com/office/drawing/2014/main" id="{8E17854A-325B-4483-B3F4-CBB6FCBD2BD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6944" name="Text Box 116">
          <a:extLst>
            <a:ext uri="{FF2B5EF4-FFF2-40B4-BE49-F238E27FC236}">
              <a16:creationId xmlns:a16="http://schemas.microsoft.com/office/drawing/2014/main" id="{C08650FD-C5D8-4B2B-AC17-04AC94C7193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6945" name="Text Box 117">
          <a:extLst>
            <a:ext uri="{FF2B5EF4-FFF2-40B4-BE49-F238E27FC236}">
              <a16:creationId xmlns:a16="http://schemas.microsoft.com/office/drawing/2014/main" id="{D4170A95-FBD7-42AF-9EDA-9AF16F49C72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6946" name="Text Box 118">
          <a:extLst>
            <a:ext uri="{FF2B5EF4-FFF2-40B4-BE49-F238E27FC236}">
              <a16:creationId xmlns:a16="http://schemas.microsoft.com/office/drawing/2014/main" id="{1F7C81EB-F7C2-4638-9DA0-231DFEA60E8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6947" name="Text Box 119">
          <a:extLst>
            <a:ext uri="{FF2B5EF4-FFF2-40B4-BE49-F238E27FC236}">
              <a16:creationId xmlns:a16="http://schemas.microsoft.com/office/drawing/2014/main" id="{375B196A-9889-4DDF-A995-27F67E0DC87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6948" name="Text Box 120">
          <a:extLst>
            <a:ext uri="{FF2B5EF4-FFF2-40B4-BE49-F238E27FC236}">
              <a16:creationId xmlns:a16="http://schemas.microsoft.com/office/drawing/2014/main" id="{985DCD8A-3CA8-46D9-8FD2-15B5C685344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6949" name="Text Box 121">
          <a:extLst>
            <a:ext uri="{FF2B5EF4-FFF2-40B4-BE49-F238E27FC236}">
              <a16:creationId xmlns:a16="http://schemas.microsoft.com/office/drawing/2014/main" id="{6346E769-8197-4451-829A-EC2AF28B715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6950" name="Text Box 122">
          <a:extLst>
            <a:ext uri="{FF2B5EF4-FFF2-40B4-BE49-F238E27FC236}">
              <a16:creationId xmlns:a16="http://schemas.microsoft.com/office/drawing/2014/main" id="{375E1C8A-9194-467A-83F0-F4075C62619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6951" name="Text Box 123">
          <a:extLst>
            <a:ext uri="{FF2B5EF4-FFF2-40B4-BE49-F238E27FC236}">
              <a16:creationId xmlns:a16="http://schemas.microsoft.com/office/drawing/2014/main" id="{603E357F-0090-4716-803D-0ADB2225DAA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6952" name="Text Box 124">
          <a:extLst>
            <a:ext uri="{FF2B5EF4-FFF2-40B4-BE49-F238E27FC236}">
              <a16:creationId xmlns:a16="http://schemas.microsoft.com/office/drawing/2014/main" id="{9D66FC97-6963-48A8-94E1-A613E06CF59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6953" name="Text Box 125">
          <a:extLst>
            <a:ext uri="{FF2B5EF4-FFF2-40B4-BE49-F238E27FC236}">
              <a16:creationId xmlns:a16="http://schemas.microsoft.com/office/drawing/2014/main" id="{21AFC212-302B-4E87-A13B-7C48AD6D8AC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6954" name="Text Box 126">
          <a:extLst>
            <a:ext uri="{FF2B5EF4-FFF2-40B4-BE49-F238E27FC236}">
              <a16:creationId xmlns:a16="http://schemas.microsoft.com/office/drawing/2014/main" id="{2489610F-5CDB-48C5-8F0A-FB5699E506A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6955" name="Text Box 127">
          <a:extLst>
            <a:ext uri="{FF2B5EF4-FFF2-40B4-BE49-F238E27FC236}">
              <a16:creationId xmlns:a16="http://schemas.microsoft.com/office/drawing/2014/main" id="{959DC110-975D-4A14-B716-E58D5CC843A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6956" name="Text Box 128">
          <a:extLst>
            <a:ext uri="{FF2B5EF4-FFF2-40B4-BE49-F238E27FC236}">
              <a16:creationId xmlns:a16="http://schemas.microsoft.com/office/drawing/2014/main" id="{54C51986-5E53-47EC-8DD4-A04669CD48A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6957" name="Text Box 129">
          <a:extLst>
            <a:ext uri="{FF2B5EF4-FFF2-40B4-BE49-F238E27FC236}">
              <a16:creationId xmlns:a16="http://schemas.microsoft.com/office/drawing/2014/main" id="{28C28D97-3B3A-46A9-9C92-A5306699545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162204"/>
    <xdr:sp macro="" textlink="">
      <xdr:nvSpPr>
        <xdr:cNvPr id="6958" name="Text Box 130">
          <a:extLst>
            <a:ext uri="{FF2B5EF4-FFF2-40B4-BE49-F238E27FC236}">
              <a16:creationId xmlns:a16="http://schemas.microsoft.com/office/drawing/2014/main" id="{4076AE42-0ABE-4F41-9327-276508831064}"/>
            </a:ext>
          </a:extLst>
        </xdr:cNvPr>
        <xdr:cNvSpPr txBox="1">
          <a:spLocks noChangeArrowheads="1"/>
        </xdr:cNvSpPr>
      </xdr:nvSpPr>
      <xdr:spPr bwMode="auto">
        <a:xfrm>
          <a:off x="1076325" y="3438525"/>
          <a:ext cx="0" cy="162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6959" name="Text Box 131">
          <a:extLst>
            <a:ext uri="{FF2B5EF4-FFF2-40B4-BE49-F238E27FC236}">
              <a16:creationId xmlns:a16="http://schemas.microsoft.com/office/drawing/2014/main" id="{3C8744C8-8073-4086-A7EB-A91AAC703D3D}"/>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6960" name="Text Box 132">
          <a:extLst>
            <a:ext uri="{FF2B5EF4-FFF2-40B4-BE49-F238E27FC236}">
              <a16:creationId xmlns:a16="http://schemas.microsoft.com/office/drawing/2014/main" id="{8C0B0C89-98A1-429A-9367-C7BCB6B3093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6961" name="Text Box 133">
          <a:extLst>
            <a:ext uri="{FF2B5EF4-FFF2-40B4-BE49-F238E27FC236}">
              <a16:creationId xmlns:a16="http://schemas.microsoft.com/office/drawing/2014/main" id="{3C50901F-9F97-43E5-81EF-29E2AC4DEB0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6962" name="Text Box 134">
          <a:extLst>
            <a:ext uri="{FF2B5EF4-FFF2-40B4-BE49-F238E27FC236}">
              <a16:creationId xmlns:a16="http://schemas.microsoft.com/office/drawing/2014/main" id="{06468A8D-9A2C-418C-8A57-5230A9D90A35}"/>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6963" name="Text Box 135">
          <a:extLst>
            <a:ext uri="{FF2B5EF4-FFF2-40B4-BE49-F238E27FC236}">
              <a16:creationId xmlns:a16="http://schemas.microsoft.com/office/drawing/2014/main" id="{AAB0DD88-43B9-4022-AC74-B115B133B4E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6964" name="Text Box 136">
          <a:extLst>
            <a:ext uri="{FF2B5EF4-FFF2-40B4-BE49-F238E27FC236}">
              <a16:creationId xmlns:a16="http://schemas.microsoft.com/office/drawing/2014/main" id="{262017DC-E35D-43E5-AF60-3264341C88F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6965" name="Text Box 137">
          <a:extLst>
            <a:ext uri="{FF2B5EF4-FFF2-40B4-BE49-F238E27FC236}">
              <a16:creationId xmlns:a16="http://schemas.microsoft.com/office/drawing/2014/main" id="{423B0F78-8174-4D16-B639-D1E5F8A8B6BD}"/>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6966" name="Text Box 138">
          <a:extLst>
            <a:ext uri="{FF2B5EF4-FFF2-40B4-BE49-F238E27FC236}">
              <a16:creationId xmlns:a16="http://schemas.microsoft.com/office/drawing/2014/main" id="{2A4099F2-FD1E-4C36-A59A-B29BB3B5215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6967" name="Text Box 139">
          <a:extLst>
            <a:ext uri="{FF2B5EF4-FFF2-40B4-BE49-F238E27FC236}">
              <a16:creationId xmlns:a16="http://schemas.microsoft.com/office/drawing/2014/main" id="{59ECC302-8B42-4FFE-AF48-BA293554E64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6968" name="Text Box 140">
          <a:extLst>
            <a:ext uri="{FF2B5EF4-FFF2-40B4-BE49-F238E27FC236}">
              <a16:creationId xmlns:a16="http://schemas.microsoft.com/office/drawing/2014/main" id="{AE2322E0-5620-486D-BCC1-A47176807BD6}"/>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6969" name="Text Box 141">
          <a:extLst>
            <a:ext uri="{FF2B5EF4-FFF2-40B4-BE49-F238E27FC236}">
              <a16:creationId xmlns:a16="http://schemas.microsoft.com/office/drawing/2014/main" id="{2D2FF532-7A71-4AF2-901C-3D30E074FC7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6970" name="Text Box 142">
          <a:extLst>
            <a:ext uri="{FF2B5EF4-FFF2-40B4-BE49-F238E27FC236}">
              <a16:creationId xmlns:a16="http://schemas.microsoft.com/office/drawing/2014/main" id="{5C4B26F2-5573-4962-B652-62FA4AD3D4A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6971" name="Text Box 143">
          <a:extLst>
            <a:ext uri="{FF2B5EF4-FFF2-40B4-BE49-F238E27FC236}">
              <a16:creationId xmlns:a16="http://schemas.microsoft.com/office/drawing/2014/main" id="{11A69831-26D6-41F3-ACEB-B19E37FEECC7}"/>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6972" name="Text Box 144">
          <a:extLst>
            <a:ext uri="{FF2B5EF4-FFF2-40B4-BE49-F238E27FC236}">
              <a16:creationId xmlns:a16="http://schemas.microsoft.com/office/drawing/2014/main" id="{F222FB8F-020A-46CF-8B00-D6033ACBE6A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6973" name="Text Box 145">
          <a:extLst>
            <a:ext uri="{FF2B5EF4-FFF2-40B4-BE49-F238E27FC236}">
              <a16:creationId xmlns:a16="http://schemas.microsoft.com/office/drawing/2014/main" id="{71B265DC-4E1C-464B-BDA7-CB4ACA6ACC9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6974" name="Text Box 146">
          <a:extLst>
            <a:ext uri="{FF2B5EF4-FFF2-40B4-BE49-F238E27FC236}">
              <a16:creationId xmlns:a16="http://schemas.microsoft.com/office/drawing/2014/main" id="{2E6C75BD-2894-4E1E-B930-C70D7918B89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6975" name="Text Box 147">
          <a:extLst>
            <a:ext uri="{FF2B5EF4-FFF2-40B4-BE49-F238E27FC236}">
              <a16:creationId xmlns:a16="http://schemas.microsoft.com/office/drawing/2014/main" id="{934D5ED0-8DEA-493D-8B63-2A48CF25FEF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6976" name="Text Box 148">
          <a:extLst>
            <a:ext uri="{FF2B5EF4-FFF2-40B4-BE49-F238E27FC236}">
              <a16:creationId xmlns:a16="http://schemas.microsoft.com/office/drawing/2014/main" id="{FA30F099-A5A3-4819-B855-AE854BC9387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6977" name="Text Box 149">
          <a:extLst>
            <a:ext uri="{FF2B5EF4-FFF2-40B4-BE49-F238E27FC236}">
              <a16:creationId xmlns:a16="http://schemas.microsoft.com/office/drawing/2014/main" id="{FAF59917-C679-40A1-B9B3-58EA357EBB6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6978" name="Text Box 150">
          <a:extLst>
            <a:ext uri="{FF2B5EF4-FFF2-40B4-BE49-F238E27FC236}">
              <a16:creationId xmlns:a16="http://schemas.microsoft.com/office/drawing/2014/main" id="{0159F86D-3278-459F-B7F5-B2CB7A8E773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6979" name="Text Box 151">
          <a:extLst>
            <a:ext uri="{FF2B5EF4-FFF2-40B4-BE49-F238E27FC236}">
              <a16:creationId xmlns:a16="http://schemas.microsoft.com/office/drawing/2014/main" id="{5AA044B3-39F3-45DE-9049-1BE6ED2E81E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6980" name="Text Box 152">
          <a:extLst>
            <a:ext uri="{FF2B5EF4-FFF2-40B4-BE49-F238E27FC236}">
              <a16:creationId xmlns:a16="http://schemas.microsoft.com/office/drawing/2014/main" id="{0F5EA645-EB88-4003-AD4C-E66738749CF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6981" name="Text Box 153">
          <a:extLst>
            <a:ext uri="{FF2B5EF4-FFF2-40B4-BE49-F238E27FC236}">
              <a16:creationId xmlns:a16="http://schemas.microsoft.com/office/drawing/2014/main" id="{F4318B90-9588-4565-85E6-94BAE95B21D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6982" name="Text Box 154">
          <a:extLst>
            <a:ext uri="{FF2B5EF4-FFF2-40B4-BE49-F238E27FC236}">
              <a16:creationId xmlns:a16="http://schemas.microsoft.com/office/drawing/2014/main" id="{7D313056-6AB1-4EFB-89A1-644193C2A55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6983" name="Text Box 155">
          <a:extLst>
            <a:ext uri="{FF2B5EF4-FFF2-40B4-BE49-F238E27FC236}">
              <a16:creationId xmlns:a16="http://schemas.microsoft.com/office/drawing/2014/main" id="{364F0882-F2B3-4A37-BC13-F90EB7EF64B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6984" name="Text Box 156">
          <a:extLst>
            <a:ext uri="{FF2B5EF4-FFF2-40B4-BE49-F238E27FC236}">
              <a16:creationId xmlns:a16="http://schemas.microsoft.com/office/drawing/2014/main" id="{E0D80A18-376B-4EBB-96B1-CAE3EBAC7FB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6985" name="Text Box 157">
          <a:extLst>
            <a:ext uri="{FF2B5EF4-FFF2-40B4-BE49-F238E27FC236}">
              <a16:creationId xmlns:a16="http://schemas.microsoft.com/office/drawing/2014/main" id="{9673DAA6-23E4-4CA9-81D2-FA268388E3D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6986" name="Text Box 158">
          <a:extLst>
            <a:ext uri="{FF2B5EF4-FFF2-40B4-BE49-F238E27FC236}">
              <a16:creationId xmlns:a16="http://schemas.microsoft.com/office/drawing/2014/main" id="{50EFBE3B-0655-4B22-B026-65758CB4DA8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6987" name="Text Box 159">
          <a:extLst>
            <a:ext uri="{FF2B5EF4-FFF2-40B4-BE49-F238E27FC236}">
              <a16:creationId xmlns:a16="http://schemas.microsoft.com/office/drawing/2014/main" id="{DD1948FB-4BCC-41E6-8361-61B33119EC2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6988" name="Text Box 160">
          <a:extLst>
            <a:ext uri="{FF2B5EF4-FFF2-40B4-BE49-F238E27FC236}">
              <a16:creationId xmlns:a16="http://schemas.microsoft.com/office/drawing/2014/main" id="{ABB9488F-9E49-437F-9C58-3171266E9DC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6989" name="Text Box 161">
          <a:extLst>
            <a:ext uri="{FF2B5EF4-FFF2-40B4-BE49-F238E27FC236}">
              <a16:creationId xmlns:a16="http://schemas.microsoft.com/office/drawing/2014/main" id="{BFD89F6E-67D6-4A80-A58E-D6BD618CE40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6990" name="Text Box 162">
          <a:extLst>
            <a:ext uri="{FF2B5EF4-FFF2-40B4-BE49-F238E27FC236}">
              <a16:creationId xmlns:a16="http://schemas.microsoft.com/office/drawing/2014/main" id="{E688CE00-C184-4634-A692-378E97CF647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6991" name="Text Box 163">
          <a:extLst>
            <a:ext uri="{FF2B5EF4-FFF2-40B4-BE49-F238E27FC236}">
              <a16:creationId xmlns:a16="http://schemas.microsoft.com/office/drawing/2014/main" id="{BC4DA059-10FB-4DB9-92BF-55D76C00EB5E}"/>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6992" name="Text Box 164">
          <a:extLst>
            <a:ext uri="{FF2B5EF4-FFF2-40B4-BE49-F238E27FC236}">
              <a16:creationId xmlns:a16="http://schemas.microsoft.com/office/drawing/2014/main" id="{44A34A23-2A26-4A92-8570-ABDA59B1187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6993" name="Text Box 165">
          <a:extLst>
            <a:ext uri="{FF2B5EF4-FFF2-40B4-BE49-F238E27FC236}">
              <a16:creationId xmlns:a16="http://schemas.microsoft.com/office/drawing/2014/main" id="{8368F530-39A0-400C-95DA-85E24DE9FB4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6994" name="Text Box 166">
          <a:extLst>
            <a:ext uri="{FF2B5EF4-FFF2-40B4-BE49-F238E27FC236}">
              <a16:creationId xmlns:a16="http://schemas.microsoft.com/office/drawing/2014/main" id="{2FDB0B20-74C2-4722-BC48-DA064D1F876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6995" name="Text Box 167">
          <a:extLst>
            <a:ext uri="{FF2B5EF4-FFF2-40B4-BE49-F238E27FC236}">
              <a16:creationId xmlns:a16="http://schemas.microsoft.com/office/drawing/2014/main" id="{0B1B1A4C-46BF-48BF-93EB-91C3AE17E41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6996" name="Text Box 168">
          <a:extLst>
            <a:ext uri="{FF2B5EF4-FFF2-40B4-BE49-F238E27FC236}">
              <a16:creationId xmlns:a16="http://schemas.microsoft.com/office/drawing/2014/main" id="{E74F362F-AF09-4CA4-866C-8680C5595DA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6997" name="Text Box 169">
          <a:extLst>
            <a:ext uri="{FF2B5EF4-FFF2-40B4-BE49-F238E27FC236}">
              <a16:creationId xmlns:a16="http://schemas.microsoft.com/office/drawing/2014/main" id="{DE6D2467-F51A-4FAB-8416-9ACAEDA630B9}"/>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6998" name="Text Box 170">
          <a:extLst>
            <a:ext uri="{FF2B5EF4-FFF2-40B4-BE49-F238E27FC236}">
              <a16:creationId xmlns:a16="http://schemas.microsoft.com/office/drawing/2014/main" id="{D6BDDDC8-7829-4C2B-883D-B07B5B3666E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6999" name="Text Box 171">
          <a:extLst>
            <a:ext uri="{FF2B5EF4-FFF2-40B4-BE49-F238E27FC236}">
              <a16:creationId xmlns:a16="http://schemas.microsoft.com/office/drawing/2014/main" id="{F34FAFBB-C92E-4F29-B7D4-FAACBA18336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000" name="Text Box 172">
          <a:extLst>
            <a:ext uri="{FF2B5EF4-FFF2-40B4-BE49-F238E27FC236}">
              <a16:creationId xmlns:a16="http://schemas.microsoft.com/office/drawing/2014/main" id="{F4403D14-E535-4E98-9C7B-F87367BDD6E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001" name="Text Box 173">
          <a:extLst>
            <a:ext uri="{FF2B5EF4-FFF2-40B4-BE49-F238E27FC236}">
              <a16:creationId xmlns:a16="http://schemas.microsoft.com/office/drawing/2014/main" id="{446989DD-0298-40F7-9E85-903D87E8CA1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002" name="Text Box 174">
          <a:extLst>
            <a:ext uri="{FF2B5EF4-FFF2-40B4-BE49-F238E27FC236}">
              <a16:creationId xmlns:a16="http://schemas.microsoft.com/office/drawing/2014/main" id="{F8CD6595-4D1C-4749-847A-7D7BDE51D50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003" name="Text Box 175">
          <a:extLst>
            <a:ext uri="{FF2B5EF4-FFF2-40B4-BE49-F238E27FC236}">
              <a16:creationId xmlns:a16="http://schemas.microsoft.com/office/drawing/2014/main" id="{5541088F-3ABE-464C-8BCA-2D468E11F9D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004" name="Text Box 176">
          <a:extLst>
            <a:ext uri="{FF2B5EF4-FFF2-40B4-BE49-F238E27FC236}">
              <a16:creationId xmlns:a16="http://schemas.microsoft.com/office/drawing/2014/main" id="{A95AA664-5CE9-45B2-80E1-F9664BF2A69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005" name="Text Box 177">
          <a:extLst>
            <a:ext uri="{FF2B5EF4-FFF2-40B4-BE49-F238E27FC236}">
              <a16:creationId xmlns:a16="http://schemas.microsoft.com/office/drawing/2014/main" id="{84CA9C1E-C9D9-45E0-A632-E11623D092D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006" name="Text Box 178">
          <a:extLst>
            <a:ext uri="{FF2B5EF4-FFF2-40B4-BE49-F238E27FC236}">
              <a16:creationId xmlns:a16="http://schemas.microsoft.com/office/drawing/2014/main" id="{A8F54481-1501-4A7F-8ECB-FF3CA8AEDE3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007" name="Text Box 179">
          <a:extLst>
            <a:ext uri="{FF2B5EF4-FFF2-40B4-BE49-F238E27FC236}">
              <a16:creationId xmlns:a16="http://schemas.microsoft.com/office/drawing/2014/main" id="{6CB6D532-20E6-404D-BD09-7E7C7DE6DAB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008" name="Text Box 180">
          <a:extLst>
            <a:ext uri="{FF2B5EF4-FFF2-40B4-BE49-F238E27FC236}">
              <a16:creationId xmlns:a16="http://schemas.microsoft.com/office/drawing/2014/main" id="{7F193BE3-3A2D-4AA8-A10E-98A27EB1204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009" name="Text Box 181">
          <a:extLst>
            <a:ext uri="{FF2B5EF4-FFF2-40B4-BE49-F238E27FC236}">
              <a16:creationId xmlns:a16="http://schemas.microsoft.com/office/drawing/2014/main" id="{398736F8-67A2-46AB-8E02-FE67D8B993F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010" name="Text Box 182">
          <a:extLst>
            <a:ext uri="{FF2B5EF4-FFF2-40B4-BE49-F238E27FC236}">
              <a16:creationId xmlns:a16="http://schemas.microsoft.com/office/drawing/2014/main" id="{B884B106-BADB-4E85-8DC5-03306406B01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011" name="Text Box 183">
          <a:extLst>
            <a:ext uri="{FF2B5EF4-FFF2-40B4-BE49-F238E27FC236}">
              <a16:creationId xmlns:a16="http://schemas.microsoft.com/office/drawing/2014/main" id="{C04EF873-F99A-40B2-A928-53BDAAD2D3E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012" name="Text Box 184">
          <a:extLst>
            <a:ext uri="{FF2B5EF4-FFF2-40B4-BE49-F238E27FC236}">
              <a16:creationId xmlns:a16="http://schemas.microsoft.com/office/drawing/2014/main" id="{E4F3D51B-9D8E-439C-BCD9-8D4F15DE896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013" name="Text Box 185">
          <a:extLst>
            <a:ext uri="{FF2B5EF4-FFF2-40B4-BE49-F238E27FC236}">
              <a16:creationId xmlns:a16="http://schemas.microsoft.com/office/drawing/2014/main" id="{A316EE5B-DDA4-4FA2-88ED-942BCD04BCC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014" name="Text Box 186">
          <a:extLst>
            <a:ext uri="{FF2B5EF4-FFF2-40B4-BE49-F238E27FC236}">
              <a16:creationId xmlns:a16="http://schemas.microsoft.com/office/drawing/2014/main" id="{EE5D1B79-A7D5-4B56-977B-0111D24A398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015" name="Text Box 187">
          <a:extLst>
            <a:ext uri="{FF2B5EF4-FFF2-40B4-BE49-F238E27FC236}">
              <a16:creationId xmlns:a16="http://schemas.microsoft.com/office/drawing/2014/main" id="{E5207F78-201F-4E10-9514-67310CD4BEF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016" name="Text Box 188">
          <a:extLst>
            <a:ext uri="{FF2B5EF4-FFF2-40B4-BE49-F238E27FC236}">
              <a16:creationId xmlns:a16="http://schemas.microsoft.com/office/drawing/2014/main" id="{91A6C5E3-65DE-4602-8A1B-E6C064FA9F7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017" name="Text Box 189">
          <a:extLst>
            <a:ext uri="{FF2B5EF4-FFF2-40B4-BE49-F238E27FC236}">
              <a16:creationId xmlns:a16="http://schemas.microsoft.com/office/drawing/2014/main" id="{CC5953B0-719E-4181-9CD7-91637E2C4F4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018" name="Text Box 190">
          <a:extLst>
            <a:ext uri="{FF2B5EF4-FFF2-40B4-BE49-F238E27FC236}">
              <a16:creationId xmlns:a16="http://schemas.microsoft.com/office/drawing/2014/main" id="{6FCF7AF4-777D-4F17-906B-58E9C53AAAC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019" name="Text Box 191">
          <a:extLst>
            <a:ext uri="{FF2B5EF4-FFF2-40B4-BE49-F238E27FC236}">
              <a16:creationId xmlns:a16="http://schemas.microsoft.com/office/drawing/2014/main" id="{7293E475-6610-4D9A-87BE-7AD450697DF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020" name="Text Box 192">
          <a:extLst>
            <a:ext uri="{FF2B5EF4-FFF2-40B4-BE49-F238E27FC236}">
              <a16:creationId xmlns:a16="http://schemas.microsoft.com/office/drawing/2014/main" id="{187F9EC8-3A42-44AF-A5DD-B189B2F9EFF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021" name="Text Box 193">
          <a:extLst>
            <a:ext uri="{FF2B5EF4-FFF2-40B4-BE49-F238E27FC236}">
              <a16:creationId xmlns:a16="http://schemas.microsoft.com/office/drawing/2014/main" id="{A9D611F7-14EC-447F-81A1-F49FF608197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022" name="Text Box 194">
          <a:extLst>
            <a:ext uri="{FF2B5EF4-FFF2-40B4-BE49-F238E27FC236}">
              <a16:creationId xmlns:a16="http://schemas.microsoft.com/office/drawing/2014/main" id="{6065703A-38C0-4623-90D7-1AE2526C85B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023" name="Text Box 195">
          <a:extLst>
            <a:ext uri="{FF2B5EF4-FFF2-40B4-BE49-F238E27FC236}">
              <a16:creationId xmlns:a16="http://schemas.microsoft.com/office/drawing/2014/main" id="{A2C2B3BF-2D46-4857-B2B0-8818C2CC0EA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024" name="Text Box 196">
          <a:extLst>
            <a:ext uri="{FF2B5EF4-FFF2-40B4-BE49-F238E27FC236}">
              <a16:creationId xmlns:a16="http://schemas.microsoft.com/office/drawing/2014/main" id="{D7A53F84-EFC6-4A18-9A44-8FAD7C59476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025" name="Text Box 197">
          <a:extLst>
            <a:ext uri="{FF2B5EF4-FFF2-40B4-BE49-F238E27FC236}">
              <a16:creationId xmlns:a16="http://schemas.microsoft.com/office/drawing/2014/main" id="{7BF2B1E5-1DF8-4B4F-BDA1-FF238E7F686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026" name="Text Box 198">
          <a:extLst>
            <a:ext uri="{FF2B5EF4-FFF2-40B4-BE49-F238E27FC236}">
              <a16:creationId xmlns:a16="http://schemas.microsoft.com/office/drawing/2014/main" id="{FDF79783-D18C-47AD-A857-F9EAF6E162C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027" name="Text Box 199">
          <a:extLst>
            <a:ext uri="{FF2B5EF4-FFF2-40B4-BE49-F238E27FC236}">
              <a16:creationId xmlns:a16="http://schemas.microsoft.com/office/drawing/2014/main" id="{52145866-BAD1-4D7B-8784-8AAC4584EE4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028" name="Text Box 200">
          <a:extLst>
            <a:ext uri="{FF2B5EF4-FFF2-40B4-BE49-F238E27FC236}">
              <a16:creationId xmlns:a16="http://schemas.microsoft.com/office/drawing/2014/main" id="{71FF4716-F59D-4765-B6CB-D14DB83DE76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029" name="Text Box 201">
          <a:extLst>
            <a:ext uri="{FF2B5EF4-FFF2-40B4-BE49-F238E27FC236}">
              <a16:creationId xmlns:a16="http://schemas.microsoft.com/office/drawing/2014/main" id="{C57A6FDB-7DB1-4234-9245-6AA06535A39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030" name="Text Box 202">
          <a:extLst>
            <a:ext uri="{FF2B5EF4-FFF2-40B4-BE49-F238E27FC236}">
              <a16:creationId xmlns:a16="http://schemas.microsoft.com/office/drawing/2014/main" id="{83F93C12-179F-459B-B6F7-D146447C7C2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031" name="Text Box 203">
          <a:extLst>
            <a:ext uri="{FF2B5EF4-FFF2-40B4-BE49-F238E27FC236}">
              <a16:creationId xmlns:a16="http://schemas.microsoft.com/office/drawing/2014/main" id="{31EF0995-0E08-4B89-B5EC-EFA66DBD624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032" name="Text Box 204">
          <a:extLst>
            <a:ext uri="{FF2B5EF4-FFF2-40B4-BE49-F238E27FC236}">
              <a16:creationId xmlns:a16="http://schemas.microsoft.com/office/drawing/2014/main" id="{99A26FCC-139B-4991-A65C-4B2F935842F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033" name="Text Box 205">
          <a:extLst>
            <a:ext uri="{FF2B5EF4-FFF2-40B4-BE49-F238E27FC236}">
              <a16:creationId xmlns:a16="http://schemas.microsoft.com/office/drawing/2014/main" id="{8C7F4542-C114-44AA-8DBB-7AF899F309F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034" name="Text Box 206">
          <a:extLst>
            <a:ext uri="{FF2B5EF4-FFF2-40B4-BE49-F238E27FC236}">
              <a16:creationId xmlns:a16="http://schemas.microsoft.com/office/drawing/2014/main" id="{C46BA3BD-278B-4AB4-B2B1-846256EE6EC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035" name="Text Box 207">
          <a:extLst>
            <a:ext uri="{FF2B5EF4-FFF2-40B4-BE49-F238E27FC236}">
              <a16:creationId xmlns:a16="http://schemas.microsoft.com/office/drawing/2014/main" id="{EF84B468-FFB6-443C-972E-CC14EAD00E6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7036" name="Text Box 208">
          <a:extLst>
            <a:ext uri="{FF2B5EF4-FFF2-40B4-BE49-F238E27FC236}">
              <a16:creationId xmlns:a16="http://schemas.microsoft.com/office/drawing/2014/main" id="{BD3256E2-B40E-48C6-ABAE-52E32AD8D4CF}"/>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037" name="Text Box 209">
          <a:extLst>
            <a:ext uri="{FF2B5EF4-FFF2-40B4-BE49-F238E27FC236}">
              <a16:creationId xmlns:a16="http://schemas.microsoft.com/office/drawing/2014/main" id="{B9DFBD41-30E2-4E9A-A202-736F921F6DC1}"/>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038" name="Text Box 210">
          <a:extLst>
            <a:ext uri="{FF2B5EF4-FFF2-40B4-BE49-F238E27FC236}">
              <a16:creationId xmlns:a16="http://schemas.microsoft.com/office/drawing/2014/main" id="{92968239-39E6-413A-8530-8A4197B3CEF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039" name="Text Box 211">
          <a:extLst>
            <a:ext uri="{FF2B5EF4-FFF2-40B4-BE49-F238E27FC236}">
              <a16:creationId xmlns:a16="http://schemas.microsoft.com/office/drawing/2014/main" id="{105F378C-4948-4B30-A071-DEA8F62CCF5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040" name="Text Box 212">
          <a:extLst>
            <a:ext uri="{FF2B5EF4-FFF2-40B4-BE49-F238E27FC236}">
              <a16:creationId xmlns:a16="http://schemas.microsoft.com/office/drawing/2014/main" id="{E9F4C9A3-0829-492E-A7F1-F5604AF62AC0}"/>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041" name="Text Box 213">
          <a:extLst>
            <a:ext uri="{FF2B5EF4-FFF2-40B4-BE49-F238E27FC236}">
              <a16:creationId xmlns:a16="http://schemas.microsoft.com/office/drawing/2014/main" id="{C52E6462-E5C5-49F9-BE78-AD9045DD7C9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042" name="Text Box 214">
          <a:extLst>
            <a:ext uri="{FF2B5EF4-FFF2-40B4-BE49-F238E27FC236}">
              <a16:creationId xmlns:a16="http://schemas.microsoft.com/office/drawing/2014/main" id="{D1793262-2B3D-40A7-AE3A-B72869E67BF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043" name="Text Box 215">
          <a:extLst>
            <a:ext uri="{FF2B5EF4-FFF2-40B4-BE49-F238E27FC236}">
              <a16:creationId xmlns:a16="http://schemas.microsoft.com/office/drawing/2014/main" id="{568DEEC7-2C43-462D-8525-96B379B06FD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044" name="Text Box 216">
          <a:extLst>
            <a:ext uri="{FF2B5EF4-FFF2-40B4-BE49-F238E27FC236}">
              <a16:creationId xmlns:a16="http://schemas.microsoft.com/office/drawing/2014/main" id="{15DF828C-2ADE-44AE-80DC-CF978BD6024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045" name="Text Box 217">
          <a:extLst>
            <a:ext uri="{FF2B5EF4-FFF2-40B4-BE49-F238E27FC236}">
              <a16:creationId xmlns:a16="http://schemas.microsoft.com/office/drawing/2014/main" id="{62E2EAD8-34C1-4D2D-980F-D9679EAB441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046" name="Text Box 218">
          <a:extLst>
            <a:ext uri="{FF2B5EF4-FFF2-40B4-BE49-F238E27FC236}">
              <a16:creationId xmlns:a16="http://schemas.microsoft.com/office/drawing/2014/main" id="{F508C7E7-20B5-4237-A905-BDE1C810EC5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047" name="Text Box 219">
          <a:extLst>
            <a:ext uri="{FF2B5EF4-FFF2-40B4-BE49-F238E27FC236}">
              <a16:creationId xmlns:a16="http://schemas.microsoft.com/office/drawing/2014/main" id="{4143E91B-75D3-432E-91F9-32F30FFCBF8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048" name="Text Box 220">
          <a:extLst>
            <a:ext uri="{FF2B5EF4-FFF2-40B4-BE49-F238E27FC236}">
              <a16:creationId xmlns:a16="http://schemas.microsoft.com/office/drawing/2014/main" id="{8BBD02DE-0C82-4FD4-86AA-79A9302BEF0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049" name="Text Box 221">
          <a:extLst>
            <a:ext uri="{FF2B5EF4-FFF2-40B4-BE49-F238E27FC236}">
              <a16:creationId xmlns:a16="http://schemas.microsoft.com/office/drawing/2014/main" id="{F4FDDDA1-A0A2-447D-9A00-2702691B6D4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050" name="Text Box 222">
          <a:extLst>
            <a:ext uri="{FF2B5EF4-FFF2-40B4-BE49-F238E27FC236}">
              <a16:creationId xmlns:a16="http://schemas.microsoft.com/office/drawing/2014/main" id="{6A7B3C11-2373-40B9-8F11-69E84B2C51B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051" name="Text Box 223">
          <a:extLst>
            <a:ext uri="{FF2B5EF4-FFF2-40B4-BE49-F238E27FC236}">
              <a16:creationId xmlns:a16="http://schemas.microsoft.com/office/drawing/2014/main" id="{42B44DC7-8055-4086-A804-D3400264BC2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052" name="Text Box 224">
          <a:extLst>
            <a:ext uri="{FF2B5EF4-FFF2-40B4-BE49-F238E27FC236}">
              <a16:creationId xmlns:a16="http://schemas.microsoft.com/office/drawing/2014/main" id="{BC0EB682-2E3E-4DF2-AAA4-468F715A728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053" name="Text Box 225">
          <a:extLst>
            <a:ext uri="{FF2B5EF4-FFF2-40B4-BE49-F238E27FC236}">
              <a16:creationId xmlns:a16="http://schemas.microsoft.com/office/drawing/2014/main" id="{CDE96B3C-EBA1-4170-9B40-0A88693E488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054" name="Text Box 226">
          <a:extLst>
            <a:ext uri="{FF2B5EF4-FFF2-40B4-BE49-F238E27FC236}">
              <a16:creationId xmlns:a16="http://schemas.microsoft.com/office/drawing/2014/main" id="{82C8F477-3A98-4125-B0C0-D1B68484965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055" name="Text Box 227">
          <a:extLst>
            <a:ext uri="{FF2B5EF4-FFF2-40B4-BE49-F238E27FC236}">
              <a16:creationId xmlns:a16="http://schemas.microsoft.com/office/drawing/2014/main" id="{F9DAD0D8-EDDB-42A7-B0CD-B6CF1DBFA6B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056" name="Text Box 228">
          <a:extLst>
            <a:ext uri="{FF2B5EF4-FFF2-40B4-BE49-F238E27FC236}">
              <a16:creationId xmlns:a16="http://schemas.microsoft.com/office/drawing/2014/main" id="{46282071-9F4C-4A02-AE93-24C8F8FE8FD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057" name="Text Box 229">
          <a:extLst>
            <a:ext uri="{FF2B5EF4-FFF2-40B4-BE49-F238E27FC236}">
              <a16:creationId xmlns:a16="http://schemas.microsoft.com/office/drawing/2014/main" id="{2417E00C-9E1D-4494-8DF1-D216B4EC1E8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058" name="Text Box 230">
          <a:extLst>
            <a:ext uri="{FF2B5EF4-FFF2-40B4-BE49-F238E27FC236}">
              <a16:creationId xmlns:a16="http://schemas.microsoft.com/office/drawing/2014/main" id="{65E2259F-2A7C-4540-9484-BEA97C1246A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059" name="Text Box 231">
          <a:extLst>
            <a:ext uri="{FF2B5EF4-FFF2-40B4-BE49-F238E27FC236}">
              <a16:creationId xmlns:a16="http://schemas.microsoft.com/office/drawing/2014/main" id="{4CDE8453-3F29-4080-B04E-EA2B99A8835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060" name="Text Box 232">
          <a:extLst>
            <a:ext uri="{FF2B5EF4-FFF2-40B4-BE49-F238E27FC236}">
              <a16:creationId xmlns:a16="http://schemas.microsoft.com/office/drawing/2014/main" id="{9F102D71-48D8-47C7-843E-94E5CF32619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061" name="Text Box 233">
          <a:extLst>
            <a:ext uri="{FF2B5EF4-FFF2-40B4-BE49-F238E27FC236}">
              <a16:creationId xmlns:a16="http://schemas.microsoft.com/office/drawing/2014/main" id="{E91DC1CD-3872-482B-8F24-5A9B53E1955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062" name="Text Box 234">
          <a:extLst>
            <a:ext uri="{FF2B5EF4-FFF2-40B4-BE49-F238E27FC236}">
              <a16:creationId xmlns:a16="http://schemas.microsoft.com/office/drawing/2014/main" id="{F98DA190-F0E1-4CAC-A6F1-73A2CB203D4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063" name="Text Box 235">
          <a:extLst>
            <a:ext uri="{FF2B5EF4-FFF2-40B4-BE49-F238E27FC236}">
              <a16:creationId xmlns:a16="http://schemas.microsoft.com/office/drawing/2014/main" id="{2DC609DA-7B9D-4959-9CF0-B38960A8569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064" name="Text Box 236">
          <a:extLst>
            <a:ext uri="{FF2B5EF4-FFF2-40B4-BE49-F238E27FC236}">
              <a16:creationId xmlns:a16="http://schemas.microsoft.com/office/drawing/2014/main" id="{9A92C6E2-C703-46D7-8FDB-C3A9F898EAF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065" name="Text Box 237">
          <a:extLst>
            <a:ext uri="{FF2B5EF4-FFF2-40B4-BE49-F238E27FC236}">
              <a16:creationId xmlns:a16="http://schemas.microsoft.com/office/drawing/2014/main" id="{6F9BFE4E-495F-4EAF-87F8-965866A43AF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066" name="Text Box 238">
          <a:extLst>
            <a:ext uri="{FF2B5EF4-FFF2-40B4-BE49-F238E27FC236}">
              <a16:creationId xmlns:a16="http://schemas.microsoft.com/office/drawing/2014/main" id="{6BA26582-902A-4AF8-ADF6-DB565DCA3C31}"/>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067" name="Text Box 239">
          <a:extLst>
            <a:ext uri="{FF2B5EF4-FFF2-40B4-BE49-F238E27FC236}">
              <a16:creationId xmlns:a16="http://schemas.microsoft.com/office/drawing/2014/main" id="{ADB4D5F7-B733-4841-8CE9-4BCB8FB3B6D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068" name="Text Box 240">
          <a:extLst>
            <a:ext uri="{FF2B5EF4-FFF2-40B4-BE49-F238E27FC236}">
              <a16:creationId xmlns:a16="http://schemas.microsoft.com/office/drawing/2014/main" id="{908DA002-A5A4-452E-80F9-A8349016468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069" name="Text Box 241">
          <a:extLst>
            <a:ext uri="{FF2B5EF4-FFF2-40B4-BE49-F238E27FC236}">
              <a16:creationId xmlns:a16="http://schemas.microsoft.com/office/drawing/2014/main" id="{49759825-408F-4138-9CA9-2DE775ED0F19}"/>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070" name="Text Box 242">
          <a:extLst>
            <a:ext uri="{FF2B5EF4-FFF2-40B4-BE49-F238E27FC236}">
              <a16:creationId xmlns:a16="http://schemas.microsoft.com/office/drawing/2014/main" id="{6FF75F2C-0EC7-4EAA-BDFB-74822F1B667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071" name="Text Box 243">
          <a:extLst>
            <a:ext uri="{FF2B5EF4-FFF2-40B4-BE49-F238E27FC236}">
              <a16:creationId xmlns:a16="http://schemas.microsoft.com/office/drawing/2014/main" id="{64A74999-1B3C-4FA2-A99B-306D9A3AACA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072" name="Text Box 244">
          <a:extLst>
            <a:ext uri="{FF2B5EF4-FFF2-40B4-BE49-F238E27FC236}">
              <a16:creationId xmlns:a16="http://schemas.microsoft.com/office/drawing/2014/main" id="{23CF1A03-C39D-4AA8-BB15-D762A405FE66}"/>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073" name="Text Box 245">
          <a:extLst>
            <a:ext uri="{FF2B5EF4-FFF2-40B4-BE49-F238E27FC236}">
              <a16:creationId xmlns:a16="http://schemas.microsoft.com/office/drawing/2014/main" id="{5D15D8E1-A965-4D2F-8324-F56A8A27D59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074" name="Text Box 246">
          <a:extLst>
            <a:ext uri="{FF2B5EF4-FFF2-40B4-BE49-F238E27FC236}">
              <a16:creationId xmlns:a16="http://schemas.microsoft.com/office/drawing/2014/main" id="{64F96053-1176-4883-A089-B83789FCFF7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075" name="Text Box 247">
          <a:extLst>
            <a:ext uri="{FF2B5EF4-FFF2-40B4-BE49-F238E27FC236}">
              <a16:creationId xmlns:a16="http://schemas.microsoft.com/office/drawing/2014/main" id="{34546CFB-BD3A-4083-9C99-56FBB3CE5A79}"/>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076" name="Text Box 248">
          <a:extLst>
            <a:ext uri="{FF2B5EF4-FFF2-40B4-BE49-F238E27FC236}">
              <a16:creationId xmlns:a16="http://schemas.microsoft.com/office/drawing/2014/main" id="{6E9CCE4C-0360-4D20-8405-6643C92C932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077" name="Text Box 249">
          <a:extLst>
            <a:ext uri="{FF2B5EF4-FFF2-40B4-BE49-F238E27FC236}">
              <a16:creationId xmlns:a16="http://schemas.microsoft.com/office/drawing/2014/main" id="{AD13E101-1E88-4B80-B89B-23DCA2A40E3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078" name="Text Box 250">
          <a:extLst>
            <a:ext uri="{FF2B5EF4-FFF2-40B4-BE49-F238E27FC236}">
              <a16:creationId xmlns:a16="http://schemas.microsoft.com/office/drawing/2014/main" id="{AA67126E-6D6D-49DD-882A-C3580CDE071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079" name="Text Box 251">
          <a:extLst>
            <a:ext uri="{FF2B5EF4-FFF2-40B4-BE49-F238E27FC236}">
              <a16:creationId xmlns:a16="http://schemas.microsoft.com/office/drawing/2014/main" id="{89ABB399-CE7B-44F5-BD29-C09CCED5C84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080" name="Text Box 252">
          <a:extLst>
            <a:ext uri="{FF2B5EF4-FFF2-40B4-BE49-F238E27FC236}">
              <a16:creationId xmlns:a16="http://schemas.microsoft.com/office/drawing/2014/main" id="{4D25A667-81BC-4A71-BEE8-5567D41A4E2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081" name="Text Box 253">
          <a:extLst>
            <a:ext uri="{FF2B5EF4-FFF2-40B4-BE49-F238E27FC236}">
              <a16:creationId xmlns:a16="http://schemas.microsoft.com/office/drawing/2014/main" id="{57F46ECB-914A-44B5-A454-E2BD82C8C3D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082" name="Text Box 254">
          <a:extLst>
            <a:ext uri="{FF2B5EF4-FFF2-40B4-BE49-F238E27FC236}">
              <a16:creationId xmlns:a16="http://schemas.microsoft.com/office/drawing/2014/main" id="{C2C4CC75-354B-492C-963D-3DD2DACFC00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083" name="Text Box 255">
          <a:extLst>
            <a:ext uri="{FF2B5EF4-FFF2-40B4-BE49-F238E27FC236}">
              <a16:creationId xmlns:a16="http://schemas.microsoft.com/office/drawing/2014/main" id="{9CC0063C-8E61-4147-BB88-FA857BED715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084" name="Text Box 256">
          <a:extLst>
            <a:ext uri="{FF2B5EF4-FFF2-40B4-BE49-F238E27FC236}">
              <a16:creationId xmlns:a16="http://schemas.microsoft.com/office/drawing/2014/main" id="{F56E3D13-A66E-4DB3-944C-26B1A997811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085" name="Text Box 257">
          <a:extLst>
            <a:ext uri="{FF2B5EF4-FFF2-40B4-BE49-F238E27FC236}">
              <a16:creationId xmlns:a16="http://schemas.microsoft.com/office/drawing/2014/main" id="{C80371A3-CE97-4F0C-AF2A-0881D24487F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086" name="Text Box 258">
          <a:extLst>
            <a:ext uri="{FF2B5EF4-FFF2-40B4-BE49-F238E27FC236}">
              <a16:creationId xmlns:a16="http://schemas.microsoft.com/office/drawing/2014/main" id="{4EF59070-46A5-430C-85EB-F520E9507EA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087" name="Text Box 259">
          <a:extLst>
            <a:ext uri="{FF2B5EF4-FFF2-40B4-BE49-F238E27FC236}">
              <a16:creationId xmlns:a16="http://schemas.microsoft.com/office/drawing/2014/main" id="{47D7DC36-8386-4397-8BF9-D4D357A58C1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088" name="Text Box 260">
          <a:extLst>
            <a:ext uri="{FF2B5EF4-FFF2-40B4-BE49-F238E27FC236}">
              <a16:creationId xmlns:a16="http://schemas.microsoft.com/office/drawing/2014/main" id="{E9CB048F-F1F0-4AFD-A2AE-1256FEB3F81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089" name="Text Box 261">
          <a:extLst>
            <a:ext uri="{FF2B5EF4-FFF2-40B4-BE49-F238E27FC236}">
              <a16:creationId xmlns:a16="http://schemas.microsoft.com/office/drawing/2014/main" id="{D2088F43-1111-4032-8678-A6AF380BBB4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090" name="Text Box 262">
          <a:extLst>
            <a:ext uri="{FF2B5EF4-FFF2-40B4-BE49-F238E27FC236}">
              <a16:creationId xmlns:a16="http://schemas.microsoft.com/office/drawing/2014/main" id="{6D7045CF-C8A6-4B81-AFD3-75BA6361739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091" name="Text Box 263">
          <a:extLst>
            <a:ext uri="{FF2B5EF4-FFF2-40B4-BE49-F238E27FC236}">
              <a16:creationId xmlns:a16="http://schemas.microsoft.com/office/drawing/2014/main" id="{44A742C0-BE42-4279-96AF-D8D6CACCA60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092" name="Text Box 264">
          <a:extLst>
            <a:ext uri="{FF2B5EF4-FFF2-40B4-BE49-F238E27FC236}">
              <a16:creationId xmlns:a16="http://schemas.microsoft.com/office/drawing/2014/main" id="{E5096F4E-8AEF-4F38-8698-F725CEA5629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093" name="Text Box 265">
          <a:extLst>
            <a:ext uri="{FF2B5EF4-FFF2-40B4-BE49-F238E27FC236}">
              <a16:creationId xmlns:a16="http://schemas.microsoft.com/office/drawing/2014/main" id="{A744D632-DE39-44D8-A23F-D7A700768CF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094" name="Text Box 266">
          <a:extLst>
            <a:ext uri="{FF2B5EF4-FFF2-40B4-BE49-F238E27FC236}">
              <a16:creationId xmlns:a16="http://schemas.microsoft.com/office/drawing/2014/main" id="{BEA47632-DA82-483C-BB6F-A1482FA421F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095" name="Text Box 267">
          <a:extLst>
            <a:ext uri="{FF2B5EF4-FFF2-40B4-BE49-F238E27FC236}">
              <a16:creationId xmlns:a16="http://schemas.microsoft.com/office/drawing/2014/main" id="{30158258-321F-49D3-86EF-65D27128CD0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096" name="Text Box 268">
          <a:extLst>
            <a:ext uri="{FF2B5EF4-FFF2-40B4-BE49-F238E27FC236}">
              <a16:creationId xmlns:a16="http://schemas.microsoft.com/office/drawing/2014/main" id="{0E6CAC17-C5BE-40B4-B40A-65A02ACF15A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097" name="Text Box 269">
          <a:extLst>
            <a:ext uri="{FF2B5EF4-FFF2-40B4-BE49-F238E27FC236}">
              <a16:creationId xmlns:a16="http://schemas.microsoft.com/office/drawing/2014/main" id="{17116CFE-62A7-4CB8-BAEA-31944D4CF9B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098" name="Text Box 270">
          <a:extLst>
            <a:ext uri="{FF2B5EF4-FFF2-40B4-BE49-F238E27FC236}">
              <a16:creationId xmlns:a16="http://schemas.microsoft.com/office/drawing/2014/main" id="{CE4C93B0-1EAF-471B-AAED-03E70471DDD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099" name="Text Box 271">
          <a:extLst>
            <a:ext uri="{FF2B5EF4-FFF2-40B4-BE49-F238E27FC236}">
              <a16:creationId xmlns:a16="http://schemas.microsoft.com/office/drawing/2014/main" id="{7F79B67E-E17B-4BC4-B9C5-24D59BEE0252}"/>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100" name="Text Box 272">
          <a:extLst>
            <a:ext uri="{FF2B5EF4-FFF2-40B4-BE49-F238E27FC236}">
              <a16:creationId xmlns:a16="http://schemas.microsoft.com/office/drawing/2014/main" id="{B12C09B5-13E3-4FB2-9D38-1477E719638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101" name="Text Box 273">
          <a:extLst>
            <a:ext uri="{FF2B5EF4-FFF2-40B4-BE49-F238E27FC236}">
              <a16:creationId xmlns:a16="http://schemas.microsoft.com/office/drawing/2014/main" id="{3A5E1EAA-3B84-4DB8-BA91-5CBA3BF2C93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102" name="Text Box 274">
          <a:extLst>
            <a:ext uri="{FF2B5EF4-FFF2-40B4-BE49-F238E27FC236}">
              <a16:creationId xmlns:a16="http://schemas.microsoft.com/office/drawing/2014/main" id="{8F52ABC7-9E2A-4EC4-BB7D-583FFFDBFC1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103" name="Text Box 275">
          <a:extLst>
            <a:ext uri="{FF2B5EF4-FFF2-40B4-BE49-F238E27FC236}">
              <a16:creationId xmlns:a16="http://schemas.microsoft.com/office/drawing/2014/main" id="{9F7197F6-BD59-4787-A825-FFDFF65DA4C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104" name="Text Box 276">
          <a:extLst>
            <a:ext uri="{FF2B5EF4-FFF2-40B4-BE49-F238E27FC236}">
              <a16:creationId xmlns:a16="http://schemas.microsoft.com/office/drawing/2014/main" id="{2ADE7D4D-A679-4C24-9633-D91E998F5DA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105" name="Text Box 277">
          <a:extLst>
            <a:ext uri="{FF2B5EF4-FFF2-40B4-BE49-F238E27FC236}">
              <a16:creationId xmlns:a16="http://schemas.microsoft.com/office/drawing/2014/main" id="{9B95C904-3971-4A0D-850B-EC9D6E2E5385}"/>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106" name="Text Box 278">
          <a:extLst>
            <a:ext uri="{FF2B5EF4-FFF2-40B4-BE49-F238E27FC236}">
              <a16:creationId xmlns:a16="http://schemas.microsoft.com/office/drawing/2014/main" id="{701A13CB-61A3-4CEB-802C-ECB23424CB6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107" name="Text Box 279">
          <a:extLst>
            <a:ext uri="{FF2B5EF4-FFF2-40B4-BE49-F238E27FC236}">
              <a16:creationId xmlns:a16="http://schemas.microsoft.com/office/drawing/2014/main" id="{E1DF52BD-23C7-40B4-9022-B501574E4AC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108" name="Text Box 280">
          <a:extLst>
            <a:ext uri="{FF2B5EF4-FFF2-40B4-BE49-F238E27FC236}">
              <a16:creationId xmlns:a16="http://schemas.microsoft.com/office/drawing/2014/main" id="{DD143740-B7E5-4FEE-99B3-66AC6D50A29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109" name="Text Box 281">
          <a:extLst>
            <a:ext uri="{FF2B5EF4-FFF2-40B4-BE49-F238E27FC236}">
              <a16:creationId xmlns:a16="http://schemas.microsoft.com/office/drawing/2014/main" id="{4D965A0D-F4B1-4C3F-8F7A-D110582CD44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110" name="Text Box 282">
          <a:extLst>
            <a:ext uri="{FF2B5EF4-FFF2-40B4-BE49-F238E27FC236}">
              <a16:creationId xmlns:a16="http://schemas.microsoft.com/office/drawing/2014/main" id="{23C87505-55FC-4780-8F00-A87F87423CD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111" name="Text Box 283">
          <a:extLst>
            <a:ext uri="{FF2B5EF4-FFF2-40B4-BE49-F238E27FC236}">
              <a16:creationId xmlns:a16="http://schemas.microsoft.com/office/drawing/2014/main" id="{124828AE-1327-4778-AB9E-842BD3B9255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112" name="Text Box 284">
          <a:extLst>
            <a:ext uri="{FF2B5EF4-FFF2-40B4-BE49-F238E27FC236}">
              <a16:creationId xmlns:a16="http://schemas.microsoft.com/office/drawing/2014/main" id="{A9EB25C9-C9DD-4F3F-B8B3-842D1855AE4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113" name="Text Box 285">
          <a:extLst>
            <a:ext uri="{FF2B5EF4-FFF2-40B4-BE49-F238E27FC236}">
              <a16:creationId xmlns:a16="http://schemas.microsoft.com/office/drawing/2014/main" id="{A0CEC066-137C-4CB1-8DED-52E5DE9DADB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114" name="Text Box 286">
          <a:extLst>
            <a:ext uri="{FF2B5EF4-FFF2-40B4-BE49-F238E27FC236}">
              <a16:creationId xmlns:a16="http://schemas.microsoft.com/office/drawing/2014/main" id="{B7FB145E-FBD3-4229-B96C-DAAB47EC1F9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115" name="Text Box 287">
          <a:extLst>
            <a:ext uri="{FF2B5EF4-FFF2-40B4-BE49-F238E27FC236}">
              <a16:creationId xmlns:a16="http://schemas.microsoft.com/office/drawing/2014/main" id="{0DC56D8B-E7DA-4BD9-BAC6-17ED6C1B525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116" name="Text Box 288">
          <a:extLst>
            <a:ext uri="{FF2B5EF4-FFF2-40B4-BE49-F238E27FC236}">
              <a16:creationId xmlns:a16="http://schemas.microsoft.com/office/drawing/2014/main" id="{C88808E7-C1DF-4E74-99A8-ACD5CFECB68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117" name="Text Box 289">
          <a:extLst>
            <a:ext uri="{FF2B5EF4-FFF2-40B4-BE49-F238E27FC236}">
              <a16:creationId xmlns:a16="http://schemas.microsoft.com/office/drawing/2014/main" id="{B25BD607-AB7D-4C7F-ADBD-70F31EA79F4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118" name="Text Box 290">
          <a:extLst>
            <a:ext uri="{FF2B5EF4-FFF2-40B4-BE49-F238E27FC236}">
              <a16:creationId xmlns:a16="http://schemas.microsoft.com/office/drawing/2014/main" id="{52A3BBE5-A597-4084-8CEA-C074E722886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119" name="Text Box 291">
          <a:extLst>
            <a:ext uri="{FF2B5EF4-FFF2-40B4-BE49-F238E27FC236}">
              <a16:creationId xmlns:a16="http://schemas.microsoft.com/office/drawing/2014/main" id="{2830D6C1-BC75-436C-9863-BB72AA9E0D3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120" name="Text Box 292">
          <a:extLst>
            <a:ext uri="{FF2B5EF4-FFF2-40B4-BE49-F238E27FC236}">
              <a16:creationId xmlns:a16="http://schemas.microsoft.com/office/drawing/2014/main" id="{1C8596C5-3EEA-45E6-B18A-4E5A9CFC4DB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121" name="Text Box 293">
          <a:extLst>
            <a:ext uri="{FF2B5EF4-FFF2-40B4-BE49-F238E27FC236}">
              <a16:creationId xmlns:a16="http://schemas.microsoft.com/office/drawing/2014/main" id="{C9FFB1C6-F30C-44A8-9964-2B6C3BC8959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122" name="Text Box 294">
          <a:extLst>
            <a:ext uri="{FF2B5EF4-FFF2-40B4-BE49-F238E27FC236}">
              <a16:creationId xmlns:a16="http://schemas.microsoft.com/office/drawing/2014/main" id="{E59C5A43-53D7-41EA-B8D5-D49921DC6B9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123" name="Text Box 295">
          <a:extLst>
            <a:ext uri="{FF2B5EF4-FFF2-40B4-BE49-F238E27FC236}">
              <a16:creationId xmlns:a16="http://schemas.microsoft.com/office/drawing/2014/main" id="{2B9D56AA-7C24-41A9-A554-333D28187DF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124" name="Text Box 296">
          <a:extLst>
            <a:ext uri="{FF2B5EF4-FFF2-40B4-BE49-F238E27FC236}">
              <a16:creationId xmlns:a16="http://schemas.microsoft.com/office/drawing/2014/main" id="{6470BD14-CEBB-4CC8-9481-36699B5F503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125" name="Text Box 297">
          <a:extLst>
            <a:ext uri="{FF2B5EF4-FFF2-40B4-BE49-F238E27FC236}">
              <a16:creationId xmlns:a16="http://schemas.microsoft.com/office/drawing/2014/main" id="{849699F5-4B36-4273-8BDD-AB967380EBE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126" name="Text Box 298">
          <a:extLst>
            <a:ext uri="{FF2B5EF4-FFF2-40B4-BE49-F238E27FC236}">
              <a16:creationId xmlns:a16="http://schemas.microsoft.com/office/drawing/2014/main" id="{36488048-196A-40A0-91EB-F2A84F8A9E0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127" name="Text Box 299">
          <a:extLst>
            <a:ext uri="{FF2B5EF4-FFF2-40B4-BE49-F238E27FC236}">
              <a16:creationId xmlns:a16="http://schemas.microsoft.com/office/drawing/2014/main" id="{708D08A8-B86E-4A6E-8503-35BBEF0BCEF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128" name="Text Box 300">
          <a:extLst>
            <a:ext uri="{FF2B5EF4-FFF2-40B4-BE49-F238E27FC236}">
              <a16:creationId xmlns:a16="http://schemas.microsoft.com/office/drawing/2014/main" id="{0FF9CFE0-82C6-4481-B6D2-C6C7422B847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129" name="Text Box 301">
          <a:extLst>
            <a:ext uri="{FF2B5EF4-FFF2-40B4-BE49-F238E27FC236}">
              <a16:creationId xmlns:a16="http://schemas.microsoft.com/office/drawing/2014/main" id="{323F0B21-A085-47C9-9343-7A0FDDCCAB0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130" name="Text Box 302">
          <a:extLst>
            <a:ext uri="{FF2B5EF4-FFF2-40B4-BE49-F238E27FC236}">
              <a16:creationId xmlns:a16="http://schemas.microsoft.com/office/drawing/2014/main" id="{ED71A887-A17F-45AB-B41E-5B11F17E987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131" name="Text Box 303">
          <a:extLst>
            <a:ext uri="{FF2B5EF4-FFF2-40B4-BE49-F238E27FC236}">
              <a16:creationId xmlns:a16="http://schemas.microsoft.com/office/drawing/2014/main" id="{FDB9556E-C177-438A-A52C-E38DEAF0049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132" name="Text Box 304">
          <a:extLst>
            <a:ext uri="{FF2B5EF4-FFF2-40B4-BE49-F238E27FC236}">
              <a16:creationId xmlns:a16="http://schemas.microsoft.com/office/drawing/2014/main" id="{CB9A2F49-ACF4-48D2-83A0-E32BD24D48F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133" name="Text Box 305">
          <a:extLst>
            <a:ext uri="{FF2B5EF4-FFF2-40B4-BE49-F238E27FC236}">
              <a16:creationId xmlns:a16="http://schemas.microsoft.com/office/drawing/2014/main" id="{D7A37A15-F56A-44F9-BE7D-9BF40030423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134" name="Text Box 306">
          <a:extLst>
            <a:ext uri="{FF2B5EF4-FFF2-40B4-BE49-F238E27FC236}">
              <a16:creationId xmlns:a16="http://schemas.microsoft.com/office/drawing/2014/main" id="{3DDBC9A2-FAD4-4A19-A1E6-D194C2BA5CB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135" name="Text Box 307">
          <a:extLst>
            <a:ext uri="{FF2B5EF4-FFF2-40B4-BE49-F238E27FC236}">
              <a16:creationId xmlns:a16="http://schemas.microsoft.com/office/drawing/2014/main" id="{36C40BD4-83CC-4415-8110-F2992C319E9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136" name="Text Box 308">
          <a:extLst>
            <a:ext uri="{FF2B5EF4-FFF2-40B4-BE49-F238E27FC236}">
              <a16:creationId xmlns:a16="http://schemas.microsoft.com/office/drawing/2014/main" id="{AF8EB8DF-F564-4529-9EDE-254940674BC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137" name="Text Box 309">
          <a:extLst>
            <a:ext uri="{FF2B5EF4-FFF2-40B4-BE49-F238E27FC236}">
              <a16:creationId xmlns:a16="http://schemas.microsoft.com/office/drawing/2014/main" id="{70F7C900-1F98-4FA9-850B-2CC64BAD2CB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138" name="Text Box 310">
          <a:extLst>
            <a:ext uri="{FF2B5EF4-FFF2-40B4-BE49-F238E27FC236}">
              <a16:creationId xmlns:a16="http://schemas.microsoft.com/office/drawing/2014/main" id="{37C978DD-474B-4B3F-A024-8CDC0953E7C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139" name="Text Box 311">
          <a:extLst>
            <a:ext uri="{FF2B5EF4-FFF2-40B4-BE49-F238E27FC236}">
              <a16:creationId xmlns:a16="http://schemas.microsoft.com/office/drawing/2014/main" id="{FC8ACC2F-A980-4496-BBB2-78CA4237597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140" name="Text Box 312">
          <a:extLst>
            <a:ext uri="{FF2B5EF4-FFF2-40B4-BE49-F238E27FC236}">
              <a16:creationId xmlns:a16="http://schemas.microsoft.com/office/drawing/2014/main" id="{D67AECF5-EA00-4537-8E64-490138278A7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141" name="Text Box 313">
          <a:extLst>
            <a:ext uri="{FF2B5EF4-FFF2-40B4-BE49-F238E27FC236}">
              <a16:creationId xmlns:a16="http://schemas.microsoft.com/office/drawing/2014/main" id="{1B10561A-8DF0-4BA2-BF42-A1CDF3C31D9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142" name="Text Box 314">
          <a:extLst>
            <a:ext uri="{FF2B5EF4-FFF2-40B4-BE49-F238E27FC236}">
              <a16:creationId xmlns:a16="http://schemas.microsoft.com/office/drawing/2014/main" id="{C07EF044-4EF5-4770-BF98-AC08A36EFF3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143" name="Text Box 315">
          <a:extLst>
            <a:ext uri="{FF2B5EF4-FFF2-40B4-BE49-F238E27FC236}">
              <a16:creationId xmlns:a16="http://schemas.microsoft.com/office/drawing/2014/main" id="{71B12E69-9F76-48D3-9D69-BD7E678C0AE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144" name="Text Box 316">
          <a:extLst>
            <a:ext uri="{FF2B5EF4-FFF2-40B4-BE49-F238E27FC236}">
              <a16:creationId xmlns:a16="http://schemas.microsoft.com/office/drawing/2014/main" id="{01B87D59-4873-4C93-B604-506232F676F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145" name="Text Box 317">
          <a:extLst>
            <a:ext uri="{FF2B5EF4-FFF2-40B4-BE49-F238E27FC236}">
              <a16:creationId xmlns:a16="http://schemas.microsoft.com/office/drawing/2014/main" id="{FAD4BC84-E6F8-4640-9543-2812C9C9CD6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146" name="Text Box 318">
          <a:extLst>
            <a:ext uri="{FF2B5EF4-FFF2-40B4-BE49-F238E27FC236}">
              <a16:creationId xmlns:a16="http://schemas.microsoft.com/office/drawing/2014/main" id="{7000A5D0-76EB-4B63-9E73-196441A34C0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147" name="Text Box 319">
          <a:extLst>
            <a:ext uri="{FF2B5EF4-FFF2-40B4-BE49-F238E27FC236}">
              <a16:creationId xmlns:a16="http://schemas.microsoft.com/office/drawing/2014/main" id="{57AF29C4-FBFE-417E-947B-AD77797327C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148" name="Text Box 320">
          <a:extLst>
            <a:ext uri="{FF2B5EF4-FFF2-40B4-BE49-F238E27FC236}">
              <a16:creationId xmlns:a16="http://schemas.microsoft.com/office/drawing/2014/main" id="{2093379F-5CE3-4596-8799-470615607EB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149" name="Text Box 321">
          <a:extLst>
            <a:ext uri="{FF2B5EF4-FFF2-40B4-BE49-F238E27FC236}">
              <a16:creationId xmlns:a16="http://schemas.microsoft.com/office/drawing/2014/main" id="{61124D0F-656F-49CC-A2A9-0F6142F478F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150" name="Text Box 322">
          <a:extLst>
            <a:ext uri="{FF2B5EF4-FFF2-40B4-BE49-F238E27FC236}">
              <a16:creationId xmlns:a16="http://schemas.microsoft.com/office/drawing/2014/main" id="{04164B25-5D6E-4444-BC9F-4A886DA03AE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151" name="Text Box 323">
          <a:extLst>
            <a:ext uri="{FF2B5EF4-FFF2-40B4-BE49-F238E27FC236}">
              <a16:creationId xmlns:a16="http://schemas.microsoft.com/office/drawing/2014/main" id="{C2A21DC5-8503-435E-B9BE-FE9B8AAE292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152" name="Text Box 324">
          <a:extLst>
            <a:ext uri="{FF2B5EF4-FFF2-40B4-BE49-F238E27FC236}">
              <a16:creationId xmlns:a16="http://schemas.microsoft.com/office/drawing/2014/main" id="{B6CF3497-C17D-413E-A66E-DA297DECC3B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153" name="Text Box 325">
          <a:extLst>
            <a:ext uri="{FF2B5EF4-FFF2-40B4-BE49-F238E27FC236}">
              <a16:creationId xmlns:a16="http://schemas.microsoft.com/office/drawing/2014/main" id="{8E3968F9-5C22-4F15-B02B-693F8A8B553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154" name="Text Box 326">
          <a:extLst>
            <a:ext uri="{FF2B5EF4-FFF2-40B4-BE49-F238E27FC236}">
              <a16:creationId xmlns:a16="http://schemas.microsoft.com/office/drawing/2014/main" id="{B6FFFD04-C2EB-4B25-B8F8-067A5AC73F5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155" name="Text Box 327">
          <a:extLst>
            <a:ext uri="{FF2B5EF4-FFF2-40B4-BE49-F238E27FC236}">
              <a16:creationId xmlns:a16="http://schemas.microsoft.com/office/drawing/2014/main" id="{FF0FCBA3-A873-41DF-8239-63176150A53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156" name="Text Box 328">
          <a:extLst>
            <a:ext uri="{FF2B5EF4-FFF2-40B4-BE49-F238E27FC236}">
              <a16:creationId xmlns:a16="http://schemas.microsoft.com/office/drawing/2014/main" id="{9C211772-91EB-4DF9-A00A-074F2BE02CB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157" name="Text Box 329">
          <a:extLst>
            <a:ext uri="{FF2B5EF4-FFF2-40B4-BE49-F238E27FC236}">
              <a16:creationId xmlns:a16="http://schemas.microsoft.com/office/drawing/2014/main" id="{676F9335-1C3D-4D82-881F-EF3042C911E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158" name="Text Box 330">
          <a:extLst>
            <a:ext uri="{FF2B5EF4-FFF2-40B4-BE49-F238E27FC236}">
              <a16:creationId xmlns:a16="http://schemas.microsoft.com/office/drawing/2014/main" id="{8434E3F5-F0F8-498F-B000-B8EDA77A442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159" name="Text Box 331">
          <a:extLst>
            <a:ext uri="{FF2B5EF4-FFF2-40B4-BE49-F238E27FC236}">
              <a16:creationId xmlns:a16="http://schemas.microsoft.com/office/drawing/2014/main" id="{480BC9AC-6BE0-4F38-9C9D-B0FB748187A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160" name="Text Box 332">
          <a:extLst>
            <a:ext uri="{FF2B5EF4-FFF2-40B4-BE49-F238E27FC236}">
              <a16:creationId xmlns:a16="http://schemas.microsoft.com/office/drawing/2014/main" id="{E44409AB-938A-4A24-A7F6-1C7D6D53079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161" name="Text Box 333">
          <a:extLst>
            <a:ext uri="{FF2B5EF4-FFF2-40B4-BE49-F238E27FC236}">
              <a16:creationId xmlns:a16="http://schemas.microsoft.com/office/drawing/2014/main" id="{86A09AE1-7582-4EB1-8A79-1D358018AFB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162" name="Text Box 334">
          <a:extLst>
            <a:ext uri="{FF2B5EF4-FFF2-40B4-BE49-F238E27FC236}">
              <a16:creationId xmlns:a16="http://schemas.microsoft.com/office/drawing/2014/main" id="{E1914C48-6648-4174-9873-4330921DA90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163" name="Text Box 335">
          <a:extLst>
            <a:ext uri="{FF2B5EF4-FFF2-40B4-BE49-F238E27FC236}">
              <a16:creationId xmlns:a16="http://schemas.microsoft.com/office/drawing/2014/main" id="{DF60820F-AC7C-4A50-8351-E5ED4AB7FDF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164" name="Text Box 336">
          <a:extLst>
            <a:ext uri="{FF2B5EF4-FFF2-40B4-BE49-F238E27FC236}">
              <a16:creationId xmlns:a16="http://schemas.microsoft.com/office/drawing/2014/main" id="{6FBF4253-8F93-403F-B88A-CB245D605CD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165" name="Text Box 337">
          <a:extLst>
            <a:ext uri="{FF2B5EF4-FFF2-40B4-BE49-F238E27FC236}">
              <a16:creationId xmlns:a16="http://schemas.microsoft.com/office/drawing/2014/main" id="{82BD055F-A636-4AAE-9509-5C3D202758E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166" name="Text Box 338">
          <a:extLst>
            <a:ext uri="{FF2B5EF4-FFF2-40B4-BE49-F238E27FC236}">
              <a16:creationId xmlns:a16="http://schemas.microsoft.com/office/drawing/2014/main" id="{0A69F5B5-A83F-4FA5-879C-BE31D2B3340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167" name="Text Box 339">
          <a:extLst>
            <a:ext uri="{FF2B5EF4-FFF2-40B4-BE49-F238E27FC236}">
              <a16:creationId xmlns:a16="http://schemas.microsoft.com/office/drawing/2014/main" id="{7BE0BC70-759E-4BAB-A36F-52EB3566CE1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168" name="Text Box 340">
          <a:extLst>
            <a:ext uri="{FF2B5EF4-FFF2-40B4-BE49-F238E27FC236}">
              <a16:creationId xmlns:a16="http://schemas.microsoft.com/office/drawing/2014/main" id="{3F8E08C0-B4DC-47C3-8533-2E54D0CC245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169" name="Text Box 341">
          <a:extLst>
            <a:ext uri="{FF2B5EF4-FFF2-40B4-BE49-F238E27FC236}">
              <a16:creationId xmlns:a16="http://schemas.microsoft.com/office/drawing/2014/main" id="{017C3BA2-A0E6-4EA2-8B2D-3A9197FDC58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170" name="Text Box 342">
          <a:extLst>
            <a:ext uri="{FF2B5EF4-FFF2-40B4-BE49-F238E27FC236}">
              <a16:creationId xmlns:a16="http://schemas.microsoft.com/office/drawing/2014/main" id="{005367E0-62DD-4267-A10D-88BF99D70A1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171" name="Text Box 343">
          <a:extLst>
            <a:ext uri="{FF2B5EF4-FFF2-40B4-BE49-F238E27FC236}">
              <a16:creationId xmlns:a16="http://schemas.microsoft.com/office/drawing/2014/main" id="{2161C931-0CA6-422D-B313-739487A99C8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172" name="Text Box 344">
          <a:extLst>
            <a:ext uri="{FF2B5EF4-FFF2-40B4-BE49-F238E27FC236}">
              <a16:creationId xmlns:a16="http://schemas.microsoft.com/office/drawing/2014/main" id="{C4767320-E393-41CE-ABAB-25F7DBB4499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173" name="Text Box 345">
          <a:extLst>
            <a:ext uri="{FF2B5EF4-FFF2-40B4-BE49-F238E27FC236}">
              <a16:creationId xmlns:a16="http://schemas.microsoft.com/office/drawing/2014/main" id="{A0531A73-CB49-42EA-905E-5CA0C650A72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174" name="Text Box 346">
          <a:extLst>
            <a:ext uri="{FF2B5EF4-FFF2-40B4-BE49-F238E27FC236}">
              <a16:creationId xmlns:a16="http://schemas.microsoft.com/office/drawing/2014/main" id="{6ED0784D-2FC4-4D6F-8DAE-EF6F1BC76E6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175" name="Text Box 347">
          <a:extLst>
            <a:ext uri="{FF2B5EF4-FFF2-40B4-BE49-F238E27FC236}">
              <a16:creationId xmlns:a16="http://schemas.microsoft.com/office/drawing/2014/main" id="{C0E5A986-334C-45A8-8FE4-E5A4E2F9975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176" name="Text Box 348">
          <a:extLst>
            <a:ext uri="{FF2B5EF4-FFF2-40B4-BE49-F238E27FC236}">
              <a16:creationId xmlns:a16="http://schemas.microsoft.com/office/drawing/2014/main" id="{86A84067-E127-4FC4-9BE5-21EEED192FA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177" name="Text Box 349">
          <a:extLst>
            <a:ext uri="{FF2B5EF4-FFF2-40B4-BE49-F238E27FC236}">
              <a16:creationId xmlns:a16="http://schemas.microsoft.com/office/drawing/2014/main" id="{455B635F-38EC-4537-9D98-5CA225969FA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178" name="Text Box 350">
          <a:extLst>
            <a:ext uri="{FF2B5EF4-FFF2-40B4-BE49-F238E27FC236}">
              <a16:creationId xmlns:a16="http://schemas.microsoft.com/office/drawing/2014/main" id="{74F22689-7D24-4B0C-9F06-54A54A12CEB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179" name="Text Box 351">
          <a:extLst>
            <a:ext uri="{FF2B5EF4-FFF2-40B4-BE49-F238E27FC236}">
              <a16:creationId xmlns:a16="http://schemas.microsoft.com/office/drawing/2014/main" id="{ECC339FF-8002-4D01-85CB-7CF092BEBA9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180" name="Text Box 352">
          <a:extLst>
            <a:ext uri="{FF2B5EF4-FFF2-40B4-BE49-F238E27FC236}">
              <a16:creationId xmlns:a16="http://schemas.microsoft.com/office/drawing/2014/main" id="{318869BF-42AC-40F5-BFE3-A0A0094A5E7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181" name="Text Box 353">
          <a:extLst>
            <a:ext uri="{FF2B5EF4-FFF2-40B4-BE49-F238E27FC236}">
              <a16:creationId xmlns:a16="http://schemas.microsoft.com/office/drawing/2014/main" id="{93634A44-2EC7-45AE-B6CE-67C343D58A8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182" name="Text Box 354">
          <a:extLst>
            <a:ext uri="{FF2B5EF4-FFF2-40B4-BE49-F238E27FC236}">
              <a16:creationId xmlns:a16="http://schemas.microsoft.com/office/drawing/2014/main" id="{F749814D-722A-4907-A70D-48B9E434BEE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183" name="Text Box 355">
          <a:extLst>
            <a:ext uri="{FF2B5EF4-FFF2-40B4-BE49-F238E27FC236}">
              <a16:creationId xmlns:a16="http://schemas.microsoft.com/office/drawing/2014/main" id="{DD824EC8-B37F-4FD9-90B0-E675C372A7B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184" name="Text Box 356">
          <a:extLst>
            <a:ext uri="{FF2B5EF4-FFF2-40B4-BE49-F238E27FC236}">
              <a16:creationId xmlns:a16="http://schemas.microsoft.com/office/drawing/2014/main" id="{866B2DE7-31E9-4970-8CDF-0BE2AA0E315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185" name="Text Box 357">
          <a:extLst>
            <a:ext uri="{FF2B5EF4-FFF2-40B4-BE49-F238E27FC236}">
              <a16:creationId xmlns:a16="http://schemas.microsoft.com/office/drawing/2014/main" id="{FC9C5BD1-41F7-4FE5-947B-E2BBE34DD1A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186" name="Text Box 358">
          <a:extLst>
            <a:ext uri="{FF2B5EF4-FFF2-40B4-BE49-F238E27FC236}">
              <a16:creationId xmlns:a16="http://schemas.microsoft.com/office/drawing/2014/main" id="{B88A902B-1544-4592-BE45-87514176C4A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187" name="Text Box 359">
          <a:extLst>
            <a:ext uri="{FF2B5EF4-FFF2-40B4-BE49-F238E27FC236}">
              <a16:creationId xmlns:a16="http://schemas.microsoft.com/office/drawing/2014/main" id="{1E793C74-DE27-4DA3-B4C8-B957A792529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188" name="Text Box 360">
          <a:extLst>
            <a:ext uri="{FF2B5EF4-FFF2-40B4-BE49-F238E27FC236}">
              <a16:creationId xmlns:a16="http://schemas.microsoft.com/office/drawing/2014/main" id="{94A21E2F-4258-4D1F-A6FA-9D3B1DA9318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189" name="Text Box 361">
          <a:extLst>
            <a:ext uri="{FF2B5EF4-FFF2-40B4-BE49-F238E27FC236}">
              <a16:creationId xmlns:a16="http://schemas.microsoft.com/office/drawing/2014/main" id="{F852D07D-9573-456F-B5AC-D6DD94D48BF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190" name="Text Box 362">
          <a:extLst>
            <a:ext uri="{FF2B5EF4-FFF2-40B4-BE49-F238E27FC236}">
              <a16:creationId xmlns:a16="http://schemas.microsoft.com/office/drawing/2014/main" id="{EFD00EE3-119C-4E3C-A657-49626F503F8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191" name="Text Box 363">
          <a:extLst>
            <a:ext uri="{FF2B5EF4-FFF2-40B4-BE49-F238E27FC236}">
              <a16:creationId xmlns:a16="http://schemas.microsoft.com/office/drawing/2014/main" id="{AC923277-33EF-4238-BED3-F7C132948DD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192" name="Text Box 364">
          <a:extLst>
            <a:ext uri="{FF2B5EF4-FFF2-40B4-BE49-F238E27FC236}">
              <a16:creationId xmlns:a16="http://schemas.microsoft.com/office/drawing/2014/main" id="{3467BC21-BEE7-40B4-8143-8121D355C1F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193" name="Text Box 365">
          <a:extLst>
            <a:ext uri="{FF2B5EF4-FFF2-40B4-BE49-F238E27FC236}">
              <a16:creationId xmlns:a16="http://schemas.microsoft.com/office/drawing/2014/main" id="{831AEB8B-3853-49DC-9E57-0DF623E8E61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194" name="Text Box 366">
          <a:extLst>
            <a:ext uri="{FF2B5EF4-FFF2-40B4-BE49-F238E27FC236}">
              <a16:creationId xmlns:a16="http://schemas.microsoft.com/office/drawing/2014/main" id="{F1D4EC4F-AE49-4336-A8A1-EBED5997C82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195" name="Text Box 367">
          <a:extLst>
            <a:ext uri="{FF2B5EF4-FFF2-40B4-BE49-F238E27FC236}">
              <a16:creationId xmlns:a16="http://schemas.microsoft.com/office/drawing/2014/main" id="{C59F1F22-9B70-48BB-A857-E58E8037C2C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196" name="Text Box 368">
          <a:extLst>
            <a:ext uri="{FF2B5EF4-FFF2-40B4-BE49-F238E27FC236}">
              <a16:creationId xmlns:a16="http://schemas.microsoft.com/office/drawing/2014/main" id="{4BB245C3-2396-456E-900E-6624D246A0A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197" name="Text Box 369">
          <a:extLst>
            <a:ext uri="{FF2B5EF4-FFF2-40B4-BE49-F238E27FC236}">
              <a16:creationId xmlns:a16="http://schemas.microsoft.com/office/drawing/2014/main" id="{25D23C9B-B81A-4B5E-ADFA-3CFC079C6A2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198" name="Text Box 370">
          <a:extLst>
            <a:ext uri="{FF2B5EF4-FFF2-40B4-BE49-F238E27FC236}">
              <a16:creationId xmlns:a16="http://schemas.microsoft.com/office/drawing/2014/main" id="{D6ECD204-9A1C-474F-ADEA-8064F3241D2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199" name="Text Box 371">
          <a:extLst>
            <a:ext uri="{FF2B5EF4-FFF2-40B4-BE49-F238E27FC236}">
              <a16:creationId xmlns:a16="http://schemas.microsoft.com/office/drawing/2014/main" id="{4B7406F5-446E-4539-96C9-246094CDD74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200" name="Text Box 372">
          <a:extLst>
            <a:ext uri="{FF2B5EF4-FFF2-40B4-BE49-F238E27FC236}">
              <a16:creationId xmlns:a16="http://schemas.microsoft.com/office/drawing/2014/main" id="{F040DF98-61EF-44FD-87D8-352D1D8E8F3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201" name="Text Box 373">
          <a:extLst>
            <a:ext uri="{FF2B5EF4-FFF2-40B4-BE49-F238E27FC236}">
              <a16:creationId xmlns:a16="http://schemas.microsoft.com/office/drawing/2014/main" id="{A59E9AA1-909F-4DF0-B0DB-81204A26561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7202" name="Text Box 374">
          <a:extLst>
            <a:ext uri="{FF2B5EF4-FFF2-40B4-BE49-F238E27FC236}">
              <a16:creationId xmlns:a16="http://schemas.microsoft.com/office/drawing/2014/main" id="{67F0B51E-938B-4145-824E-A1BB37E74D19}"/>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203" name="Text Box 375">
          <a:extLst>
            <a:ext uri="{FF2B5EF4-FFF2-40B4-BE49-F238E27FC236}">
              <a16:creationId xmlns:a16="http://schemas.microsoft.com/office/drawing/2014/main" id="{AACE50C5-41CF-4B8A-AFA3-329C616EC3B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204" name="Text Box 376">
          <a:extLst>
            <a:ext uri="{FF2B5EF4-FFF2-40B4-BE49-F238E27FC236}">
              <a16:creationId xmlns:a16="http://schemas.microsoft.com/office/drawing/2014/main" id="{41670D34-F3F8-4EA3-9074-60AE6A21717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7205" name="Text Box 377">
          <a:extLst>
            <a:ext uri="{FF2B5EF4-FFF2-40B4-BE49-F238E27FC236}">
              <a16:creationId xmlns:a16="http://schemas.microsoft.com/office/drawing/2014/main" id="{E28B555A-F4A7-4687-B3E1-DFA2CE420116}"/>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206" name="Text Box 378">
          <a:extLst>
            <a:ext uri="{FF2B5EF4-FFF2-40B4-BE49-F238E27FC236}">
              <a16:creationId xmlns:a16="http://schemas.microsoft.com/office/drawing/2014/main" id="{D5DA52E9-E1D3-4DCC-9A40-8E4FDFAED7B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207" name="Text Box 379">
          <a:extLst>
            <a:ext uri="{FF2B5EF4-FFF2-40B4-BE49-F238E27FC236}">
              <a16:creationId xmlns:a16="http://schemas.microsoft.com/office/drawing/2014/main" id="{0DDF002D-C044-4AB0-9CFF-61B7E70FC56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7208" name="Text Box 380">
          <a:extLst>
            <a:ext uri="{FF2B5EF4-FFF2-40B4-BE49-F238E27FC236}">
              <a16:creationId xmlns:a16="http://schemas.microsoft.com/office/drawing/2014/main" id="{5C0E0B18-D599-4F7A-95EB-60885635A3EB}"/>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209" name="Text Box 381">
          <a:extLst>
            <a:ext uri="{FF2B5EF4-FFF2-40B4-BE49-F238E27FC236}">
              <a16:creationId xmlns:a16="http://schemas.microsoft.com/office/drawing/2014/main" id="{EC9191FA-921D-42AF-8B65-173ED98B3C2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210" name="Text Box 382">
          <a:extLst>
            <a:ext uri="{FF2B5EF4-FFF2-40B4-BE49-F238E27FC236}">
              <a16:creationId xmlns:a16="http://schemas.microsoft.com/office/drawing/2014/main" id="{48698783-7EA5-47D2-88D4-D4999FC5A5C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211" name="Text Box 383">
          <a:extLst>
            <a:ext uri="{FF2B5EF4-FFF2-40B4-BE49-F238E27FC236}">
              <a16:creationId xmlns:a16="http://schemas.microsoft.com/office/drawing/2014/main" id="{5D15E80B-DC9A-44E0-8E78-174A17AB144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212" name="Text Box 384">
          <a:extLst>
            <a:ext uri="{FF2B5EF4-FFF2-40B4-BE49-F238E27FC236}">
              <a16:creationId xmlns:a16="http://schemas.microsoft.com/office/drawing/2014/main" id="{F93E3C78-641A-4C9C-A7B6-6CFF23BD55C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213" name="Text Box 385">
          <a:extLst>
            <a:ext uri="{FF2B5EF4-FFF2-40B4-BE49-F238E27FC236}">
              <a16:creationId xmlns:a16="http://schemas.microsoft.com/office/drawing/2014/main" id="{91D0FCD1-D4B9-4A98-B435-D335A153EAA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214" name="Text Box 386">
          <a:extLst>
            <a:ext uri="{FF2B5EF4-FFF2-40B4-BE49-F238E27FC236}">
              <a16:creationId xmlns:a16="http://schemas.microsoft.com/office/drawing/2014/main" id="{743AAA89-0CD7-4C59-99AC-16EAEAE7F77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215" name="Text Box 387">
          <a:extLst>
            <a:ext uri="{FF2B5EF4-FFF2-40B4-BE49-F238E27FC236}">
              <a16:creationId xmlns:a16="http://schemas.microsoft.com/office/drawing/2014/main" id="{55C0501C-3311-400F-8B67-F7E0370BCEE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216" name="Text Box 388">
          <a:extLst>
            <a:ext uri="{FF2B5EF4-FFF2-40B4-BE49-F238E27FC236}">
              <a16:creationId xmlns:a16="http://schemas.microsoft.com/office/drawing/2014/main" id="{123BFD46-4F98-4F96-B349-9F446082998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217" name="Text Box 389">
          <a:extLst>
            <a:ext uri="{FF2B5EF4-FFF2-40B4-BE49-F238E27FC236}">
              <a16:creationId xmlns:a16="http://schemas.microsoft.com/office/drawing/2014/main" id="{40F64DE5-9A49-4E4E-952E-A3C346DBF64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218" name="Text Box 390">
          <a:extLst>
            <a:ext uri="{FF2B5EF4-FFF2-40B4-BE49-F238E27FC236}">
              <a16:creationId xmlns:a16="http://schemas.microsoft.com/office/drawing/2014/main" id="{C9A7F52F-A6DC-4790-BBF8-F7B00059531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219" name="Text Box 391">
          <a:extLst>
            <a:ext uri="{FF2B5EF4-FFF2-40B4-BE49-F238E27FC236}">
              <a16:creationId xmlns:a16="http://schemas.microsoft.com/office/drawing/2014/main" id="{A3974B77-C04D-40FD-82BD-69E1098F4E3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220" name="Text Box 392">
          <a:extLst>
            <a:ext uri="{FF2B5EF4-FFF2-40B4-BE49-F238E27FC236}">
              <a16:creationId xmlns:a16="http://schemas.microsoft.com/office/drawing/2014/main" id="{3BF17D81-6383-45CA-9946-4A7A5B4AE4E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221" name="Text Box 393">
          <a:extLst>
            <a:ext uri="{FF2B5EF4-FFF2-40B4-BE49-F238E27FC236}">
              <a16:creationId xmlns:a16="http://schemas.microsoft.com/office/drawing/2014/main" id="{03E164B7-B938-424D-8DD6-B7BF29FD94F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222" name="Text Box 394">
          <a:extLst>
            <a:ext uri="{FF2B5EF4-FFF2-40B4-BE49-F238E27FC236}">
              <a16:creationId xmlns:a16="http://schemas.microsoft.com/office/drawing/2014/main" id="{8AA6DFEF-F871-4034-9AC2-E1CA9A85235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223" name="Text Box 395">
          <a:extLst>
            <a:ext uri="{FF2B5EF4-FFF2-40B4-BE49-F238E27FC236}">
              <a16:creationId xmlns:a16="http://schemas.microsoft.com/office/drawing/2014/main" id="{21A66CB5-B5AF-4F3E-91B8-8490601A7BD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224" name="Text Box 396">
          <a:extLst>
            <a:ext uri="{FF2B5EF4-FFF2-40B4-BE49-F238E27FC236}">
              <a16:creationId xmlns:a16="http://schemas.microsoft.com/office/drawing/2014/main" id="{49127E83-29EF-4233-BA8D-16A86A1957F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225" name="Text Box 397">
          <a:extLst>
            <a:ext uri="{FF2B5EF4-FFF2-40B4-BE49-F238E27FC236}">
              <a16:creationId xmlns:a16="http://schemas.microsoft.com/office/drawing/2014/main" id="{FA55D519-91CD-4193-9084-F1B12F8FD42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226" name="Text Box 398">
          <a:extLst>
            <a:ext uri="{FF2B5EF4-FFF2-40B4-BE49-F238E27FC236}">
              <a16:creationId xmlns:a16="http://schemas.microsoft.com/office/drawing/2014/main" id="{0586B918-50C4-4572-8480-316D8CCF50D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227" name="Text Box 399">
          <a:extLst>
            <a:ext uri="{FF2B5EF4-FFF2-40B4-BE49-F238E27FC236}">
              <a16:creationId xmlns:a16="http://schemas.microsoft.com/office/drawing/2014/main" id="{9A597F9E-8E10-4B27-A1CB-DC905DC7A9F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228" name="Text Box 400">
          <a:extLst>
            <a:ext uri="{FF2B5EF4-FFF2-40B4-BE49-F238E27FC236}">
              <a16:creationId xmlns:a16="http://schemas.microsoft.com/office/drawing/2014/main" id="{58A9A526-4810-476D-BDC6-44E65709C09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229" name="Text Box 401">
          <a:extLst>
            <a:ext uri="{FF2B5EF4-FFF2-40B4-BE49-F238E27FC236}">
              <a16:creationId xmlns:a16="http://schemas.microsoft.com/office/drawing/2014/main" id="{7132C134-3287-4A45-934D-BD5A1A1E52D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230" name="Text Box 402">
          <a:extLst>
            <a:ext uri="{FF2B5EF4-FFF2-40B4-BE49-F238E27FC236}">
              <a16:creationId xmlns:a16="http://schemas.microsoft.com/office/drawing/2014/main" id="{14B7A12C-37CB-462B-9D21-1E128032C2A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231" name="Text Box 403">
          <a:extLst>
            <a:ext uri="{FF2B5EF4-FFF2-40B4-BE49-F238E27FC236}">
              <a16:creationId xmlns:a16="http://schemas.microsoft.com/office/drawing/2014/main" id="{72F1C5FD-D998-4871-B339-196C6D39310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232" name="Text Box 404">
          <a:extLst>
            <a:ext uri="{FF2B5EF4-FFF2-40B4-BE49-F238E27FC236}">
              <a16:creationId xmlns:a16="http://schemas.microsoft.com/office/drawing/2014/main" id="{748B890B-4FE8-40B7-91E0-B39B2C03E0C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233" name="Text Box 405">
          <a:extLst>
            <a:ext uri="{FF2B5EF4-FFF2-40B4-BE49-F238E27FC236}">
              <a16:creationId xmlns:a16="http://schemas.microsoft.com/office/drawing/2014/main" id="{FCACBB21-281B-4B1B-99FB-AC61B9743D6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234" name="Text Box 406">
          <a:extLst>
            <a:ext uri="{FF2B5EF4-FFF2-40B4-BE49-F238E27FC236}">
              <a16:creationId xmlns:a16="http://schemas.microsoft.com/office/drawing/2014/main" id="{A3A845AF-6A69-4655-9F95-7A177F13D6B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235" name="Text Box 407">
          <a:extLst>
            <a:ext uri="{FF2B5EF4-FFF2-40B4-BE49-F238E27FC236}">
              <a16:creationId xmlns:a16="http://schemas.microsoft.com/office/drawing/2014/main" id="{C25FE037-A49D-4A6B-995D-5120F3F1228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236" name="Text Box 408">
          <a:extLst>
            <a:ext uri="{FF2B5EF4-FFF2-40B4-BE49-F238E27FC236}">
              <a16:creationId xmlns:a16="http://schemas.microsoft.com/office/drawing/2014/main" id="{9A87D168-505A-470C-B528-99A68FA3B0A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237" name="Text Box 409">
          <a:extLst>
            <a:ext uri="{FF2B5EF4-FFF2-40B4-BE49-F238E27FC236}">
              <a16:creationId xmlns:a16="http://schemas.microsoft.com/office/drawing/2014/main" id="{740A0D73-0992-450C-9AA2-4A96D9755AD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7238" name="Text Box 410">
          <a:extLst>
            <a:ext uri="{FF2B5EF4-FFF2-40B4-BE49-F238E27FC236}">
              <a16:creationId xmlns:a16="http://schemas.microsoft.com/office/drawing/2014/main" id="{6B876C27-93D9-4B8A-BF1F-41E0746ACFCA}"/>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7"/>
    <xdr:sp macro="" textlink="">
      <xdr:nvSpPr>
        <xdr:cNvPr id="7239" name="Text Box 411">
          <a:extLst>
            <a:ext uri="{FF2B5EF4-FFF2-40B4-BE49-F238E27FC236}">
              <a16:creationId xmlns:a16="http://schemas.microsoft.com/office/drawing/2014/main" id="{064D8A63-64B5-4A52-B969-47FE8CFDFDB8}"/>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240" name="Text Box 412">
          <a:extLst>
            <a:ext uri="{FF2B5EF4-FFF2-40B4-BE49-F238E27FC236}">
              <a16:creationId xmlns:a16="http://schemas.microsoft.com/office/drawing/2014/main" id="{787FB583-48B5-4F14-800D-06D85426BE2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241" name="Text Box 413">
          <a:extLst>
            <a:ext uri="{FF2B5EF4-FFF2-40B4-BE49-F238E27FC236}">
              <a16:creationId xmlns:a16="http://schemas.microsoft.com/office/drawing/2014/main" id="{0AB73C79-0BF5-4E3F-8037-06EFC1E26DE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7"/>
    <xdr:sp macro="" textlink="">
      <xdr:nvSpPr>
        <xdr:cNvPr id="7242" name="Text Box 414">
          <a:extLst>
            <a:ext uri="{FF2B5EF4-FFF2-40B4-BE49-F238E27FC236}">
              <a16:creationId xmlns:a16="http://schemas.microsoft.com/office/drawing/2014/main" id="{FA9B3C24-8A60-4370-898C-9194C9D737CA}"/>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243" name="Text Box 415">
          <a:extLst>
            <a:ext uri="{FF2B5EF4-FFF2-40B4-BE49-F238E27FC236}">
              <a16:creationId xmlns:a16="http://schemas.microsoft.com/office/drawing/2014/main" id="{32F612A0-51A9-4D67-99A8-944B3B1B164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244" name="Text Box 416">
          <a:extLst>
            <a:ext uri="{FF2B5EF4-FFF2-40B4-BE49-F238E27FC236}">
              <a16:creationId xmlns:a16="http://schemas.microsoft.com/office/drawing/2014/main" id="{2FAFAC57-311E-46D0-A2FB-0FEAA729B3D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7"/>
    <xdr:sp macro="" textlink="">
      <xdr:nvSpPr>
        <xdr:cNvPr id="7245" name="Text Box 417">
          <a:extLst>
            <a:ext uri="{FF2B5EF4-FFF2-40B4-BE49-F238E27FC236}">
              <a16:creationId xmlns:a16="http://schemas.microsoft.com/office/drawing/2014/main" id="{F5F0C224-624A-44CF-A3D1-0DE6E3A5910F}"/>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246" name="Text Box 418">
          <a:extLst>
            <a:ext uri="{FF2B5EF4-FFF2-40B4-BE49-F238E27FC236}">
              <a16:creationId xmlns:a16="http://schemas.microsoft.com/office/drawing/2014/main" id="{8CDD1A8E-2D15-4940-82F7-BB861DFDD3B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247" name="Text Box 419">
          <a:extLst>
            <a:ext uri="{FF2B5EF4-FFF2-40B4-BE49-F238E27FC236}">
              <a16:creationId xmlns:a16="http://schemas.microsoft.com/office/drawing/2014/main" id="{64FAC5E5-E015-4800-95F6-C14549D287E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248" name="Text Box 420">
          <a:extLst>
            <a:ext uri="{FF2B5EF4-FFF2-40B4-BE49-F238E27FC236}">
              <a16:creationId xmlns:a16="http://schemas.microsoft.com/office/drawing/2014/main" id="{9F192EA4-0FD8-499E-8D92-74B5CDD8D66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249" name="Text Box 421">
          <a:extLst>
            <a:ext uri="{FF2B5EF4-FFF2-40B4-BE49-F238E27FC236}">
              <a16:creationId xmlns:a16="http://schemas.microsoft.com/office/drawing/2014/main" id="{2562100D-4E93-4757-826B-0AC51E22006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250" name="Text Box 422">
          <a:extLst>
            <a:ext uri="{FF2B5EF4-FFF2-40B4-BE49-F238E27FC236}">
              <a16:creationId xmlns:a16="http://schemas.microsoft.com/office/drawing/2014/main" id="{7FA995A2-17A4-4ED9-9A31-C74F51C650A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251" name="Text Box 423">
          <a:extLst>
            <a:ext uri="{FF2B5EF4-FFF2-40B4-BE49-F238E27FC236}">
              <a16:creationId xmlns:a16="http://schemas.microsoft.com/office/drawing/2014/main" id="{64E08930-80F5-4190-BF80-38A519FF7C7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252" name="Text Box 424">
          <a:extLst>
            <a:ext uri="{FF2B5EF4-FFF2-40B4-BE49-F238E27FC236}">
              <a16:creationId xmlns:a16="http://schemas.microsoft.com/office/drawing/2014/main" id="{581C567E-8A5E-477F-ABF5-99E6BC850AE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253" name="Text Box 425">
          <a:extLst>
            <a:ext uri="{FF2B5EF4-FFF2-40B4-BE49-F238E27FC236}">
              <a16:creationId xmlns:a16="http://schemas.microsoft.com/office/drawing/2014/main" id="{F806038D-9A17-4801-AB79-5C808C76AC3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254" name="Text Box 426">
          <a:extLst>
            <a:ext uri="{FF2B5EF4-FFF2-40B4-BE49-F238E27FC236}">
              <a16:creationId xmlns:a16="http://schemas.microsoft.com/office/drawing/2014/main" id="{2DEACB00-1D6E-4CF5-A568-A2D60841C2A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255" name="Text Box 427">
          <a:extLst>
            <a:ext uri="{FF2B5EF4-FFF2-40B4-BE49-F238E27FC236}">
              <a16:creationId xmlns:a16="http://schemas.microsoft.com/office/drawing/2014/main" id="{1BC40ADE-18A8-4D9B-A58B-A53E3F757B9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256" name="Text Box 428">
          <a:extLst>
            <a:ext uri="{FF2B5EF4-FFF2-40B4-BE49-F238E27FC236}">
              <a16:creationId xmlns:a16="http://schemas.microsoft.com/office/drawing/2014/main" id="{36A418A9-75F7-418E-90B4-F4D9A7888A9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257" name="Text Box 429">
          <a:extLst>
            <a:ext uri="{FF2B5EF4-FFF2-40B4-BE49-F238E27FC236}">
              <a16:creationId xmlns:a16="http://schemas.microsoft.com/office/drawing/2014/main" id="{37DBB635-41A3-4F75-B2A6-26D35B77AE5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258" name="Text Box 430">
          <a:extLst>
            <a:ext uri="{FF2B5EF4-FFF2-40B4-BE49-F238E27FC236}">
              <a16:creationId xmlns:a16="http://schemas.microsoft.com/office/drawing/2014/main" id="{7E80E281-8C1C-49F8-B4BD-7FAC57D7F0D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259" name="Text Box 431">
          <a:extLst>
            <a:ext uri="{FF2B5EF4-FFF2-40B4-BE49-F238E27FC236}">
              <a16:creationId xmlns:a16="http://schemas.microsoft.com/office/drawing/2014/main" id="{B5B49A5F-73E2-4F43-BCAC-E26DC54F17E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260" name="Text Box 432">
          <a:extLst>
            <a:ext uri="{FF2B5EF4-FFF2-40B4-BE49-F238E27FC236}">
              <a16:creationId xmlns:a16="http://schemas.microsoft.com/office/drawing/2014/main" id="{C3A431FE-B9C6-49C5-9E00-EC4F138C4A2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261" name="Text Box 433">
          <a:extLst>
            <a:ext uri="{FF2B5EF4-FFF2-40B4-BE49-F238E27FC236}">
              <a16:creationId xmlns:a16="http://schemas.microsoft.com/office/drawing/2014/main" id="{CFBB886E-4B09-49C1-89AC-41674BEFF3D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262" name="Text Box 434">
          <a:extLst>
            <a:ext uri="{FF2B5EF4-FFF2-40B4-BE49-F238E27FC236}">
              <a16:creationId xmlns:a16="http://schemas.microsoft.com/office/drawing/2014/main" id="{C2BE6E45-29EA-4EA3-80FF-F83F56A3A96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263" name="Text Box 435">
          <a:extLst>
            <a:ext uri="{FF2B5EF4-FFF2-40B4-BE49-F238E27FC236}">
              <a16:creationId xmlns:a16="http://schemas.microsoft.com/office/drawing/2014/main" id="{B41DDD56-C941-4607-B82C-56EDDD7579E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264" name="Text Box 436">
          <a:extLst>
            <a:ext uri="{FF2B5EF4-FFF2-40B4-BE49-F238E27FC236}">
              <a16:creationId xmlns:a16="http://schemas.microsoft.com/office/drawing/2014/main" id="{9F02C1A6-4998-44B6-A96A-65ED4396346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265" name="Text Box 437">
          <a:extLst>
            <a:ext uri="{FF2B5EF4-FFF2-40B4-BE49-F238E27FC236}">
              <a16:creationId xmlns:a16="http://schemas.microsoft.com/office/drawing/2014/main" id="{D053CD76-6604-4E83-B3C9-0B7B539E313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266" name="Text Box 438">
          <a:extLst>
            <a:ext uri="{FF2B5EF4-FFF2-40B4-BE49-F238E27FC236}">
              <a16:creationId xmlns:a16="http://schemas.microsoft.com/office/drawing/2014/main" id="{87D0C11D-4133-4D22-BDEF-F51547EF437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267" name="Text Box 439">
          <a:extLst>
            <a:ext uri="{FF2B5EF4-FFF2-40B4-BE49-F238E27FC236}">
              <a16:creationId xmlns:a16="http://schemas.microsoft.com/office/drawing/2014/main" id="{939C67AA-C98D-4079-9AC8-59FCB3F952E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268" name="Text Box 440">
          <a:extLst>
            <a:ext uri="{FF2B5EF4-FFF2-40B4-BE49-F238E27FC236}">
              <a16:creationId xmlns:a16="http://schemas.microsoft.com/office/drawing/2014/main" id="{4557D2AE-D10D-459A-A0EE-E94B6142584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269" name="Text Box 441">
          <a:extLst>
            <a:ext uri="{FF2B5EF4-FFF2-40B4-BE49-F238E27FC236}">
              <a16:creationId xmlns:a16="http://schemas.microsoft.com/office/drawing/2014/main" id="{70455850-CB4F-462B-BF62-DC36440F59D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270" name="Text Box 442">
          <a:extLst>
            <a:ext uri="{FF2B5EF4-FFF2-40B4-BE49-F238E27FC236}">
              <a16:creationId xmlns:a16="http://schemas.microsoft.com/office/drawing/2014/main" id="{0CC19393-2821-43DA-926B-D11DABD88BF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271" name="Text Box 443">
          <a:extLst>
            <a:ext uri="{FF2B5EF4-FFF2-40B4-BE49-F238E27FC236}">
              <a16:creationId xmlns:a16="http://schemas.microsoft.com/office/drawing/2014/main" id="{A7E14245-762B-44C9-8D40-63C361517A7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272" name="Text Box 444">
          <a:extLst>
            <a:ext uri="{FF2B5EF4-FFF2-40B4-BE49-F238E27FC236}">
              <a16:creationId xmlns:a16="http://schemas.microsoft.com/office/drawing/2014/main" id="{2A32513D-A00E-4160-AB01-4230C91D040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273" name="Text Box 445">
          <a:extLst>
            <a:ext uri="{FF2B5EF4-FFF2-40B4-BE49-F238E27FC236}">
              <a16:creationId xmlns:a16="http://schemas.microsoft.com/office/drawing/2014/main" id="{73C3D02D-2FE1-491B-A5DD-F0030320021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274" name="Text Box 446">
          <a:extLst>
            <a:ext uri="{FF2B5EF4-FFF2-40B4-BE49-F238E27FC236}">
              <a16:creationId xmlns:a16="http://schemas.microsoft.com/office/drawing/2014/main" id="{F82C4540-AEA6-495F-BF39-C083C3C7DD3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7"/>
    <xdr:sp macro="" textlink="">
      <xdr:nvSpPr>
        <xdr:cNvPr id="7275" name="Text Box 447">
          <a:extLst>
            <a:ext uri="{FF2B5EF4-FFF2-40B4-BE49-F238E27FC236}">
              <a16:creationId xmlns:a16="http://schemas.microsoft.com/office/drawing/2014/main" id="{79532E77-A8E3-48CF-8950-00C39A0FCA1A}"/>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276" name="Text Box 448">
          <a:extLst>
            <a:ext uri="{FF2B5EF4-FFF2-40B4-BE49-F238E27FC236}">
              <a16:creationId xmlns:a16="http://schemas.microsoft.com/office/drawing/2014/main" id="{E9F49DBA-DE1F-4FD7-94AE-89513FDECE9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277" name="Text Box 449">
          <a:extLst>
            <a:ext uri="{FF2B5EF4-FFF2-40B4-BE49-F238E27FC236}">
              <a16:creationId xmlns:a16="http://schemas.microsoft.com/office/drawing/2014/main" id="{57A853E9-2E5E-46DD-B128-7F30163212E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278" name="Text Box 450">
          <a:extLst>
            <a:ext uri="{FF2B5EF4-FFF2-40B4-BE49-F238E27FC236}">
              <a16:creationId xmlns:a16="http://schemas.microsoft.com/office/drawing/2014/main" id="{92B5885D-8786-441C-94F3-410097661DA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279" name="Text Box 451">
          <a:extLst>
            <a:ext uri="{FF2B5EF4-FFF2-40B4-BE49-F238E27FC236}">
              <a16:creationId xmlns:a16="http://schemas.microsoft.com/office/drawing/2014/main" id="{A2113B2A-E61F-4886-94F1-4E39F8DFC2A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280" name="Text Box 452">
          <a:extLst>
            <a:ext uri="{FF2B5EF4-FFF2-40B4-BE49-F238E27FC236}">
              <a16:creationId xmlns:a16="http://schemas.microsoft.com/office/drawing/2014/main" id="{4071658E-257A-4981-9BA2-E5FD1AEB406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281" name="Text Box 453">
          <a:extLst>
            <a:ext uri="{FF2B5EF4-FFF2-40B4-BE49-F238E27FC236}">
              <a16:creationId xmlns:a16="http://schemas.microsoft.com/office/drawing/2014/main" id="{6B05E76D-694A-4CCA-BE92-04170CC6C50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282" name="Text Box 454">
          <a:extLst>
            <a:ext uri="{FF2B5EF4-FFF2-40B4-BE49-F238E27FC236}">
              <a16:creationId xmlns:a16="http://schemas.microsoft.com/office/drawing/2014/main" id="{09C2AAC3-01BE-43D3-96E3-E119CEB22E8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283" name="Text Box 455">
          <a:extLst>
            <a:ext uri="{FF2B5EF4-FFF2-40B4-BE49-F238E27FC236}">
              <a16:creationId xmlns:a16="http://schemas.microsoft.com/office/drawing/2014/main" id="{0459BDEB-5CF9-483A-9935-57F09C639BF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284" name="Text Box 456">
          <a:extLst>
            <a:ext uri="{FF2B5EF4-FFF2-40B4-BE49-F238E27FC236}">
              <a16:creationId xmlns:a16="http://schemas.microsoft.com/office/drawing/2014/main" id="{4AF14CDC-EBC2-438B-9A46-2492F69F7DB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285" name="Text Box 457">
          <a:extLst>
            <a:ext uri="{FF2B5EF4-FFF2-40B4-BE49-F238E27FC236}">
              <a16:creationId xmlns:a16="http://schemas.microsoft.com/office/drawing/2014/main" id="{7AE3CEDB-BD4E-49C5-82E8-FB19130BEA7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286" name="Text Box 458">
          <a:extLst>
            <a:ext uri="{FF2B5EF4-FFF2-40B4-BE49-F238E27FC236}">
              <a16:creationId xmlns:a16="http://schemas.microsoft.com/office/drawing/2014/main" id="{9FEEFAA3-E243-4B90-A586-55391BA9D5B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287" name="Text Box 459">
          <a:extLst>
            <a:ext uri="{FF2B5EF4-FFF2-40B4-BE49-F238E27FC236}">
              <a16:creationId xmlns:a16="http://schemas.microsoft.com/office/drawing/2014/main" id="{38A7F3B9-0E2B-4306-B498-C41D05190FC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288" name="Text Box 460">
          <a:extLst>
            <a:ext uri="{FF2B5EF4-FFF2-40B4-BE49-F238E27FC236}">
              <a16:creationId xmlns:a16="http://schemas.microsoft.com/office/drawing/2014/main" id="{0F0333DE-AAFA-4EC6-B087-FB426F76D8A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289" name="Text Box 461">
          <a:extLst>
            <a:ext uri="{FF2B5EF4-FFF2-40B4-BE49-F238E27FC236}">
              <a16:creationId xmlns:a16="http://schemas.microsoft.com/office/drawing/2014/main" id="{3802F634-CCAD-4B3F-868F-D542662E761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290" name="Text Box 462">
          <a:extLst>
            <a:ext uri="{FF2B5EF4-FFF2-40B4-BE49-F238E27FC236}">
              <a16:creationId xmlns:a16="http://schemas.microsoft.com/office/drawing/2014/main" id="{26463D5D-79BE-4AF9-AE53-BCC522E76F6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291" name="Text Box 463">
          <a:extLst>
            <a:ext uri="{FF2B5EF4-FFF2-40B4-BE49-F238E27FC236}">
              <a16:creationId xmlns:a16="http://schemas.microsoft.com/office/drawing/2014/main" id="{400730E1-1865-4B64-A7AD-18CA28D70FD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292" name="Text Box 464">
          <a:extLst>
            <a:ext uri="{FF2B5EF4-FFF2-40B4-BE49-F238E27FC236}">
              <a16:creationId xmlns:a16="http://schemas.microsoft.com/office/drawing/2014/main" id="{A42A367D-56C9-4A6B-B172-F770EC233F5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293" name="Text Box 465">
          <a:extLst>
            <a:ext uri="{FF2B5EF4-FFF2-40B4-BE49-F238E27FC236}">
              <a16:creationId xmlns:a16="http://schemas.microsoft.com/office/drawing/2014/main" id="{A15913B6-A6D3-4E45-B3A0-BCE97ECFE9E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294" name="Text Box 466">
          <a:extLst>
            <a:ext uri="{FF2B5EF4-FFF2-40B4-BE49-F238E27FC236}">
              <a16:creationId xmlns:a16="http://schemas.microsoft.com/office/drawing/2014/main" id="{F8DD5E79-652F-48AA-83B0-2CBCB0753F6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295" name="Text Box 467">
          <a:extLst>
            <a:ext uri="{FF2B5EF4-FFF2-40B4-BE49-F238E27FC236}">
              <a16:creationId xmlns:a16="http://schemas.microsoft.com/office/drawing/2014/main" id="{D5A95B33-C7A1-4A9B-B556-BE52C213464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296" name="Text Box 468">
          <a:extLst>
            <a:ext uri="{FF2B5EF4-FFF2-40B4-BE49-F238E27FC236}">
              <a16:creationId xmlns:a16="http://schemas.microsoft.com/office/drawing/2014/main" id="{8B922F87-D706-442C-AB9B-A0B4585AEE0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297" name="Text Box 469">
          <a:extLst>
            <a:ext uri="{FF2B5EF4-FFF2-40B4-BE49-F238E27FC236}">
              <a16:creationId xmlns:a16="http://schemas.microsoft.com/office/drawing/2014/main" id="{D7459E7E-47E2-4202-9C21-0B2FD474391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298" name="Text Box 470">
          <a:extLst>
            <a:ext uri="{FF2B5EF4-FFF2-40B4-BE49-F238E27FC236}">
              <a16:creationId xmlns:a16="http://schemas.microsoft.com/office/drawing/2014/main" id="{512CE1BE-1829-4E4B-82E7-AF0C3A19D35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299" name="Text Box 471">
          <a:extLst>
            <a:ext uri="{FF2B5EF4-FFF2-40B4-BE49-F238E27FC236}">
              <a16:creationId xmlns:a16="http://schemas.microsoft.com/office/drawing/2014/main" id="{7C0B0D28-11B4-40F6-B069-EE7477FBE9E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00" name="Text Box 472">
          <a:extLst>
            <a:ext uri="{FF2B5EF4-FFF2-40B4-BE49-F238E27FC236}">
              <a16:creationId xmlns:a16="http://schemas.microsoft.com/office/drawing/2014/main" id="{2A37D05B-F412-49E7-BD33-8EF50CCAA8C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301" name="Text Box 473">
          <a:extLst>
            <a:ext uri="{FF2B5EF4-FFF2-40B4-BE49-F238E27FC236}">
              <a16:creationId xmlns:a16="http://schemas.microsoft.com/office/drawing/2014/main" id="{00FDE061-9DBA-4F38-B813-06EA944AE38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02" name="Text Box 474">
          <a:extLst>
            <a:ext uri="{FF2B5EF4-FFF2-40B4-BE49-F238E27FC236}">
              <a16:creationId xmlns:a16="http://schemas.microsoft.com/office/drawing/2014/main" id="{2C665097-26BB-435E-AABE-A5562C6CEC6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03" name="Text Box 475">
          <a:extLst>
            <a:ext uri="{FF2B5EF4-FFF2-40B4-BE49-F238E27FC236}">
              <a16:creationId xmlns:a16="http://schemas.microsoft.com/office/drawing/2014/main" id="{690B76FF-6CA6-4F2B-A1ED-2CA610F4F71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304" name="Text Box 476">
          <a:extLst>
            <a:ext uri="{FF2B5EF4-FFF2-40B4-BE49-F238E27FC236}">
              <a16:creationId xmlns:a16="http://schemas.microsoft.com/office/drawing/2014/main" id="{8A96D4DE-E99E-44CA-AC85-EEC03A1175B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05" name="Text Box 477">
          <a:extLst>
            <a:ext uri="{FF2B5EF4-FFF2-40B4-BE49-F238E27FC236}">
              <a16:creationId xmlns:a16="http://schemas.microsoft.com/office/drawing/2014/main" id="{022D4F4B-4565-4951-84D5-3BBFC703424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06" name="Text Box 478">
          <a:extLst>
            <a:ext uri="{FF2B5EF4-FFF2-40B4-BE49-F238E27FC236}">
              <a16:creationId xmlns:a16="http://schemas.microsoft.com/office/drawing/2014/main" id="{21C58806-7CAF-46A3-9291-1285302A497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7"/>
    <xdr:sp macro="" textlink="">
      <xdr:nvSpPr>
        <xdr:cNvPr id="7307" name="Text Box 479">
          <a:extLst>
            <a:ext uri="{FF2B5EF4-FFF2-40B4-BE49-F238E27FC236}">
              <a16:creationId xmlns:a16="http://schemas.microsoft.com/office/drawing/2014/main" id="{0D457BA6-90C4-4A67-B16B-6611DD198F80}"/>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08" name="Text Box 480">
          <a:extLst>
            <a:ext uri="{FF2B5EF4-FFF2-40B4-BE49-F238E27FC236}">
              <a16:creationId xmlns:a16="http://schemas.microsoft.com/office/drawing/2014/main" id="{0B56AE8B-1492-40A7-9F44-F677F93536C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09" name="Text Box 481">
          <a:extLst>
            <a:ext uri="{FF2B5EF4-FFF2-40B4-BE49-F238E27FC236}">
              <a16:creationId xmlns:a16="http://schemas.microsoft.com/office/drawing/2014/main" id="{7E618499-4E19-4E2C-9529-C9B66ED8AA4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7"/>
    <xdr:sp macro="" textlink="">
      <xdr:nvSpPr>
        <xdr:cNvPr id="7310" name="Text Box 482">
          <a:extLst>
            <a:ext uri="{FF2B5EF4-FFF2-40B4-BE49-F238E27FC236}">
              <a16:creationId xmlns:a16="http://schemas.microsoft.com/office/drawing/2014/main" id="{44EA3AF2-3B92-445D-820B-F6B0577EA20D}"/>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11" name="Text Box 483">
          <a:extLst>
            <a:ext uri="{FF2B5EF4-FFF2-40B4-BE49-F238E27FC236}">
              <a16:creationId xmlns:a16="http://schemas.microsoft.com/office/drawing/2014/main" id="{5BD910BB-A5E0-4680-8436-43342C555F7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12" name="Text Box 484">
          <a:extLst>
            <a:ext uri="{FF2B5EF4-FFF2-40B4-BE49-F238E27FC236}">
              <a16:creationId xmlns:a16="http://schemas.microsoft.com/office/drawing/2014/main" id="{5A4CB0AF-B560-4A34-B80F-1974577E521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7"/>
    <xdr:sp macro="" textlink="">
      <xdr:nvSpPr>
        <xdr:cNvPr id="7313" name="Text Box 485">
          <a:extLst>
            <a:ext uri="{FF2B5EF4-FFF2-40B4-BE49-F238E27FC236}">
              <a16:creationId xmlns:a16="http://schemas.microsoft.com/office/drawing/2014/main" id="{783E6DE3-424F-45DC-8BEE-F2ACCA18FC9B}"/>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7"/>
    <xdr:sp macro="" textlink="">
      <xdr:nvSpPr>
        <xdr:cNvPr id="7314" name="Text Box 486">
          <a:extLst>
            <a:ext uri="{FF2B5EF4-FFF2-40B4-BE49-F238E27FC236}">
              <a16:creationId xmlns:a16="http://schemas.microsoft.com/office/drawing/2014/main" id="{E5B0C305-FEB1-4EE0-A4FC-7BA02D37FA3F}"/>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15" name="Text Box 487">
          <a:extLst>
            <a:ext uri="{FF2B5EF4-FFF2-40B4-BE49-F238E27FC236}">
              <a16:creationId xmlns:a16="http://schemas.microsoft.com/office/drawing/2014/main" id="{CDE43D2C-F1EC-4F7F-998B-0E862E9046A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16" name="Text Box 488">
          <a:extLst>
            <a:ext uri="{FF2B5EF4-FFF2-40B4-BE49-F238E27FC236}">
              <a16:creationId xmlns:a16="http://schemas.microsoft.com/office/drawing/2014/main" id="{F7613A20-9E3F-4814-82C3-3C91606A9F4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7"/>
    <xdr:sp macro="" textlink="">
      <xdr:nvSpPr>
        <xdr:cNvPr id="7317" name="Text Box 489">
          <a:extLst>
            <a:ext uri="{FF2B5EF4-FFF2-40B4-BE49-F238E27FC236}">
              <a16:creationId xmlns:a16="http://schemas.microsoft.com/office/drawing/2014/main" id="{59D8B815-F7DC-4C8D-AC8A-5DB6D5292E13}"/>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18" name="Text Box 490">
          <a:extLst>
            <a:ext uri="{FF2B5EF4-FFF2-40B4-BE49-F238E27FC236}">
              <a16:creationId xmlns:a16="http://schemas.microsoft.com/office/drawing/2014/main" id="{8477DAA5-21F6-42DF-8CA7-34E50CE5C5A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19" name="Text Box 491">
          <a:extLst>
            <a:ext uri="{FF2B5EF4-FFF2-40B4-BE49-F238E27FC236}">
              <a16:creationId xmlns:a16="http://schemas.microsoft.com/office/drawing/2014/main" id="{48860007-B205-4CC4-8A68-BD2C5531853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7"/>
    <xdr:sp macro="" textlink="">
      <xdr:nvSpPr>
        <xdr:cNvPr id="7320" name="Text Box 492">
          <a:extLst>
            <a:ext uri="{FF2B5EF4-FFF2-40B4-BE49-F238E27FC236}">
              <a16:creationId xmlns:a16="http://schemas.microsoft.com/office/drawing/2014/main" id="{A4E01127-AADD-413C-B4A6-B9FFF186E1C7}"/>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21" name="Text Box 493">
          <a:extLst>
            <a:ext uri="{FF2B5EF4-FFF2-40B4-BE49-F238E27FC236}">
              <a16:creationId xmlns:a16="http://schemas.microsoft.com/office/drawing/2014/main" id="{97F94436-A158-42D1-B0C5-69FAF3B9890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22" name="Text Box 494">
          <a:extLst>
            <a:ext uri="{FF2B5EF4-FFF2-40B4-BE49-F238E27FC236}">
              <a16:creationId xmlns:a16="http://schemas.microsoft.com/office/drawing/2014/main" id="{CEF8B369-8F44-4674-96EF-EA113EAA2AF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7"/>
    <xdr:sp macro="" textlink="">
      <xdr:nvSpPr>
        <xdr:cNvPr id="7323" name="Text Box 495">
          <a:extLst>
            <a:ext uri="{FF2B5EF4-FFF2-40B4-BE49-F238E27FC236}">
              <a16:creationId xmlns:a16="http://schemas.microsoft.com/office/drawing/2014/main" id="{9F579803-2AA4-4A5F-A7FA-38BCD68072AC}"/>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7"/>
    <xdr:sp macro="" textlink="">
      <xdr:nvSpPr>
        <xdr:cNvPr id="7324" name="Text Box 496">
          <a:extLst>
            <a:ext uri="{FF2B5EF4-FFF2-40B4-BE49-F238E27FC236}">
              <a16:creationId xmlns:a16="http://schemas.microsoft.com/office/drawing/2014/main" id="{5C8AB4DE-80A5-4392-AE36-A0E522D488C3}"/>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25" name="Text Box 497">
          <a:extLst>
            <a:ext uri="{FF2B5EF4-FFF2-40B4-BE49-F238E27FC236}">
              <a16:creationId xmlns:a16="http://schemas.microsoft.com/office/drawing/2014/main" id="{0EF7BEFD-DF82-406B-BA70-78F66BA290E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26" name="Text Box 498">
          <a:extLst>
            <a:ext uri="{FF2B5EF4-FFF2-40B4-BE49-F238E27FC236}">
              <a16:creationId xmlns:a16="http://schemas.microsoft.com/office/drawing/2014/main" id="{FEB469AF-D026-46D3-956F-26759F932BF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7"/>
    <xdr:sp macro="" textlink="">
      <xdr:nvSpPr>
        <xdr:cNvPr id="7327" name="Text Box 499">
          <a:extLst>
            <a:ext uri="{FF2B5EF4-FFF2-40B4-BE49-F238E27FC236}">
              <a16:creationId xmlns:a16="http://schemas.microsoft.com/office/drawing/2014/main" id="{4C45DA29-FC23-4C1A-A2C2-4F8C47FC5F79}"/>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28" name="Text Box 500">
          <a:extLst>
            <a:ext uri="{FF2B5EF4-FFF2-40B4-BE49-F238E27FC236}">
              <a16:creationId xmlns:a16="http://schemas.microsoft.com/office/drawing/2014/main" id="{740660A6-3FBC-4CA7-A1AB-71614FB2301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29" name="Text Box 501">
          <a:extLst>
            <a:ext uri="{FF2B5EF4-FFF2-40B4-BE49-F238E27FC236}">
              <a16:creationId xmlns:a16="http://schemas.microsoft.com/office/drawing/2014/main" id="{9265BA88-AF91-4656-9411-2943542D5DF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7"/>
    <xdr:sp macro="" textlink="">
      <xdr:nvSpPr>
        <xdr:cNvPr id="7330" name="Text Box 502">
          <a:extLst>
            <a:ext uri="{FF2B5EF4-FFF2-40B4-BE49-F238E27FC236}">
              <a16:creationId xmlns:a16="http://schemas.microsoft.com/office/drawing/2014/main" id="{7014F01E-EEAD-4EF1-84FA-0E73F7D1685C}"/>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31" name="Text Box 503">
          <a:extLst>
            <a:ext uri="{FF2B5EF4-FFF2-40B4-BE49-F238E27FC236}">
              <a16:creationId xmlns:a16="http://schemas.microsoft.com/office/drawing/2014/main" id="{78757B75-82F1-461D-9A29-549A3BA9994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32" name="Text Box 504">
          <a:extLst>
            <a:ext uri="{FF2B5EF4-FFF2-40B4-BE49-F238E27FC236}">
              <a16:creationId xmlns:a16="http://schemas.microsoft.com/office/drawing/2014/main" id="{1F39088D-4E6C-4B28-AEF2-7343E8DA59B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7"/>
    <xdr:sp macro="" textlink="">
      <xdr:nvSpPr>
        <xdr:cNvPr id="7333" name="Text Box 505">
          <a:extLst>
            <a:ext uri="{FF2B5EF4-FFF2-40B4-BE49-F238E27FC236}">
              <a16:creationId xmlns:a16="http://schemas.microsoft.com/office/drawing/2014/main" id="{95CB41B6-4CEE-471E-8FEC-54B9FB583EF4}"/>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34" name="Text Box 506">
          <a:extLst>
            <a:ext uri="{FF2B5EF4-FFF2-40B4-BE49-F238E27FC236}">
              <a16:creationId xmlns:a16="http://schemas.microsoft.com/office/drawing/2014/main" id="{95DBD5A0-E298-4E99-892B-26367A75357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35" name="Text Box 507">
          <a:extLst>
            <a:ext uri="{FF2B5EF4-FFF2-40B4-BE49-F238E27FC236}">
              <a16:creationId xmlns:a16="http://schemas.microsoft.com/office/drawing/2014/main" id="{74BB1FEA-53F9-4323-9330-D0DE29313FE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336" name="Text Box 508">
          <a:extLst>
            <a:ext uri="{FF2B5EF4-FFF2-40B4-BE49-F238E27FC236}">
              <a16:creationId xmlns:a16="http://schemas.microsoft.com/office/drawing/2014/main" id="{ACF623CF-6CA0-468E-B6BD-CBFC6C5A0CF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37" name="Text Box 509">
          <a:extLst>
            <a:ext uri="{FF2B5EF4-FFF2-40B4-BE49-F238E27FC236}">
              <a16:creationId xmlns:a16="http://schemas.microsoft.com/office/drawing/2014/main" id="{147BB509-A9B0-4BBF-9E32-84CE1B2E85B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38" name="Text Box 510">
          <a:extLst>
            <a:ext uri="{FF2B5EF4-FFF2-40B4-BE49-F238E27FC236}">
              <a16:creationId xmlns:a16="http://schemas.microsoft.com/office/drawing/2014/main" id="{7D4EE08A-5C66-48B2-9D00-31D37DA3F46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339" name="Text Box 511">
          <a:extLst>
            <a:ext uri="{FF2B5EF4-FFF2-40B4-BE49-F238E27FC236}">
              <a16:creationId xmlns:a16="http://schemas.microsoft.com/office/drawing/2014/main" id="{7BCA591B-6CF2-4B8F-9B74-19293AFB273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40" name="Text Box 512">
          <a:extLst>
            <a:ext uri="{FF2B5EF4-FFF2-40B4-BE49-F238E27FC236}">
              <a16:creationId xmlns:a16="http://schemas.microsoft.com/office/drawing/2014/main" id="{77993667-6966-4884-85D1-E9E5045930A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41" name="Text Box 513">
          <a:extLst>
            <a:ext uri="{FF2B5EF4-FFF2-40B4-BE49-F238E27FC236}">
              <a16:creationId xmlns:a16="http://schemas.microsoft.com/office/drawing/2014/main" id="{FCEFF4DB-2BD8-49E1-B172-1A331E74504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342" name="Text Box 514">
          <a:extLst>
            <a:ext uri="{FF2B5EF4-FFF2-40B4-BE49-F238E27FC236}">
              <a16:creationId xmlns:a16="http://schemas.microsoft.com/office/drawing/2014/main" id="{6896778E-250A-4E1D-B05F-3216219A298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343" name="Text Box 515">
          <a:extLst>
            <a:ext uri="{FF2B5EF4-FFF2-40B4-BE49-F238E27FC236}">
              <a16:creationId xmlns:a16="http://schemas.microsoft.com/office/drawing/2014/main" id="{B53E5D9D-114D-4656-8DA9-3EE63F70268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44" name="Text Box 516">
          <a:extLst>
            <a:ext uri="{FF2B5EF4-FFF2-40B4-BE49-F238E27FC236}">
              <a16:creationId xmlns:a16="http://schemas.microsoft.com/office/drawing/2014/main" id="{42E5A9E4-EAAC-40A0-8152-F4E8396ABA9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45" name="Text Box 517">
          <a:extLst>
            <a:ext uri="{FF2B5EF4-FFF2-40B4-BE49-F238E27FC236}">
              <a16:creationId xmlns:a16="http://schemas.microsoft.com/office/drawing/2014/main" id="{810709D0-1031-4780-BA86-89D303C1738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346" name="Text Box 518">
          <a:extLst>
            <a:ext uri="{FF2B5EF4-FFF2-40B4-BE49-F238E27FC236}">
              <a16:creationId xmlns:a16="http://schemas.microsoft.com/office/drawing/2014/main" id="{DB56740D-5E46-4F7A-8A3F-FC68FE35C48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47" name="Text Box 519">
          <a:extLst>
            <a:ext uri="{FF2B5EF4-FFF2-40B4-BE49-F238E27FC236}">
              <a16:creationId xmlns:a16="http://schemas.microsoft.com/office/drawing/2014/main" id="{D980C967-5D74-4086-A4F0-91E9483D7CC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48" name="Text Box 520">
          <a:extLst>
            <a:ext uri="{FF2B5EF4-FFF2-40B4-BE49-F238E27FC236}">
              <a16:creationId xmlns:a16="http://schemas.microsoft.com/office/drawing/2014/main" id="{C1670DD3-44D7-4619-BF22-B95244838B9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349" name="Text Box 521">
          <a:extLst>
            <a:ext uri="{FF2B5EF4-FFF2-40B4-BE49-F238E27FC236}">
              <a16:creationId xmlns:a16="http://schemas.microsoft.com/office/drawing/2014/main" id="{C26AE951-9D54-4608-BA2E-F561928706A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50" name="Text Box 522">
          <a:extLst>
            <a:ext uri="{FF2B5EF4-FFF2-40B4-BE49-F238E27FC236}">
              <a16:creationId xmlns:a16="http://schemas.microsoft.com/office/drawing/2014/main" id="{B9938EC5-7AAF-437A-B1A9-B94748915E0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51" name="Text Box 523">
          <a:extLst>
            <a:ext uri="{FF2B5EF4-FFF2-40B4-BE49-F238E27FC236}">
              <a16:creationId xmlns:a16="http://schemas.microsoft.com/office/drawing/2014/main" id="{DEC28393-7CFA-4A7B-A1EF-1DBFF192178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352" name="Text Box 524">
          <a:extLst>
            <a:ext uri="{FF2B5EF4-FFF2-40B4-BE49-F238E27FC236}">
              <a16:creationId xmlns:a16="http://schemas.microsoft.com/office/drawing/2014/main" id="{527F9880-C3C1-4244-AF6A-FDB7B9C71A2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353" name="Text Box 525">
          <a:extLst>
            <a:ext uri="{FF2B5EF4-FFF2-40B4-BE49-F238E27FC236}">
              <a16:creationId xmlns:a16="http://schemas.microsoft.com/office/drawing/2014/main" id="{A65812AE-FC7F-4613-8F18-3BC2992B4E4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54" name="Text Box 526">
          <a:extLst>
            <a:ext uri="{FF2B5EF4-FFF2-40B4-BE49-F238E27FC236}">
              <a16:creationId xmlns:a16="http://schemas.microsoft.com/office/drawing/2014/main" id="{5D7FDC0A-5E25-4A8F-88E7-C4298FA07EC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55" name="Text Box 527">
          <a:extLst>
            <a:ext uri="{FF2B5EF4-FFF2-40B4-BE49-F238E27FC236}">
              <a16:creationId xmlns:a16="http://schemas.microsoft.com/office/drawing/2014/main" id="{C6A24023-ABA6-4B10-8A97-A2BD338B1F0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356" name="Text Box 528">
          <a:extLst>
            <a:ext uri="{FF2B5EF4-FFF2-40B4-BE49-F238E27FC236}">
              <a16:creationId xmlns:a16="http://schemas.microsoft.com/office/drawing/2014/main" id="{50E24EF0-57AE-455A-9688-2B1923725D6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57" name="Text Box 529">
          <a:extLst>
            <a:ext uri="{FF2B5EF4-FFF2-40B4-BE49-F238E27FC236}">
              <a16:creationId xmlns:a16="http://schemas.microsoft.com/office/drawing/2014/main" id="{9BA7D8C0-AACD-4E2A-A143-05CBCD519CE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58" name="Text Box 530">
          <a:extLst>
            <a:ext uri="{FF2B5EF4-FFF2-40B4-BE49-F238E27FC236}">
              <a16:creationId xmlns:a16="http://schemas.microsoft.com/office/drawing/2014/main" id="{C462C71B-79A6-4F42-AB4C-8070D04E954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359" name="Text Box 531">
          <a:extLst>
            <a:ext uri="{FF2B5EF4-FFF2-40B4-BE49-F238E27FC236}">
              <a16:creationId xmlns:a16="http://schemas.microsoft.com/office/drawing/2014/main" id="{D4EDE948-38AF-4C2F-92B7-D1101FB59F1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60" name="Text Box 532">
          <a:extLst>
            <a:ext uri="{FF2B5EF4-FFF2-40B4-BE49-F238E27FC236}">
              <a16:creationId xmlns:a16="http://schemas.microsoft.com/office/drawing/2014/main" id="{9132AC44-F7B3-46A3-872F-3BC2A427218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61" name="Text Box 533">
          <a:extLst>
            <a:ext uri="{FF2B5EF4-FFF2-40B4-BE49-F238E27FC236}">
              <a16:creationId xmlns:a16="http://schemas.microsoft.com/office/drawing/2014/main" id="{66C9FE1D-322F-4C82-8519-C85C5067F21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362" name="Text Box 534">
          <a:extLst>
            <a:ext uri="{FF2B5EF4-FFF2-40B4-BE49-F238E27FC236}">
              <a16:creationId xmlns:a16="http://schemas.microsoft.com/office/drawing/2014/main" id="{FD786D9E-ADA9-433E-8F92-44C5E0D71C1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363" name="Text Box 535">
          <a:extLst>
            <a:ext uri="{FF2B5EF4-FFF2-40B4-BE49-F238E27FC236}">
              <a16:creationId xmlns:a16="http://schemas.microsoft.com/office/drawing/2014/main" id="{731BC6C0-1B26-40C9-97AE-9B4633D8E61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64" name="Text Box 536">
          <a:extLst>
            <a:ext uri="{FF2B5EF4-FFF2-40B4-BE49-F238E27FC236}">
              <a16:creationId xmlns:a16="http://schemas.microsoft.com/office/drawing/2014/main" id="{8174A614-64B7-4C75-8088-9270BFB3D6B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65" name="Text Box 537">
          <a:extLst>
            <a:ext uri="{FF2B5EF4-FFF2-40B4-BE49-F238E27FC236}">
              <a16:creationId xmlns:a16="http://schemas.microsoft.com/office/drawing/2014/main" id="{43BDA64C-57B5-4175-A97B-32669ABDA08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366" name="Text Box 538">
          <a:extLst>
            <a:ext uri="{FF2B5EF4-FFF2-40B4-BE49-F238E27FC236}">
              <a16:creationId xmlns:a16="http://schemas.microsoft.com/office/drawing/2014/main" id="{2530BAB6-1AEE-46E3-B25F-53973C2CA17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67" name="Text Box 539">
          <a:extLst>
            <a:ext uri="{FF2B5EF4-FFF2-40B4-BE49-F238E27FC236}">
              <a16:creationId xmlns:a16="http://schemas.microsoft.com/office/drawing/2014/main" id="{57C6B821-B288-4A3D-9FD6-065B241943C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68" name="Text Box 540">
          <a:extLst>
            <a:ext uri="{FF2B5EF4-FFF2-40B4-BE49-F238E27FC236}">
              <a16:creationId xmlns:a16="http://schemas.microsoft.com/office/drawing/2014/main" id="{C680342F-59FE-4B8B-831F-C99C0A82DC9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369" name="Text Box 541">
          <a:extLst>
            <a:ext uri="{FF2B5EF4-FFF2-40B4-BE49-F238E27FC236}">
              <a16:creationId xmlns:a16="http://schemas.microsoft.com/office/drawing/2014/main" id="{7B247A23-4190-4589-A9A1-0E9EF14BB81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70" name="Text Box 542">
          <a:extLst>
            <a:ext uri="{FF2B5EF4-FFF2-40B4-BE49-F238E27FC236}">
              <a16:creationId xmlns:a16="http://schemas.microsoft.com/office/drawing/2014/main" id="{531EB859-80FB-4211-A5FC-C0D8A83C10A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71" name="Text Box 543">
          <a:extLst>
            <a:ext uri="{FF2B5EF4-FFF2-40B4-BE49-F238E27FC236}">
              <a16:creationId xmlns:a16="http://schemas.microsoft.com/office/drawing/2014/main" id="{26479A9D-F776-4B37-8BEE-AAC3BCA8B56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372" name="Text Box 544">
          <a:extLst>
            <a:ext uri="{FF2B5EF4-FFF2-40B4-BE49-F238E27FC236}">
              <a16:creationId xmlns:a16="http://schemas.microsoft.com/office/drawing/2014/main" id="{F3E7C3AC-1E4B-4D58-A0C7-91EE628FC9B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73" name="Text Box 545">
          <a:extLst>
            <a:ext uri="{FF2B5EF4-FFF2-40B4-BE49-F238E27FC236}">
              <a16:creationId xmlns:a16="http://schemas.microsoft.com/office/drawing/2014/main" id="{ED38306F-36A9-44C9-9B67-169BA69C491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74" name="Text Box 546">
          <a:extLst>
            <a:ext uri="{FF2B5EF4-FFF2-40B4-BE49-F238E27FC236}">
              <a16:creationId xmlns:a16="http://schemas.microsoft.com/office/drawing/2014/main" id="{896E2FCC-0E4E-4231-8A90-4141C1BA4B9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375" name="Text Box 547">
          <a:extLst>
            <a:ext uri="{FF2B5EF4-FFF2-40B4-BE49-F238E27FC236}">
              <a16:creationId xmlns:a16="http://schemas.microsoft.com/office/drawing/2014/main" id="{8E428E53-936C-40E4-9480-039FE14B275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76" name="Text Box 548">
          <a:extLst>
            <a:ext uri="{FF2B5EF4-FFF2-40B4-BE49-F238E27FC236}">
              <a16:creationId xmlns:a16="http://schemas.microsoft.com/office/drawing/2014/main" id="{66525F9B-15CF-479A-97E9-67CBFF1C31A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77" name="Text Box 549">
          <a:extLst>
            <a:ext uri="{FF2B5EF4-FFF2-40B4-BE49-F238E27FC236}">
              <a16:creationId xmlns:a16="http://schemas.microsoft.com/office/drawing/2014/main" id="{90EB05A2-A208-44B9-A4C2-4B10FCA99FE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378" name="Text Box 550">
          <a:extLst>
            <a:ext uri="{FF2B5EF4-FFF2-40B4-BE49-F238E27FC236}">
              <a16:creationId xmlns:a16="http://schemas.microsoft.com/office/drawing/2014/main" id="{BC564E0B-69C3-4B70-A39D-A66DDCA5D9F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379" name="Text Box 551">
          <a:extLst>
            <a:ext uri="{FF2B5EF4-FFF2-40B4-BE49-F238E27FC236}">
              <a16:creationId xmlns:a16="http://schemas.microsoft.com/office/drawing/2014/main" id="{C53A4AB2-7BDE-4217-9685-697AEC77C13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80" name="Text Box 552">
          <a:extLst>
            <a:ext uri="{FF2B5EF4-FFF2-40B4-BE49-F238E27FC236}">
              <a16:creationId xmlns:a16="http://schemas.microsoft.com/office/drawing/2014/main" id="{929BAE50-DC66-48AD-87E1-A9DF7098528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81" name="Text Box 553">
          <a:extLst>
            <a:ext uri="{FF2B5EF4-FFF2-40B4-BE49-F238E27FC236}">
              <a16:creationId xmlns:a16="http://schemas.microsoft.com/office/drawing/2014/main" id="{2DE06F34-531C-40B0-9274-EC083146637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382" name="Text Box 554">
          <a:extLst>
            <a:ext uri="{FF2B5EF4-FFF2-40B4-BE49-F238E27FC236}">
              <a16:creationId xmlns:a16="http://schemas.microsoft.com/office/drawing/2014/main" id="{92A5CBB9-58E6-48A8-B200-53B3A38FC48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83" name="Text Box 555">
          <a:extLst>
            <a:ext uri="{FF2B5EF4-FFF2-40B4-BE49-F238E27FC236}">
              <a16:creationId xmlns:a16="http://schemas.microsoft.com/office/drawing/2014/main" id="{4681A3C9-8D41-49A4-A718-574454388A3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84" name="Text Box 556">
          <a:extLst>
            <a:ext uri="{FF2B5EF4-FFF2-40B4-BE49-F238E27FC236}">
              <a16:creationId xmlns:a16="http://schemas.microsoft.com/office/drawing/2014/main" id="{45B05BA6-C1A4-47E5-8412-B272A812FE2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385" name="Text Box 557">
          <a:extLst>
            <a:ext uri="{FF2B5EF4-FFF2-40B4-BE49-F238E27FC236}">
              <a16:creationId xmlns:a16="http://schemas.microsoft.com/office/drawing/2014/main" id="{6522165C-4E85-4D2E-80A8-00DA5A89678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86" name="Text Box 558">
          <a:extLst>
            <a:ext uri="{FF2B5EF4-FFF2-40B4-BE49-F238E27FC236}">
              <a16:creationId xmlns:a16="http://schemas.microsoft.com/office/drawing/2014/main" id="{8D782B11-B19A-48B5-ABD5-C5D786E3AB7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87" name="Text Box 559">
          <a:extLst>
            <a:ext uri="{FF2B5EF4-FFF2-40B4-BE49-F238E27FC236}">
              <a16:creationId xmlns:a16="http://schemas.microsoft.com/office/drawing/2014/main" id="{4C225F1B-3E61-479E-8779-1CBF0B443AD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388" name="Text Box 560">
          <a:extLst>
            <a:ext uri="{FF2B5EF4-FFF2-40B4-BE49-F238E27FC236}">
              <a16:creationId xmlns:a16="http://schemas.microsoft.com/office/drawing/2014/main" id="{4626BAE7-0573-4FA7-A66E-C70AC9A7F72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389" name="Text Box 561">
          <a:extLst>
            <a:ext uri="{FF2B5EF4-FFF2-40B4-BE49-F238E27FC236}">
              <a16:creationId xmlns:a16="http://schemas.microsoft.com/office/drawing/2014/main" id="{5F899DD7-703B-4DCF-BC5E-5AB7FAE220C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90" name="Text Box 562">
          <a:extLst>
            <a:ext uri="{FF2B5EF4-FFF2-40B4-BE49-F238E27FC236}">
              <a16:creationId xmlns:a16="http://schemas.microsoft.com/office/drawing/2014/main" id="{917704D8-ABD4-4257-8F4A-F95DE22981D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91" name="Text Box 563">
          <a:extLst>
            <a:ext uri="{FF2B5EF4-FFF2-40B4-BE49-F238E27FC236}">
              <a16:creationId xmlns:a16="http://schemas.microsoft.com/office/drawing/2014/main" id="{09D3E741-48CB-43EE-AAE0-B7B204DEFEC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392" name="Text Box 564">
          <a:extLst>
            <a:ext uri="{FF2B5EF4-FFF2-40B4-BE49-F238E27FC236}">
              <a16:creationId xmlns:a16="http://schemas.microsoft.com/office/drawing/2014/main" id="{3F1FEDC4-FEA1-422B-BBB3-F71EFCEB974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93" name="Text Box 565">
          <a:extLst>
            <a:ext uri="{FF2B5EF4-FFF2-40B4-BE49-F238E27FC236}">
              <a16:creationId xmlns:a16="http://schemas.microsoft.com/office/drawing/2014/main" id="{E210DED8-8740-47CE-B1FA-85B07CF9A29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94" name="Text Box 566">
          <a:extLst>
            <a:ext uri="{FF2B5EF4-FFF2-40B4-BE49-F238E27FC236}">
              <a16:creationId xmlns:a16="http://schemas.microsoft.com/office/drawing/2014/main" id="{7FE66141-FD74-4730-950B-D9923A44E15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395" name="Text Box 567">
          <a:extLst>
            <a:ext uri="{FF2B5EF4-FFF2-40B4-BE49-F238E27FC236}">
              <a16:creationId xmlns:a16="http://schemas.microsoft.com/office/drawing/2014/main" id="{DEBDB1BE-FF4C-4C6F-8A22-F5FEB0F4429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96" name="Text Box 568">
          <a:extLst>
            <a:ext uri="{FF2B5EF4-FFF2-40B4-BE49-F238E27FC236}">
              <a16:creationId xmlns:a16="http://schemas.microsoft.com/office/drawing/2014/main" id="{52DD8CB4-DD93-4EF5-8AA5-7E64E2E860E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397" name="Text Box 569">
          <a:extLst>
            <a:ext uri="{FF2B5EF4-FFF2-40B4-BE49-F238E27FC236}">
              <a16:creationId xmlns:a16="http://schemas.microsoft.com/office/drawing/2014/main" id="{8CB8B20C-680E-4AB1-8BCF-E146D54F766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398" name="Text Box 570">
          <a:extLst>
            <a:ext uri="{FF2B5EF4-FFF2-40B4-BE49-F238E27FC236}">
              <a16:creationId xmlns:a16="http://schemas.microsoft.com/office/drawing/2014/main" id="{18163FAA-926B-4F4B-A3CF-0C92A8FAF08C}"/>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399" name="Text Box 571">
          <a:extLst>
            <a:ext uri="{FF2B5EF4-FFF2-40B4-BE49-F238E27FC236}">
              <a16:creationId xmlns:a16="http://schemas.microsoft.com/office/drawing/2014/main" id="{F53866BE-7D1D-4C67-AD88-658EA070978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00" name="Text Box 572">
          <a:extLst>
            <a:ext uri="{FF2B5EF4-FFF2-40B4-BE49-F238E27FC236}">
              <a16:creationId xmlns:a16="http://schemas.microsoft.com/office/drawing/2014/main" id="{C6B877F7-E5EC-4483-85E1-196ACF8F1BC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01" name="Text Box 573">
          <a:extLst>
            <a:ext uri="{FF2B5EF4-FFF2-40B4-BE49-F238E27FC236}">
              <a16:creationId xmlns:a16="http://schemas.microsoft.com/office/drawing/2014/main" id="{7B71B4BE-9EDB-43DB-B898-1E531468B8F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402" name="Text Box 574">
          <a:extLst>
            <a:ext uri="{FF2B5EF4-FFF2-40B4-BE49-F238E27FC236}">
              <a16:creationId xmlns:a16="http://schemas.microsoft.com/office/drawing/2014/main" id="{9B1DE3B3-B2D1-4C2C-8CB8-0BAA23D1366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03" name="Text Box 575">
          <a:extLst>
            <a:ext uri="{FF2B5EF4-FFF2-40B4-BE49-F238E27FC236}">
              <a16:creationId xmlns:a16="http://schemas.microsoft.com/office/drawing/2014/main" id="{948BA76C-7A86-4E56-9015-905934766B0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04" name="Text Box 576">
          <a:extLst>
            <a:ext uri="{FF2B5EF4-FFF2-40B4-BE49-F238E27FC236}">
              <a16:creationId xmlns:a16="http://schemas.microsoft.com/office/drawing/2014/main" id="{6248272D-747E-4437-83A3-2DAF3AD1FC6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405" name="Text Box 577">
          <a:extLst>
            <a:ext uri="{FF2B5EF4-FFF2-40B4-BE49-F238E27FC236}">
              <a16:creationId xmlns:a16="http://schemas.microsoft.com/office/drawing/2014/main" id="{84341E18-F84F-41F2-962F-D8FC41E44B1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06" name="Text Box 578">
          <a:extLst>
            <a:ext uri="{FF2B5EF4-FFF2-40B4-BE49-F238E27FC236}">
              <a16:creationId xmlns:a16="http://schemas.microsoft.com/office/drawing/2014/main" id="{33DD579F-456D-4DCA-866E-FFAA4D71B74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07" name="Text Box 579">
          <a:extLst>
            <a:ext uri="{FF2B5EF4-FFF2-40B4-BE49-F238E27FC236}">
              <a16:creationId xmlns:a16="http://schemas.microsoft.com/office/drawing/2014/main" id="{FCA56266-CF1A-4426-9EB8-39EB0E17AA5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408" name="Text Box 580">
          <a:extLst>
            <a:ext uri="{FF2B5EF4-FFF2-40B4-BE49-F238E27FC236}">
              <a16:creationId xmlns:a16="http://schemas.microsoft.com/office/drawing/2014/main" id="{2CC6D85A-6076-45E3-A447-16CDBF74B1F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09" name="Text Box 581">
          <a:extLst>
            <a:ext uri="{FF2B5EF4-FFF2-40B4-BE49-F238E27FC236}">
              <a16:creationId xmlns:a16="http://schemas.microsoft.com/office/drawing/2014/main" id="{C62534B6-232E-40F8-A48F-4E101DB0301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10" name="Text Box 582">
          <a:extLst>
            <a:ext uri="{FF2B5EF4-FFF2-40B4-BE49-F238E27FC236}">
              <a16:creationId xmlns:a16="http://schemas.microsoft.com/office/drawing/2014/main" id="{DC45B75D-4F84-414A-914D-9DBE2C66341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411" name="Text Box 583">
          <a:extLst>
            <a:ext uri="{FF2B5EF4-FFF2-40B4-BE49-F238E27FC236}">
              <a16:creationId xmlns:a16="http://schemas.microsoft.com/office/drawing/2014/main" id="{D7BAB636-6AA5-491A-807E-807684CB968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12" name="Text Box 584">
          <a:extLst>
            <a:ext uri="{FF2B5EF4-FFF2-40B4-BE49-F238E27FC236}">
              <a16:creationId xmlns:a16="http://schemas.microsoft.com/office/drawing/2014/main" id="{6E90485D-EE9C-457E-8C84-D5FC9FF741E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13" name="Text Box 585">
          <a:extLst>
            <a:ext uri="{FF2B5EF4-FFF2-40B4-BE49-F238E27FC236}">
              <a16:creationId xmlns:a16="http://schemas.microsoft.com/office/drawing/2014/main" id="{BB252C80-F29E-4AD8-BE9C-3037FA050B3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414" name="Text Box 586">
          <a:extLst>
            <a:ext uri="{FF2B5EF4-FFF2-40B4-BE49-F238E27FC236}">
              <a16:creationId xmlns:a16="http://schemas.microsoft.com/office/drawing/2014/main" id="{496F3E72-17E9-48F4-A40E-69C26CD5920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415" name="Text Box 587">
          <a:extLst>
            <a:ext uri="{FF2B5EF4-FFF2-40B4-BE49-F238E27FC236}">
              <a16:creationId xmlns:a16="http://schemas.microsoft.com/office/drawing/2014/main" id="{3BE5BAE9-98ED-4377-8EB6-B8FFFCAFE50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16" name="Text Box 588">
          <a:extLst>
            <a:ext uri="{FF2B5EF4-FFF2-40B4-BE49-F238E27FC236}">
              <a16:creationId xmlns:a16="http://schemas.microsoft.com/office/drawing/2014/main" id="{AF475927-1552-43F7-9493-460A678D8DD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17" name="Text Box 589">
          <a:extLst>
            <a:ext uri="{FF2B5EF4-FFF2-40B4-BE49-F238E27FC236}">
              <a16:creationId xmlns:a16="http://schemas.microsoft.com/office/drawing/2014/main" id="{C44ECC0A-E002-4EB9-9E69-FE1B42EB9AE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418" name="Text Box 590">
          <a:extLst>
            <a:ext uri="{FF2B5EF4-FFF2-40B4-BE49-F238E27FC236}">
              <a16:creationId xmlns:a16="http://schemas.microsoft.com/office/drawing/2014/main" id="{5027CD5D-014F-4BDD-A3D4-8F5E79489B5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19" name="Text Box 591">
          <a:extLst>
            <a:ext uri="{FF2B5EF4-FFF2-40B4-BE49-F238E27FC236}">
              <a16:creationId xmlns:a16="http://schemas.microsoft.com/office/drawing/2014/main" id="{B472212F-265D-44E7-AD0B-9BA4F1D0914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20" name="Text Box 592">
          <a:extLst>
            <a:ext uri="{FF2B5EF4-FFF2-40B4-BE49-F238E27FC236}">
              <a16:creationId xmlns:a16="http://schemas.microsoft.com/office/drawing/2014/main" id="{6964C4B4-BB80-4F3A-891C-C4DBEA99A52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421" name="Text Box 593">
          <a:extLst>
            <a:ext uri="{FF2B5EF4-FFF2-40B4-BE49-F238E27FC236}">
              <a16:creationId xmlns:a16="http://schemas.microsoft.com/office/drawing/2014/main" id="{C61E677D-B80A-4A36-8378-EB93B551709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22" name="Text Box 594">
          <a:extLst>
            <a:ext uri="{FF2B5EF4-FFF2-40B4-BE49-F238E27FC236}">
              <a16:creationId xmlns:a16="http://schemas.microsoft.com/office/drawing/2014/main" id="{06F2A43D-4347-42AF-94DD-A9EF6483771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23" name="Text Box 595">
          <a:extLst>
            <a:ext uri="{FF2B5EF4-FFF2-40B4-BE49-F238E27FC236}">
              <a16:creationId xmlns:a16="http://schemas.microsoft.com/office/drawing/2014/main" id="{EA315184-0757-48E1-8103-32CE5135465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424" name="Text Box 596">
          <a:extLst>
            <a:ext uri="{FF2B5EF4-FFF2-40B4-BE49-F238E27FC236}">
              <a16:creationId xmlns:a16="http://schemas.microsoft.com/office/drawing/2014/main" id="{EA7BF476-FD40-4AFE-BA95-71C809224A8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425" name="Text Box 597">
          <a:extLst>
            <a:ext uri="{FF2B5EF4-FFF2-40B4-BE49-F238E27FC236}">
              <a16:creationId xmlns:a16="http://schemas.microsoft.com/office/drawing/2014/main" id="{9986734A-494A-42A5-A963-68BC869D6BB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26" name="Text Box 598">
          <a:extLst>
            <a:ext uri="{FF2B5EF4-FFF2-40B4-BE49-F238E27FC236}">
              <a16:creationId xmlns:a16="http://schemas.microsoft.com/office/drawing/2014/main" id="{1D9FD0FF-9111-4590-869A-A156C5688A4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27" name="Text Box 599">
          <a:extLst>
            <a:ext uri="{FF2B5EF4-FFF2-40B4-BE49-F238E27FC236}">
              <a16:creationId xmlns:a16="http://schemas.microsoft.com/office/drawing/2014/main" id="{20992FA5-4C7E-4EE5-BA8B-6BCD299C9F2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428" name="Text Box 600">
          <a:extLst>
            <a:ext uri="{FF2B5EF4-FFF2-40B4-BE49-F238E27FC236}">
              <a16:creationId xmlns:a16="http://schemas.microsoft.com/office/drawing/2014/main" id="{60C27634-38E0-4E2D-94EC-609F3446421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29" name="Text Box 601">
          <a:extLst>
            <a:ext uri="{FF2B5EF4-FFF2-40B4-BE49-F238E27FC236}">
              <a16:creationId xmlns:a16="http://schemas.microsoft.com/office/drawing/2014/main" id="{2973BE77-1FB1-4AFA-BD48-02BF4F910D7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30" name="Text Box 602">
          <a:extLst>
            <a:ext uri="{FF2B5EF4-FFF2-40B4-BE49-F238E27FC236}">
              <a16:creationId xmlns:a16="http://schemas.microsoft.com/office/drawing/2014/main" id="{26F25C98-E946-4A5D-AFD5-B2B9B267BBD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431" name="Text Box 603">
          <a:extLst>
            <a:ext uri="{FF2B5EF4-FFF2-40B4-BE49-F238E27FC236}">
              <a16:creationId xmlns:a16="http://schemas.microsoft.com/office/drawing/2014/main" id="{571D7D58-EBA5-4621-BEA2-BD3EC042B52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32" name="Text Box 604">
          <a:extLst>
            <a:ext uri="{FF2B5EF4-FFF2-40B4-BE49-F238E27FC236}">
              <a16:creationId xmlns:a16="http://schemas.microsoft.com/office/drawing/2014/main" id="{32552F15-4AE8-4756-8A79-4982DAD4492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33" name="Text Box 605">
          <a:extLst>
            <a:ext uri="{FF2B5EF4-FFF2-40B4-BE49-F238E27FC236}">
              <a16:creationId xmlns:a16="http://schemas.microsoft.com/office/drawing/2014/main" id="{52D061FE-A7C5-4609-94DC-2DC6B091824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434" name="Text Box 606">
          <a:extLst>
            <a:ext uri="{FF2B5EF4-FFF2-40B4-BE49-F238E27FC236}">
              <a16:creationId xmlns:a16="http://schemas.microsoft.com/office/drawing/2014/main" id="{34F7590E-9265-412A-88F7-20E14A60F6F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7435" name="Text Box 607">
          <a:extLst>
            <a:ext uri="{FF2B5EF4-FFF2-40B4-BE49-F238E27FC236}">
              <a16:creationId xmlns:a16="http://schemas.microsoft.com/office/drawing/2014/main" id="{D67EC7BF-AFBA-4652-88FE-5C1E8D591C21}"/>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36" name="Text Box 608">
          <a:extLst>
            <a:ext uri="{FF2B5EF4-FFF2-40B4-BE49-F238E27FC236}">
              <a16:creationId xmlns:a16="http://schemas.microsoft.com/office/drawing/2014/main" id="{B2E634E4-6796-4314-911F-295B4CED6C1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37" name="Text Box 609">
          <a:extLst>
            <a:ext uri="{FF2B5EF4-FFF2-40B4-BE49-F238E27FC236}">
              <a16:creationId xmlns:a16="http://schemas.microsoft.com/office/drawing/2014/main" id="{537F5C32-B765-4A50-B12E-317E2D3A4C6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7438" name="Text Box 610">
          <a:extLst>
            <a:ext uri="{FF2B5EF4-FFF2-40B4-BE49-F238E27FC236}">
              <a16:creationId xmlns:a16="http://schemas.microsoft.com/office/drawing/2014/main" id="{82EB6A96-8E63-41C5-A110-28636A4E6331}"/>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39" name="Text Box 611">
          <a:extLst>
            <a:ext uri="{FF2B5EF4-FFF2-40B4-BE49-F238E27FC236}">
              <a16:creationId xmlns:a16="http://schemas.microsoft.com/office/drawing/2014/main" id="{1C585B6A-90C1-4DFC-ABEE-010F587E696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40" name="Text Box 612">
          <a:extLst>
            <a:ext uri="{FF2B5EF4-FFF2-40B4-BE49-F238E27FC236}">
              <a16:creationId xmlns:a16="http://schemas.microsoft.com/office/drawing/2014/main" id="{65E7A2ED-B5C6-45B8-9730-156215EB8F8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7441" name="Text Box 613">
          <a:extLst>
            <a:ext uri="{FF2B5EF4-FFF2-40B4-BE49-F238E27FC236}">
              <a16:creationId xmlns:a16="http://schemas.microsoft.com/office/drawing/2014/main" id="{AE040AFF-9DF5-4F8F-982E-42EF45A79338}"/>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42" name="Text Box 614">
          <a:extLst>
            <a:ext uri="{FF2B5EF4-FFF2-40B4-BE49-F238E27FC236}">
              <a16:creationId xmlns:a16="http://schemas.microsoft.com/office/drawing/2014/main" id="{00633822-4015-4348-BCFD-42C0EBD169F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43" name="Text Box 615">
          <a:extLst>
            <a:ext uri="{FF2B5EF4-FFF2-40B4-BE49-F238E27FC236}">
              <a16:creationId xmlns:a16="http://schemas.microsoft.com/office/drawing/2014/main" id="{74F04D8D-3F4E-4E26-9A30-078DC1DC00C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7444" name="Text Box 616">
          <a:extLst>
            <a:ext uri="{FF2B5EF4-FFF2-40B4-BE49-F238E27FC236}">
              <a16:creationId xmlns:a16="http://schemas.microsoft.com/office/drawing/2014/main" id="{257CE2DF-E956-42C1-8591-08FE9B67C50A}"/>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45" name="Text Box 617">
          <a:extLst>
            <a:ext uri="{FF2B5EF4-FFF2-40B4-BE49-F238E27FC236}">
              <a16:creationId xmlns:a16="http://schemas.microsoft.com/office/drawing/2014/main" id="{B7F6DC6B-3F7A-4A88-AEA4-2B09DE8D053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46" name="Text Box 618">
          <a:extLst>
            <a:ext uri="{FF2B5EF4-FFF2-40B4-BE49-F238E27FC236}">
              <a16:creationId xmlns:a16="http://schemas.microsoft.com/office/drawing/2014/main" id="{74FA5C4C-EA5E-4C05-8532-BA4E373AC94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7447" name="Text Box 619">
          <a:extLst>
            <a:ext uri="{FF2B5EF4-FFF2-40B4-BE49-F238E27FC236}">
              <a16:creationId xmlns:a16="http://schemas.microsoft.com/office/drawing/2014/main" id="{84F834D3-AF23-4ED3-BD9B-5AA0F2758E25}"/>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48" name="Text Box 620">
          <a:extLst>
            <a:ext uri="{FF2B5EF4-FFF2-40B4-BE49-F238E27FC236}">
              <a16:creationId xmlns:a16="http://schemas.microsoft.com/office/drawing/2014/main" id="{DF70830B-055D-4FAD-BDDE-25A06A31178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49" name="Text Box 621">
          <a:extLst>
            <a:ext uri="{FF2B5EF4-FFF2-40B4-BE49-F238E27FC236}">
              <a16:creationId xmlns:a16="http://schemas.microsoft.com/office/drawing/2014/main" id="{D227832B-5B4B-442D-B23D-A1732E02AC6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7450" name="Text Box 622">
          <a:extLst>
            <a:ext uri="{FF2B5EF4-FFF2-40B4-BE49-F238E27FC236}">
              <a16:creationId xmlns:a16="http://schemas.microsoft.com/office/drawing/2014/main" id="{50B72181-6EEE-43C5-B528-D239B2D31AE6}"/>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7451" name="Text Box 623">
          <a:extLst>
            <a:ext uri="{FF2B5EF4-FFF2-40B4-BE49-F238E27FC236}">
              <a16:creationId xmlns:a16="http://schemas.microsoft.com/office/drawing/2014/main" id="{B0F9A956-6E2B-4457-B4C4-AD458186D1A2}"/>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52" name="Text Box 624">
          <a:extLst>
            <a:ext uri="{FF2B5EF4-FFF2-40B4-BE49-F238E27FC236}">
              <a16:creationId xmlns:a16="http://schemas.microsoft.com/office/drawing/2014/main" id="{5E0544DE-B1B9-4541-BC53-A06B4A5D65F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53" name="Text Box 625">
          <a:extLst>
            <a:ext uri="{FF2B5EF4-FFF2-40B4-BE49-F238E27FC236}">
              <a16:creationId xmlns:a16="http://schemas.microsoft.com/office/drawing/2014/main" id="{AF1E5AD5-C678-4971-8BE9-CF36E420E2F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7454" name="Text Box 626">
          <a:extLst>
            <a:ext uri="{FF2B5EF4-FFF2-40B4-BE49-F238E27FC236}">
              <a16:creationId xmlns:a16="http://schemas.microsoft.com/office/drawing/2014/main" id="{AFA32900-67EA-4BFB-ABC0-F8D4D97958DD}"/>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55" name="Text Box 627">
          <a:extLst>
            <a:ext uri="{FF2B5EF4-FFF2-40B4-BE49-F238E27FC236}">
              <a16:creationId xmlns:a16="http://schemas.microsoft.com/office/drawing/2014/main" id="{DA6ABA1E-083C-4551-8135-7D95AB16AB5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56" name="Text Box 628">
          <a:extLst>
            <a:ext uri="{FF2B5EF4-FFF2-40B4-BE49-F238E27FC236}">
              <a16:creationId xmlns:a16="http://schemas.microsoft.com/office/drawing/2014/main" id="{7A345EA9-242D-4152-AA78-38DF6D30436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7457" name="Text Box 629">
          <a:extLst>
            <a:ext uri="{FF2B5EF4-FFF2-40B4-BE49-F238E27FC236}">
              <a16:creationId xmlns:a16="http://schemas.microsoft.com/office/drawing/2014/main" id="{B0E3BB05-663F-44F3-9D4A-D3884F8F20DA}"/>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58" name="Text Box 630">
          <a:extLst>
            <a:ext uri="{FF2B5EF4-FFF2-40B4-BE49-F238E27FC236}">
              <a16:creationId xmlns:a16="http://schemas.microsoft.com/office/drawing/2014/main" id="{5BDB8E7B-984A-49C9-B168-26BE0C97C84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59" name="Text Box 631">
          <a:extLst>
            <a:ext uri="{FF2B5EF4-FFF2-40B4-BE49-F238E27FC236}">
              <a16:creationId xmlns:a16="http://schemas.microsoft.com/office/drawing/2014/main" id="{356AC1FD-174E-429D-908B-4251B90F122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7460" name="Text Box 632">
          <a:extLst>
            <a:ext uri="{FF2B5EF4-FFF2-40B4-BE49-F238E27FC236}">
              <a16:creationId xmlns:a16="http://schemas.microsoft.com/office/drawing/2014/main" id="{BFB0DC68-F854-4C00-912A-789A2C9CCC98}"/>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7461" name="Text Box 633">
          <a:extLst>
            <a:ext uri="{FF2B5EF4-FFF2-40B4-BE49-F238E27FC236}">
              <a16:creationId xmlns:a16="http://schemas.microsoft.com/office/drawing/2014/main" id="{60E5D8AA-8154-4459-8B77-C0111D228E16}"/>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62" name="Text Box 634">
          <a:extLst>
            <a:ext uri="{FF2B5EF4-FFF2-40B4-BE49-F238E27FC236}">
              <a16:creationId xmlns:a16="http://schemas.microsoft.com/office/drawing/2014/main" id="{6E763227-1339-495F-949B-5D20314664F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63" name="Text Box 635">
          <a:extLst>
            <a:ext uri="{FF2B5EF4-FFF2-40B4-BE49-F238E27FC236}">
              <a16:creationId xmlns:a16="http://schemas.microsoft.com/office/drawing/2014/main" id="{E95DEB7C-4E41-4395-B249-FCC7D013181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7464" name="Text Box 636">
          <a:extLst>
            <a:ext uri="{FF2B5EF4-FFF2-40B4-BE49-F238E27FC236}">
              <a16:creationId xmlns:a16="http://schemas.microsoft.com/office/drawing/2014/main" id="{B395E71F-F312-42F6-B7E5-ABD58B0F2735}"/>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65" name="Text Box 637">
          <a:extLst>
            <a:ext uri="{FF2B5EF4-FFF2-40B4-BE49-F238E27FC236}">
              <a16:creationId xmlns:a16="http://schemas.microsoft.com/office/drawing/2014/main" id="{3105BC36-D40F-4C99-A66F-605400B399F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66" name="Text Box 638">
          <a:extLst>
            <a:ext uri="{FF2B5EF4-FFF2-40B4-BE49-F238E27FC236}">
              <a16:creationId xmlns:a16="http://schemas.microsoft.com/office/drawing/2014/main" id="{29D18C75-D549-40C3-844A-AE1EE8441F5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7467" name="Text Box 639">
          <a:extLst>
            <a:ext uri="{FF2B5EF4-FFF2-40B4-BE49-F238E27FC236}">
              <a16:creationId xmlns:a16="http://schemas.microsoft.com/office/drawing/2014/main" id="{CFA6E36F-2A75-4315-A0AF-6831378E6A72}"/>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68" name="Text Box 640">
          <a:extLst>
            <a:ext uri="{FF2B5EF4-FFF2-40B4-BE49-F238E27FC236}">
              <a16:creationId xmlns:a16="http://schemas.microsoft.com/office/drawing/2014/main" id="{DF86CFC7-8084-43FD-B078-5995185DDEB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69" name="Text Box 641">
          <a:extLst>
            <a:ext uri="{FF2B5EF4-FFF2-40B4-BE49-F238E27FC236}">
              <a16:creationId xmlns:a16="http://schemas.microsoft.com/office/drawing/2014/main" id="{AEDC7B82-7452-4AE6-8CEB-9854F45D282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7470" name="Text Box 642">
          <a:extLst>
            <a:ext uri="{FF2B5EF4-FFF2-40B4-BE49-F238E27FC236}">
              <a16:creationId xmlns:a16="http://schemas.microsoft.com/office/drawing/2014/main" id="{485A7076-D13E-4FF5-AC5E-E21BF2DF8F43}"/>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71" name="Text Box 643">
          <a:extLst>
            <a:ext uri="{FF2B5EF4-FFF2-40B4-BE49-F238E27FC236}">
              <a16:creationId xmlns:a16="http://schemas.microsoft.com/office/drawing/2014/main" id="{C65FF0E2-F417-47B1-B817-465687117F6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72" name="Text Box 644">
          <a:extLst>
            <a:ext uri="{FF2B5EF4-FFF2-40B4-BE49-F238E27FC236}">
              <a16:creationId xmlns:a16="http://schemas.microsoft.com/office/drawing/2014/main" id="{85AAE5DE-AA8B-48CD-BB14-35094A1F8E7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473" name="Text Box 645">
          <a:extLst>
            <a:ext uri="{FF2B5EF4-FFF2-40B4-BE49-F238E27FC236}">
              <a16:creationId xmlns:a16="http://schemas.microsoft.com/office/drawing/2014/main" id="{15073CBE-33AE-4116-BF50-2A438856D26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74" name="Text Box 646">
          <a:extLst>
            <a:ext uri="{FF2B5EF4-FFF2-40B4-BE49-F238E27FC236}">
              <a16:creationId xmlns:a16="http://schemas.microsoft.com/office/drawing/2014/main" id="{B0377EC7-1503-4389-A353-F9F81DD7AAC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75" name="Text Box 647">
          <a:extLst>
            <a:ext uri="{FF2B5EF4-FFF2-40B4-BE49-F238E27FC236}">
              <a16:creationId xmlns:a16="http://schemas.microsoft.com/office/drawing/2014/main" id="{E5C54FF2-9650-4E55-8C05-329C534916A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476" name="Text Box 648">
          <a:extLst>
            <a:ext uri="{FF2B5EF4-FFF2-40B4-BE49-F238E27FC236}">
              <a16:creationId xmlns:a16="http://schemas.microsoft.com/office/drawing/2014/main" id="{D200E1A9-BBEA-488D-9D0E-4E90DEBF369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77" name="Text Box 649">
          <a:extLst>
            <a:ext uri="{FF2B5EF4-FFF2-40B4-BE49-F238E27FC236}">
              <a16:creationId xmlns:a16="http://schemas.microsoft.com/office/drawing/2014/main" id="{9BA5D6FE-DE9D-4083-B1D2-E2B8431286C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78" name="Text Box 650">
          <a:extLst>
            <a:ext uri="{FF2B5EF4-FFF2-40B4-BE49-F238E27FC236}">
              <a16:creationId xmlns:a16="http://schemas.microsoft.com/office/drawing/2014/main" id="{1314CD40-C14A-401F-98C1-8C62AD49F3D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479" name="Text Box 651">
          <a:extLst>
            <a:ext uri="{FF2B5EF4-FFF2-40B4-BE49-F238E27FC236}">
              <a16:creationId xmlns:a16="http://schemas.microsoft.com/office/drawing/2014/main" id="{17AF0CFE-0F42-4D8B-8E2A-A33FA58D373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480" name="Text Box 652">
          <a:extLst>
            <a:ext uri="{FF2B5EF4-FFF2-40B4-BE49-F238E27FC236}">
              <a16:creationId xmlns:a16="http://schemas.microsoft.com/office/drawing/2014/main" id="{B9FF892A-3DA7-4A98-B729-F44E69242EE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81" name="Text Box 653">
          <a:extLst>
            <a:ext uri="{FF2B5EF4-FFF2-40B4-BE49-F238E27FC236}">
              <a16:creationId xmlns:a16="http://schemas.microsoft.com/office/drawing/2014/main" id="{E2C50902-8E7F-4D9B-BBE6-E332CB96C2F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82" name="Text Box 654">
          <a:extLst>
            <a:ext uri="{FF2B5EF4-FFF2-40B4-BE49-F238E27FC236}">
              <a16:creationId xmlns:a16="http://schemas.microsoft.com/office/drawing/2014/main" id="{1BD340A5-D10E-4F01-BC5E-7617DD4D402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483" name="Text Box 655">
          <a:extLst>
            <a:ext uri="{FF2B5EF4-FFF2-40B4-BE49-F238E27FC236}">
              <a16:creationId xmlns:a16="http://schemas.microsoft.com/office/drawing/2014/main" id="{1CDFD23B-F432-403D-B8DB-93054DA7AFF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84" name="Text Box 656">
          <a:extLst>
            <a:ext uri="{FF2B5EF4-FFF2-40B4-BE49-F238E27FC236}">
              <a16:creationId xmlns:a16="http://schemas.microsoft.com/office/drawing/2014/main" id="{56D12D63-DBC3-4A9A-B12B-75749FD85E3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85" name="Text Box 657">
          <a:extLst>
            <a:ext uri="{FF2B5EF4-FFF2-40B4-BE49-F238E27FC236}">
              <a16:creationId xmlns:a16="http://schemas.microsoft.com/office/drawing/2014/main" id="{A2058484-A7D9-4439-B613-4C9D1680097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486" name="Text Box 658">
          <a:extLst>
            <a:ext uri="{FF2B5EF4-FFF2-40B4-BE49-F238E27FC236}">
              <a16:creationId xmlns:a16="http://schemas.microsoft.com/office/drawing/2014/main" id="{A48A9DC1-92D9-4AFD-9E60-FB99D69487E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87" name="Text Box 659">
          <a:extLst>
            <a:ext uri="{FF2B5EF4-FFF2-40B4-BE49-F238E27FC236}">
              <a16:creationId xmlns:a16="http://schemas.microsoft.com/office/drawing/2014/main" id="{81CEDE1A-0DE0-4C73-9664-968365B229F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88" name="Text Box 660">
          <a:extLst>
            <a:ext uri="{FF2B5EF4-FFF2-40B4-BE49-F238E27FC236}">
              <a16:creationId xmlns:a16="http://schemas.microsoft.com/office/drawing/2014/main" id="{085C696E-2F8E-4AF7-B5A7-4D08E9FF667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489" name="Text Box 661">
          <a:extLst>
            <a:ext uri="{FF2B5EF4-FFF2-40B4-BE49-F238E27FC236}">
              <a16:creationId xmlns:a16="http://schemas.microsoft.com/office/drawing/2014/main" id="{17CDCFDB-8BFD-440F-9D5F-D6DAB46D107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90" name="Text Box 662">
          <a:extLst>
            <a:ext uri="{FF2B5EF4-FFF2-40B4-BE49-F238E27FC236}">
              <a16:creationId xmlns:a16="http://schemas.microsoft.com/office/drawing/2014/main" id="{651DC47F-C028-4462-BAE6-2590C0A2507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91" name="Text Box 663">
          <a:extLst>
            <a:ext uri="{FF2B5EF4-FFF2-40B4-BE49-F238E27FC236}">
              <a16:creationId xmlns:a16="http://schemas.microsoft.com/office/drawing/2014/main" id="{838F3A65-D98F-44F4-AA0C-6BD978837DE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492" name="Text Box 664">
          <a:extLst>
            <a:ext uri="{FF2B5EF4-FFF2-40B4-BE49-F238E27FC236}">
              <a16:creationId xmlns:a16="http://schemas.microsoft.com/office/drawing/2014/main" id="{8660DE36-74BA-4FA4-9496-6BD53D37F23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93" name="Text Box 665">
          <a:extLst>
            <a:ext uri="{FF2B5EF4-FFF2-40B4-BE49-F238E27FC236}">
              <a16:creationId xmlns:a16="http://schemas.microsoft.com/office/drawing/2014/main" id="{3DC42842-68CE-41B5-ACF7-C1CC509D5AC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94" name="Text Box 666">
          <a:extLst>
            <a:ext uri="{FF2B5EF4-FFF2-40B4-BE49-F238E27FC236}">
              <a16:creationId xmlns:a16="http://schemas.microsoft.com/office/drawing/2014/main" id="{7A1C1183-AAC2-4AE9-8DCA-ABC1244BBFF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495" name="Text Box 667">
          <a:extLst>
            <a:ext uri="{FF2B5EF4-FFF2-40B4-BE49-F238E27FC236}">
              <a16:creationId xmlns:a16="http://schemas.microsoft.com/office/drawing/2014/main" id="{3E31EFE6-9E35-4242-A876-6BB6A1BE4E61}"/>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96" name="Text Box 668">
          <a:extLst>
            <a:ext uri="{FF2B5EF4-FFF2-40B4-BE49-F238E27FC236}">
              <a16:creationId xmlns:a16="http://schemas.microsoft.com/office/drawing/2014/main" id="{5DCA08CE-6409-4FD9-A450-5C26EB59A0B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497" name="Text Box 669">
          <a:extLst>
            <a:ext uri="{FF2B5EF4-FFF2-40B4-BE49-F238E27FC236}">
              <a16:creationId xmlns:a16="http://schemas.microsoft.com/office/drawing/2014/main" id="{5ECD53A7-753D-480D-B6D4-043E15E3168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498" name="Text Box 670">
          <a:extLst>
            <a:ext uri="{FF2B5EF4-FFF2-40B4-BE49-F238E27FC236}">
              <a16:creationId xmlns:a16="http://schemas.microsoft.com/office/drawing/2014/main" id="{D0DFF99A-C3CC-4172-A630-844A9995E98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499" name="Text Box 671">
          <a:extLst>
            <a:ext uri="{FF2B5EF4-FFF2-40B4-BE49-F238E27FC236}">
              <a16:creationId xmlns:a16="http://schemas.microsoft.com/office/drawing/2014/main" id="{884E26D9-C4B9-4CDF-8ED1-C03697C6AD1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00" name="Text Box 672">
          <a:extLst>
            <a:ext uri="{FF2B5EF4-FFF2-40B4-BE49-F238E27FC236}">
              <a16:creationId xmlns:a16="http://schemas.microsoft.com/office/drawing/2014/main" id="{235A9805-2DE2-457C-A71A-6C76F31C243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01" name="Text Box 673">
          <a:extLst>
            <a:ext uri="{FF2B5EF4-FFF2-40B4-BE49-F238E27FC236}">
              <a16:creationId xmlns:a16="http://schemas.microsoft.com/office/drawing/2014/main" id="{C94DA79B-233A-411B-8661-262FB4E81F3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502" name="Text Box 674">
          <a:extLst>
            <a:ext uri="{FF2B5EF4-FFF2-40B4-BE49-F238E27FC236}">
              <a16:creationId xmlns:a16="http://schemas.microsoft.com/office/drawing/2014/main" id="{52A07ABA-9C4F-4CDF-90F3-A375C913171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03" name="Text Box 675">
          <a:extLst>
            <a:ext uri="{FF2B5EF4-FFF2-40B4-BE49-F238E27FC236}">
              <a16:creationId xmlns:a16="http://schemas.microsoft.com/office/drawing/2014/main" id="{D08E3A6E-9373-41DD-A142-AFBFB60AFF8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04" name="Text Box 676">
          <a:extLst>
            <a:ext uri="{FF2B5EF4-FFF2-40B4-BE49-F238E27FC236}">
              <a16:creationId xmlns:a16="http://schemas.microsoft.com/office/drawing/2014/main" id="{8126BED3-2985-4684-879F-78A848303CB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505" name="Text Box 677">
          <a:extLst>
            <a:ext uri="{FF2B5EF4-FFF2-40B4-BE49-F238E27FC236}">
              <a16:creationId xmlns:a16="http://schemas.microsoft.com/office/drawing/2014/main" id="{31A99355-7211-4A98-98BC-DC68982F63F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06" name="Text Box 678">
          <a:extLst>
            <a:ext uri="{FF2B5EF4-FFF2-40B4-BE49-F238E27FC236}">
              <a16:creationId xmlns:a16="http://schemas.microsoft.com/office/drawing/2014/main" id="{54758BBF-FDE5-45F2-8ABC-592866A4F6C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07" name="Text Box 679">
          <a:extLst>
            <a:ext uri="{FF2B5EF4-FFF2-40B4-BE49-F238E27FC236}">
              <a16:creationId xmlns:a16="http://schemas.microsoft.com/office/drawing/2014/main" id="{782D6DC0-E153-4683-8A93-58E002FE0C4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508" name="Text Box 680">
          <a:extLst>
            <a:ext uri="{FF2B5EF4-FFF2-40B4-BE49-F238E27FC236}">
              <a16:creationId xmlns:a16="http://schemas.microsoft.com/office/drawing/2014/main" id="{36D9A960-F951-4CAE-B577-E13868A04391}"/>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09" name="Text Box 681">
          <a:extLst>
            <a:ext uri="{FF2B5EF4-FFF2-40B4-BE49-F238E27FC236}">
              <a16:creationId xmlns:a16="http://schemas.microsoft.com/office/drawing/2014/main" id="{F636C48F-396E-4A11-BC85-D01644075CA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10" name="Text Box 682">
          <a:extLst>
            <a:ext uri="{FF2B5EF4-FFF2-40B4-BE49-F238E27FC236}">
              <a16:creationId xmlns:a16="http://schemas.microsoft.com/office/drawing/2014/main" id="{3187F1FD-8B63-4BC4-8156-2C7F31C43C7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511" name="Text Box 683">
          <a:extLst>
            <a:ext uri="{FF2B5EF4-FFF2-40B4-BE49-F238E27FC236}">
              <a16:creationId xmlns:a16="http://schemas.microsoft.com/office/drawing/2014/main" id="{71155BFC-AE82-4A43-ACA1-AE63F9AF94A1}"/>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12" name="Text Box 684">
          <a:extLst>
            <a:ext uri="{FF2B5EF4-FFF2-40B4-BE49-F238E27FC236}">
              <a16:creationId xmlns:a16="http://schemas.microsoft.com/office/drawing/2014/main" id="{AD4A03B3-6791-427D-A95C-80EEBBB5A4C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13" name="Text Box 685">
          <a:extLst>
            <a:ext uri="{FF2B5EF4-FFF2-40B4-BE49-F238E27FC236}">
              <a16:creationId xmlns:a16="http://schemas.microsoft.com/office/drawing/2014/main" id="{A1139102-0F8F-4FF7-BA4C-B0279825066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514" name="Text Box 686">
          <a:extLst>
            <a:ext uri="{FF2B5EF4-FFF2-40B4-BE49-F238E27FC236}">
              <a16:creationId xmlns:a16="http://schemas.microsoft.com/office/drawing/2014/main" id="{6378CD7C-A359-490A-B2FF-049082097706}"/>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15" name="Text Box 687">
          <a:extLst>
            <a:ext uri="{FF2B5EF4-FFF2-40B4-BE49-F238E27FC236}">
              <a16:creationId xmlns:a16="http://schemas.microsoft.com/office/drawing/2014/main" id="{B4A0CE0D-A540-44C7-8831-C595341ADA7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16" name="Text Box 688">
          <a:extLst>
            <a:ext uri="{FF2B5EF4-FFF2-40B4-BE49-F238E27FC236}">
              <a16:creationId xmlns:a16="http://schemas.microsoft.com/office/drawing/2014/main" id="{E93A2525-B622-490B-8384-468F9DF35A5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517" name="Text Box 689">
          <a:extLst>
            <a:ext uri="{FF2B5EF4-FFF2-40B4-BE49-F238E27FC236}">
              <a16:creationId xmlns:a16="http://schemas.microsoft.com/office/drawing/2014/main" id="{A8587408-CC4C-4F26-B784-8344865E0B9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518" name="Text Box 690">
          <a:extLst>
            <a:ext uri="{FF2B5EF4-FFF2-40B4-BE49-F238E27FC236}">
              <a16:creationId xmlns:a16="http://schemas.microsoft.com/office/drawing/2014/main" id="{4A94F664-C0E4-4BBB-B780-6BB4C0055FB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19" name="Text Box 691">
          <a:extLst>
            <a:ext uri="{FF2B5EF4-FFF2-40B4-BE49-F238E27FC236}">
              <a16:creationId xmlns:a16="http://schemas.microsoft.com/office/drawing/2014/main" id="{6A6E24E0-F068-462A-B5F4-4658168ED1E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20" name="Text Box 692">
          <a:extLst>
            <a:ext uri="{FF2B5EF4-FFF2-40B4-BE49-F238E27FC236}">
              <a16:creationId xmlns:a16="http://schemas.microsoft.com/office/drawing/2014/main" id="{5487902F-79F6-4670-BB34-657C58A9B90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521" name="Text Box 693">
          <a:extLst>
            <a:ext uri="{FF2B5EF4-FFF2-40B4-BE49-F238E27FC236}">
              <a16:creationId xmlns:a16="http://schemas.microsoft.com/office/drawing/2014/main" id="{881C66EF-8D40-4E3F-B4A7-53E28C139BD6}"/>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22" name="Text Box 694">
          <a:extLst>
            <a:ext uri="{FF2B5EF4-FFF2-40B4-BE49-F238E27FC236}">
              <a16:creationId xmlns:a16="http://schemas.microsoft.com/office/drawing/2014/main" id="{C52AFD65-7B4C-468A-8A3D-C7095221ABE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23" name="Text Box 695">
          <a:extLst>
            <a:ext uri="{FF2B5EF4-FFF2-40B4-BE49-F238E27FC236}">
              <a16:creationId xmlns:a16="http://schemas.microsoft.com/office/drawing/2014/main" id="{9F7585E5-42A9-432F-81FC-90B82007740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524" name="Text Box 696">
          <a:extLst>
            <a:ext uri="{FF2B5EF4-FFF2-40B4-BE49-F238E27FC236}">
              <a16:creationId xmlns:a16="http://schemas.microsoft.com/office/drawing/2014/main" id="{922DB004-EA50-47AC-9768-A87A0AD6833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25" name="Text Box 697">
          <a:extLst>
            <a:ext uri="{FF2B5EF4-FFF2-40B4-BE49-F238E27FC236}">
              <a16:creationId xmlns:a16="http://schemas.microsoft.com/office/drawing/2014/main" id="{53D09F19-6EC7-41DB-8BED-DEE247F78D3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26" name="Text Box 698">
          <a:extLst>
            <a:ext uri="{FF2B5EF4-FFF2-40B4-BE49-F238E27FC236}">
              <a16:creationId xmlns:a16="http://schemas.microsoft.com/office/drawing/2014/main" id="{7F28AA68-3559-4D39-94B3-C4E1F8E5876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527" name="Text Box 699">
          <a:extLst>
            <a:ext uri="{FF2B5EF4-FFF2-40B4-BE49-F238E27FC236}">
              <a16:creationId xmlns:a16="http://schemas.microsoft.com/office/drawing/2014/main" id="{8F7875C5-3047-452D-BC02-60470F0F76A9}"/>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528" name="Text Box 700">
          <a:extLst>
            <a:ext uri="{FF2B5EF4-FFF2-40B4-BE49-F238E27FC236}">
              <a16:creationId xmlns:a16="http://schemas.microsoft.com/office/drawing/2014/main" id="{E5789AB4-E676-40EC-ACB0-B3B2F181FED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29" name="Text Box 701">
          <a:extLst>
            <a:ext uri="{FF2B5EF4-FFF2-40B4-BE49-F238E27FC236}">
              <a16:creationId xmlns:a16="http://schemas.microsoft.com/office/drawing/2014/main" id="{B151EF39-B9DC-439F-95A0-79CFFB47DEB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30" name="Text Box 702">
          <a:extLst>
            <a:ext uri="{FF2B5EF4-FFF2-40B4-BE49-F238E27FC236}">
              <a16:creationId xmlns:a16="http://schemas.microsoft.com/office/drawing/2014/main" id="{32CD1488-06FA-4709-8635-A3D5B4AFF12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531" name="Text Box 703">
          <a:extLst>
            <a:ext uri="{FF2B5EF4-FFF2-40B4-BE49-F238E27FC236}">
              <a16:creationId xmlns:a16="http://schemas.microsoft.com/office/drawing/2014/main" id="{1F49DD6A-C954-4EE5-A4B1-951C64E0CC7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32" name="Text Box 704">
          <a:extLst>
            <a:ext uri="{FF2B5EF4-FFF2-40B4-BE49-F238E27FC236}">
              <a16:creationId xmlns:a16="http://schemas.microsoft.com/office/drawing/2014/main" id="{4EE1602F-F6F8-4A60-A123-71288666C6A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33" name="Text Box 705">
          <a:extLst>
            <a:ext uri="{FF2B5EF4-FFF2-40B4-BE49-F238E27FC236}">
              <a16:creationId xmlns:a16="http://schemas.microsoft.com/office/drawing/2014/main" id="{6CCAFD7F-5866-4C24-9FFB-946B9536BB5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534" name="Text Box 706">
          <a:extLst>
            <a:ext uri="{FF2B5EF4-FFF2-40B4-BE49-F238E27FC236}">
              <a16:creationId xmlns:a16="http://schemas.microsoft.com/office/drawing/2014/main" id="{B537124E-346F-4A8C-81C3-2DC82FB1A50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535" name="Text Box 707">
          <a:extLst>
            <a:ext uri="{FF2B5EF4-FFF2-40B4-BE49-F238E27FC236}">
              <a16:creationId xmlns:a16="http://schemas.microsoft.com/office/drawing/2014/main" id="{1DA67FE0-C5DD-4C82-84A7-F09CF85EF4D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36" name="Text Box 708">
          <a:extLst>
            <a:ext uri="{FF2B5EF4-FFF2-40B4-BE49-F238E27FC236}">
              <a16:creationId xmlns:a16="http://schemas.microsoft.com/office/drawing/2014/main" id="{9C3E4B80-24C2-4F1C-8F25-B35ECE63D73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37" name="Text Box 709">
          <a:extLst>
            <a:ext uri="{FF2B5EF4-FFF2-40B4-BE49-F238E27FC236}">
              <a16:creationId xmlns:a16="http://schemas.microsoft.com/office/drawing/2014/main" id="{2B958345-30D8-428F-8FAA-63A2DC2289B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538" name="Text Box 710">
          <a:extLst>
            <a:ext uri="{FF2B5EF4-FFF2-40B4-BE49-F238E27FC236}">
              <a16:creationId xmlns:a16="http://schemas.microsoft.com/office/drawing/2014/main" id="{A353C34F-AC32-46F6-A968-985F3703B6C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39" name="Text Box 711">
          <a:extLst>
            <a:ext uri="{FF2B5EF4-FFF2-40B4-BE49-F238E27FC236}">
              <a16:creationId xmlns:a16="http://schemas.microsoft.com/office/drawing/2014/main" id="{4B5187B3-7D74-48BF-BD09-2DA2192F81B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40" name="Text Box 712">
          <a:extLst>
            <a:ext uri="{FF2B5EF4-FFF2-40B4-BE49-F238E27FC236}">
              <a16:creationId xmlns:a16="http://schemas.microsoft.com/office/drawing/2014/main" id="{3ADDF093-970D-4912-90A9-E73047BE116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541" name="Text Box 713">
          <a:extLst>
            <a:ext uri="{FF2B5EF4-FFF2-40B4-BE49-F238E27FC236}">
              <a16:creationId xmlns:a16="http://schemas.microsoft.com/office/drawing/2014/main" id="{4C611A4E-A9A7-4C56-B535-B8BF5DD4BA3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42" name="Text Box 714">
          <a:extLst>
            <a:ext uri="{FF2B5EF4-FFF2-40B4-BE49-F238E27FC236}">
              <a16:creationId xmlns:a16="http://schemas.microsoft.com/office/drawing/2014/main" id="{6E33E033-78C0-461B-8DEA-587A8EBF729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43" name="Text Box 715">
          <a:extLst>
            <a:ext uri="{FF2B5EF4-FFF2-40B4-BE49-F238E27FC236}">
              <a16:creationId xmlns:a16="http://schemas.microsoft.com/office/drawing/2014/main" id="{7A32FEC8-F4F6-4EC3-9733-D5C12DDA68C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544" name="Text Box 716">
          <a:extLst>
            <a:ext uri="{FF2B5EF4-FFF2-40B4-BE49-F238E27FC236}">
              <a16:creationId xmlns:a16="http://schemas.microsoft.com/office/drawing/2014/main" id="{3D728447-3C46-4233-BA3A-B4DB2FAA2CA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545" name="Text Box 717">
          <a:extLst>
            <a:ext uri="{FF2B5EF4-FFF2-40B4-BE49-F238E27FC236}">
              <a16:creationId xmlns:a16="http://schemas.microsoft.com/office/drawing/2014/main" id="{D0F56A43-A18F-421C-B97A-CBD692647D3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46" name="Text Box 718">
          <a:extLst>
            <a:ext uri="{FF2B5EF4-FFF2-40B4-BE49-F238E27FC236}">
              <a16:creationId xmlns:a16="http://schemas.microsoft.com/office/drawing/2014/main" id="{978920DE-DA8A-46A1-97E6-DFBEEE04534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47" name="Text Box 719">
          <a:extLst>
            <a:ext uri="{FF2B5EF4-FFF2-40B4-BE49-F238E27FC236}">
              <a16:creationId xmlns:a16="http://schemas.microsoft.com/office/drawing/2014/main" id="{CA6C13A1-F4A6-4085-B317-FEB63CDB650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548" name="Text Box 720">
          <a:extLst>
            <a:ext uri="{FF2B5EF4-FFF2-40B4-BE49-F238E27FC236}">
              <a16:creationId xmlns:a16="http://schemas.microsoft.com/office/drawing/2014/main" id="{36D14F4E-7230-4E89-A687-35120C8C504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49" name="Text Box 721">
          <a:extLst>
            <a:ext uri="{FF2B5EF4-FFF2-40B4-BE49-F238E27FC236}">
              <a16:creationId xmlns:a16="http://schemas.microsoft.com/office/drawing/2014/main" id="{B507BC71-CF18-4FEB-B1C5-AE00EFF5E25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50" name="Text Box 722">
          <a:extLst>
            <a:ext uri="{FF2B5EF4-FFF2-40B4-BE49-F238E27FC236}">
              <a16:creationId xmlns:a16="http://schemas.microsoft.com/office/drawing/2014/main" id="{369DC02F-6A9F-4A05-A1F1-3B00C7CC7BF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551" name="Text Box 723">
          <a:extLst>
            <a:ext uri="{FF2B5EF4-FFF2-40B4-BE49-F238E27FC236}">
              <a16:creationId xmlns:a16="http://schemas.microsoft.com/office/drawing/2014/main" id="{2C714649-D0DC-412A-B6E2-5E4CDCEC398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552" name="Text Box 724">
          <a:extLst>
            <a:ext uri="{FF2B5EF4-FFF2-40B4-BE49-F238E27FC236}">
              <a16:creationId xmlns:a16="http://schemas.microsoft.com/office/drawing/2014/main" id="{EA1113A1-402E-411C-8796-EFA83ED2F69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53" name="Text Box 725">
          <a:extLst>
            <a:ext uri="{FF2B5EF4-FFF2-40B4-BE49-F238E27FC236}">
              <a16:creationId xmlns:a16="http://schemas.microsoft.com/office/drawing/2014/main" id="{C1B02595-F9E9-446D-8802-6A1761D2467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54" name="Text Box 726">
          <a:extLst>
            <a:ext uri="{FF2B5EF4-FFF2-40B4-BE49-F238E27FC236}">
              <a16:creationId xmlns:a16="http://schemas.microsoft.com/office/drawing/2014/main" id="{723E9CD9-C43E-4B9A-9A0A-07AA05AA8A0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555" name="Text Box 727">
          <a:extLst>
            <a:ext uri="{FF2B5EF4-FFF2-40B4-BE49-F238E27FC236}">
              <a16:creationId xmlns:a16="http://schemas.microsoft.com/office/drawing/2014/main" id="{FE67C02A-AD58-453F-803E-C3C7C4779ED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56" name="Text Box 728">
          <a:extLst>
            <a:ext uri="{FF2B5EF4-FFF2-40B4-BE49-F238E27FC236}">
              <a16:creationId xmlns:a16="http://schemas.microsoft.com/office/drawing/2014/main" id="{5483BA90-D840-46A1-89CD-AE779859CE6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57" name="Text Box 729">
          <a:extLst>
            <a:ext uri="{FF2B5EF4-FFF2-40B4-BE49-F238E27FC236}">
              <a16:creationId xmlns:a16="http://schemas.microsoft.com/office/drawing/2014/main" id="{5DDD4E1E-1763-4933-85E9-4F13C09028F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558" name="Text Box 730">
          <a:extLst>
            <a:ext uri="{FF2B5EF4-FFF2-40B4-BE49-F238E27FC236}">
              <a16:creationId xmlns:a16="http://schemas.microsoft.com/office/drawing/2014/main" id="{DBCD8860-1C8E-4922-95F9-550D40B60A8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59" name="Text Box 731">
          <a:extLst>
            <a:ext uri="{FF2B5EF4-FFF2-40B4-BE49-F238E27FC236}">
              <a16:creationId xmlns:a16="http://schemas.microsoft.com/office/drawing/2014/main" id="{94D36D09-71D4-4C1A-993A-FDC4804406E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60" name="Text Box 732">
          <a:extLst>
            <a:ext uri="{FF2B5EF4-FFF2-40B4-BE49-F238E27FC236}">
              <a16:creationId xmlns:a16="http://schemas.microsoft.com/office/drawing/2014/main" id="{FF0008CB-3189-4412-ACDD-B991328B210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561" name="Text Box 733">
          <a:extLst>
            <a:ext uri="{FF2B5EF4-FFF2-40B4-BE49-F238E27FC236}">
              <a16:creationId xmlns:a16="http://schemas.microsoft.com/office/drawing/2014/main" id="{69BC4B99-BCD2-4259-9190-EBE97D41094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562" name="Text Box 734">
          <a:extLst>
            <a:ext uri="{FF2B5EF4-FFF2-40B4-BE49-F238E27FC236}">
              <a16:creationId xmlns:a16="http://schemas.microsoft.com/office/drawing/2014/main" id="{BB5AFED4-3044-4F2E-B2D3-14A76FA48CC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63" name="Text Box 735">
          <a:extLst>
            <a:ext uri="{FF2B5EF4-FFF2-40B4-BE49-F238E27FC236}">
              <a16:creationId xmlns:a16="http://schemas.microsoft.com/office/drawing/2014/main" id="{E0519F93-6859-4BD8-9DEF-4E21F3BB0C4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64" name="Text Box 736">
          <a:extLst>
            <a:ext uri="{FF2B5EF4-FFF2-40B4-BE49-F238E27FC236}">
              <a16:creationId xmlns:a16="http://schemas.microsoft.com/office/drawing/2014/main" id="{91E656FF-91D6-48CD-9292-7BAEDE6BA11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565" name="Text Box 737">
          <a:extLst>
            <a:ext uri="{FF2B5EF4-FFF2-40B4-BE49-F238E27FC236}">
              <a16:creationId xmlns:a16="http://schemas.microsoft.com/office/drawing/2014/main" id="{F7598992-ACA5-494A-B305-E0D71800AF09}"/>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66" name="Text Box 738">
          <a:extLst>
            <a:ext uri="{FF2B5EF4-FFF2-40B4-BE49-F238E27FC236}">
              <a16:creationId xmlns:a16="http://schemas.microsoft.com/office/drawing/2014/main" id="{6BBB5F9F-2797-43F0-99B1-FA5C18B8044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67" name="Text Box 739">
          <a:extLst>
            <a:ext uri="{FF2B5EF4-FFF2-40B4-BE49-F238E27FC236}">
              <a16:creationId xmlns:a16="http://schemas.microsoft.com/office/drawing/2014/main" id="{19F63BCE-9B36-4B57-BAFC-801DDDA400C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568" name="Text Box 740">
          <a:extLst>
            <a:ext uri="{FF2B5EF4-FFF2-40B4-BE49-F238E27FC236}">
              <a16:creationId xmlns:a16="http://schemas.microsoft.com/office/drawing/2014/main" id="{62696ABC-F8AC-4310-B69C-29314172DCC0}"/>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569" name="Text Box 741">
          <a:extLst>
            <a:ext uri="{FF2B5EF4-FFF2-40B4-BE49-F238E27FC236}">
              <a16:creationId xmlns:a16="http://schemas.microsoft.com/office/drawing/2014/main" id="{F84E67FC-1339-4986-A204-8B42D9FEB7F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70" name="Text Box 742">
          <a:extLst>
            <a:ext uri="{FF2B5EF4-FFF2-40B4-BE49-F238E27FC236}">
              <a16:creationId xmlns:a16="http://schemas.microsoft.com/office/drawing/2014/main" id="{35F7111E-04F4-43D5-8394-D409DA3F725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71" name="Text Box 743">
          <a:extLst>
            <a:ext uri="{FF2B5EF4-FFF2-40B4-BE49-F238E27FC236}">
              <a16:creationId xmlns:a16="http://schemas.microsoft.com/office/drawing/2014/main" id="{6716501F-5B3D-4E67-A818-8C32E34192D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572" name="Text Box 744">
          <a:extLst>
            <a:ext uri="{FF2B5EF4-FFF2-40B4-BE49-F238E27FC236}">
              <a16:creationId xmlns:a16="http://schemas.microsoft.com/office/drawing/2014/main" id="{E6F59BAC-A0E1-4EAA-BB12-4E345197D79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73" name="Text Box 745">
          <a:extLst>
            <a:ext uri="{FF2B5EF4-FFF2-40B4-BE49-F238E27FC236}">
              <a16:creationId xmlns:a16="http://schemas.microsoft.com/office/drawing/2014/main" id="{7467732B-2E80-4F0B-84DD-C7F4CBAACD3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74" name="Text Box 746">
          <a:extLst>
            <a:ext uri="{FF2B5EF4-FFF2-40B4-BE49-F238E27FC236}">
              <a16:creationId xmlns:a16="http://schemas.microsoft.com/office/drawing/2014/main" id="{0CBCCCDF-D04C-4AB8-B235-A4EFEDA408A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575" name="Text Box 747">
          <a:extLst>
            <a:ext uri="{FF2B5EF4-FFF2-40B4-BE49-F238E27FC236}">
              <a16:creationId xmlns:a16="http://schemas.microsoft.com/office/drawing/2014/main" id="{D0661595-CC40-4A1C-B537-548C2616408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76" name="Text Box 748">
          <a:extLst>
            <a:ext uri="{FF2B5EF4-FFF2-40B4-BE49-F238E27FC236}">
              <a16:creationId xmlns:a16="http://schemas.microsoft.com/office/drawing/2014/main" id="{39788759-A01B-4707-BF0C-F1238389E71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77" name="Text Box 749">
          <a:extLst>
            <a:ext uri="{FF2B5EF4-FFF2-40B4-BE49-F238E27FC236}">
              <a16:creationId xmlns:a16="http://schemas.microsoft.com/office/drawing/2014/main" id="{A4186137-B87B-4998-B8BC-4A4949F91C9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578" name="Text Box 750">
          <a:extLst>
            <a:ext uri="{FF2B5EF4-FFF2-40B4-BE49-F238E27FC236}">
              <a16:creationId xmlns:a16="http://schemas.microsoft.com/office/drawing/2014/main" id="{161B1987-B30B-4F8E-89B4-0EEE7C6E9826}"/>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79" name="Text Box 751">
          <a:extLst>
            <a:ext uri="{FF2B5EF4-FFF2-40B4-BE49-F238E27FC236}">
              <a16:creationId xmlns:a16="http://schemas.microsoft.com/office/drawing/2014/main" id="{AB03B222-6F73-4CC7-88C9-5E1BD6581A9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80" name="Text Box 752">
          <a:extLst>
            <a:ext uri="{FF2B5EF4-FFF2-40B4-BE49-F238E27FC236}">
              <a16:creationId xmlns:a16="http://schemas.microsoft.com/office/drawing/2014/main" id="{0D4889E3-BC7F-431B-9F2C-376BC0A096A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581" name="Text Box 753">
          <a:extLst>
            <a:ext uri="{FF2B5EF4-FFF2-40B4-BE49-F238E27FC236}">
              <a16:creationId xmlns:a16="http://schemas.microsoft.com/office/drawing/2014/main" id="{24B6F44B-6102-4110-8280-2F16DFC14E7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82" name="Text Box 754">
          <a:extLst>
            <a:ext uri="{FF2B5EF4-FFF2-40B4-BE49-F238E27FC236}">
              <a16:creationId xmlns:a16="http://schemas.microsoft.com/office/drawing/2014/main" id="{46B9E850-BC54-4A41-A521-11393B7CBA1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83" name="Text Box 755">
          <a:extLst>
            <a:ext uri="{FF2B5EF4-FFF2-40B4-BE49-F238E27FC236}">
              <a16:creationId xmlns:a16="http://schemas.microsoft.com/office/drawing/2014/main" id="{A0172051-C223-4DFC-80D1-917D5659D53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584" name="Text Box 756">
          <a:extLst>
            <a:ext uri="{FF2B5EF4-FFF2-40B4-BE49-F238E27FC236}">
              <a16:creationId xmlns:a16="http://schemas.microsoft.com/office/drawing/2014/main" id="{E06BFE6F-89CA-43B1-9F6E-5EA4EC233AB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85" name="Text Box 757">
          <a:extLst>
            <a:ext uri="{FF2B5EF4-FFF2-40B4-BE49-F238E27FC236}">
              <a16:creationId xmlns:a16="http://schemas.microsoft.com/office/drawing/2014/main" id="{443EB889-4C6F-4338-8F34-44317B5D7A2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86" name="Text Box 758">
          <a:extLst>
            <a:ext uri="{FF2B5EF4-FFF2-40B4-BE49-F238E27FC236}">
              <a16:creationId xmlns:a16="http://schemas.microsoft.com/office/drawing/2014/main" id="{2FE6D502-7006-4E4D-8F22-53629F90FE1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587" name="Text Box 759">
          <a:extLst>
            <a:ext uri="{FF2B5EF4-FFF2-40B4-BE49-F238E27FC236}">
              <a16:creationId xmlns:a16="http://schemas.microsoft.com/office/drawing/2014/main" id="{83082A4E-5AA3-4552-A702-2B54E039497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588" name="Text Box 760">
          <a:extLst>
            <a:ext uri="{FF2B5EF4-FFF2-40B4-BE49-F238E27FC236}">
              <a16:creationId xmlns:a16="http://schemas.microsoft.com/office/drawing/2014/main" id="{E8945AF2-8D96-4261-BA44-C753DE7066A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89" name="Text Box 761">
          <a:extLst>
            <a:ext uri="{FF2B5EF4-FFF2-40B4-BE49-F238E27FC236}">
              <a16:creationId xmlns:a16="http://schemas.microsoft.com/office/drawing/2014/main" id="{7E7B06C2-DFD5-46C3-9035-EC88CA75D0A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90" name="Text Box 762">
          <a:extLst>
            <a:ext uri="{FF2B5EF4-FFF2-40B4-BE49-F238E27FC236}">
              <a16:creationId xmlns:a16="http://schemas.microsoft.com/office/drawing/2014/main" id="{225BE423-A242-46EF-8A05-656DFEFB570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591" name="Text Box 763">
          <a:extLst>
            <a:ext uri="{FF2B5EF4-FFF2-40B4-BE49-F238E27FC236}">
              <a16:creationId xmlns:a16="http://schemas.microsoft.com/office/drawing/2014/main" id="{ADD5EFDE-47AA-43CA-AE30-FF109E838C3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92" name="Text Box 764">
          <a:extLst>
            <a:ext uri="{FF2B5EF4-FFF2-40B4-BE49-F238E27FC236}">
              <a16:creationId xmlns:a16="http://schemas.microsoft.com/office/drawing/2014/main" id="{881D75CC-ADAF-42AB-8D55-CC0D87A5766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93" name="Text Box 765">
          <a:extLst>
            <a:ext uri="{FF2B5EF4-FFF2-40B4-BE49-F238E27FC236}">
              <a16:creationId xmlns:a16="http://schemas.microsoft.com/office/drawing/2014/main" id="{DF4E6FDD-F331-4F99-BB7E-449ED5EDD43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594" name="Text Box 766">
          <a:extLst>
            <a:ext uri="{FF2B5EF4-FFF2-40B4-BE49-F238E27FC236}">
              <a16:creationId xmlns:a16="http://schemas.microsoft.com/office/drawing/2014/main" id="{38441F6E-6269-4F5B-967B-5889888371E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95" name="Text Box 767">
          <a:extLst>
            <a:ext uri="{FF2B5EF4-FFF2-40B4-BE49-F238E27FC236}">
              <a16:creationId xmlns:a16="http://schemas.microsoft.com/office/drawing/2014/main" id="{27DF6DBB-3992-4C59-8743-B40D71E1949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96" name="Text Box 768">
          <a:extLst>
            <a:ext uri="{FF2B5EF4-FFF2-40B4-BE49-F238E27FC236}">
              <a16:creationId xmlns:a16="http://schemas.microsoft.com/office/drawing/2014/main" id="{9EA305DA-4040-46F4-B91B-8BD60A7C542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597" name="Text Box 769">
          <a:extLst>
            <a:ext uri="{FF2B5EF4-FFF2-40B4-BE49-F238E27FC236}">
              <a16:creationId xmlns:a16="http://schemas.microsoft.com/office/drawing/2014/main" id="{F452B357-A455-4D55-AC27-3B22C92F1E9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98" name="Text Box 770">
          <a:extLst>
            <a:ext uri="{FF2B5EF4-FFF2-40B4-BE49-F238E27FC236}">
              <a16:creationId xmlns:a16="http://schemas.microsoft.com/office/drawing/2014/main" id="{E08EB018-DD3A-455A-B402-DD9B6A46E2C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599" name="Text Box 771">
          <a:extLst>
            <a:ext uri="{FF2B5EF4-FFF2-40B4-BE49-F238E27FC236}">
              <a16:creationId xmlns:a16="http://schemas.microsoft.com/office/drawing/2014/main" id="{1A991677-C42C-4F3D-A486-2D860D69AEA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600" name="Text Box 772">
          <a:extLst>
            <a:ext uri="{FF2B5EF4-FFF2-40B4-BE49-F238E27FC236}">
              <a16:creationId xmlns:a16="http://schemas.microsoft.com/office/drawing/2014/main" id="{331C0FDA-F3F2-4649-AB5E-164F3BC17B2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01" name="Text Box 773">
          <a:extLst>
            <a:ext uri="{FF2B5EF4-FFF2-40B4-BE49-F238E27FC236}">
              <a16:creationId xmlns:a16="http://schemas.microsoft.com/office/drawing/2014/main" id="{6302F535-BCE0-41B9-9530-F9DF4016DD5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02" name="Text Box 774">
          <a:extLst>
            <a:ext uri="{FF2B5EF4-FFF2-40B4-BE49-F238E27FC236}">
              <a16:creationId xmlns:a16="http://schemas.microsoft.com/office/drawing/2014/main" id="{B2384B98-59EA-4657-9D49-8C6377CA680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603" name="Text Box 775">
          <a:extLst>
            <a:ext uri="{FF2B5EF4-FFF2-40B4-BE49-F238E27FC236}">
              <a16:creationId xmlns:a16="http://schemas.microsoft.com/office/drawing/2014/main" id="{BD5A0F9E-66E3-42BB-96F4-1C4BB271F250}"/>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04" name="Text Box 776">
          <a:extLst>
            <a:ext uri="{FF2B5EF4-FFF2-40B4-BE49-F238E27FC236}">
              <a16:creationId xmlns:a16="http://schemas.microsoft.com/office/drawing/2014/main" id="{987C6407-8318-4BF2-9F9D-A65C39F2C5A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05" name="Text Box 777">
          <a:extLst>
            <a:ext uri="{FF2B5EF4-FFF2-40B4-BE49-F238E27FC236}">
              <a16:creationId xmlns:a16="http://schemas.microsoft.com/office/drawing/2014/main" id="{A94002D9-7F47-48E2-B35C-590CBA0C123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606" name="Text Box 778">
          <a:extLst>
            <a:ext uri="{FF2B5EF4-FFF2-40B4-BE49-F238E27FC236}">
              <a16:creationId xmlns:a16="http://schemas.microsoft.com/office/drawing/2014/main" id="{8108D40D-7941-4872-ABA5-F2CF57AD585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607" name="Text Box 779">
          <a:extLst>
            <a:ext uri="{FF2B5EF4-FFF2-40B4-BE49-F238E27FC236}">
              <a16:creationId xmlns:a16="http://schemas.microsoft.com/office/drawing/2014/main" id="{E2153396-FDB9-43C1-94EF-0EAB03B5686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08" name="Text Box 780">
          <a:extLst>
            <a:ext uri="{FF2B5EF4-FFF2-40B4-BE49-F238E27FC236}">
              <a16:creationId xmlns:a16="http://schemas.microsoft.com/office/drawing/2014/main" id="{1F73DFA3-11D7-408D-A111-0ADAB034303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09" name="Text Box 781">
          <a:extLst>
            <a:ext uri="{FF2B5EF4-FFF2-40B4-BE49-F238E27FC236}">
              <a16:creationId xmlns:a16="http://schemas.microsoft.com/office/drawing/2014/main" id="{A7F2ED0E-1359-4112-8334-A77B7CF0F4B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610" name="Text Box 782">
          <a:extLst>
            <a:ext uri="{FF2B5EF4-FFF2-40B4-BE49-F238E27FC236}">
              <a16:creationId xmlns:a16="http://schemas.microsoft.com/office/drawing/2014/main" id="{6E77BFEE-AE22-4DCC-B4F9-BDBF6FA9D95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11" name="Text Box 783">
          <a:extLst>
            <a:ext uri="{FF2B5EF4-FFF2-40B4-BE49-F238E27FC236}">
              <a16:creationId xmlns:a16="http://schemas.microsoft.com/office/drawing/2014/main" id="{EDBD524F-E3B0-4EC7-977C-9490537B87C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12" name="Text Box 784">
          <a:extLst>
            <a:ext uri="{FF2B5EF4-FFF2-40B4-BE49-F238E27FC236}">
              <a16:creationId xmlns:a16="http://schemas.microsoft.com/office/drawing/2014/main" id="{DA5D3975-11D4-41ED-BFCE-BDD405E78E9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613" name="Text Box 785">
          <a:extLst>
            <a:ext uri="{FF2B5EF4-FFF2-40B4-BE49-F238E27FC236}">
              <a16:creationId xmlns:a16="http://schemas.microsoft.com/office/drawing/2014/main" id="{40987A09-3947-4C12-82F8-9D3B59DFF7B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14" name="Text Box 786">
          <a:extLst>
            <a:ext uri="{FF2B5EF4-FFF2-40B4-BE49-F238E27FC236}">
              <a16:creationId xmlns:a16="http://schemas.microsoft.com/office/drawing/2014/main" id="{5F9FF83E-27E1-44C1-ABF4-EBDEADA685F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15" name="Text Box 787">
          <a:extLst>
            <a:ext uri="{FF2B5EF4-FFF2-40B4-BE49-F238E27FC236}">
              <a16:creationId xmlns:a16="http://schemas.microsoft.com/office/drawing/2014/main" id="{4B73C5EE-8848-4201-A6AB-10F88890242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616" name="Text Box 788">
          <a:extLst>
            <a:ext uri="{FF2B5EF4-FFF2-40B4-BE49-F238E27FC236}">
              <a16:creationId xmlns:a16="http://schemas.microsoft.com/office/drawing/2014/main" id="{60864DB9-AFF2-43E7-A3A0-01A2C52C3550}"/>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17" name="Text Box 789">
          <a:extLst>
            <a:ext uri="{FF2B5EF4-FFF2-40B4-BE49-F238E27FC236}">
              <a16:creationId xmlns:a16="http://schemas.microsoft.com/office/drawing/2014/main" id="{23F9C1FE-AC53-4BB9-B836-0CDC3E91A74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18" name="Text Box 790">
          <a:extLst>
            <a:ext uri="{FF2B5EF4-FFF2-40B4-BE49-F238E27FC236}">
              <a16:creationId xmlns:a16="http://schemas.microsoft.com/office/drawing/2014/main" id="{17B8E85F-28D7-4D7C-8DD6-998CD610972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619" name="Text Box 791">
          <a:extLst>
            <a:ext uri="{FF2B5EF4-FFF2-40B4-BE49-F238E27FC236}">
              <a16:creationId xmlns:a16="http://schemas.microsoft.com/office/drawing/2014/main" id="{3B815D70-C1ED-4F61-897B-F691096E0A99}"/>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20" name="Text Box 792">
          <a:extLst>
            <a:ext uri="{FF2B5EF4-FFF2-40B4-BE49-F238E27FC236}">
              <a16:creationId xmlns:a16="http://schemas.microsoft.com/office/drawing/2014/main" id="{3CE51277-9949-4720-98AA-FD2D2D52C32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21" name="Text Box 793">
          <a:extLst>
            <a:ext uri="{FF2B5EF4-FFF2-40B4-BE49-F238E27FC236}">
              <a16:creationId xmlns:a16="http://schemas.microsoft.com/office/drawing/2014/main" id="{A7E47C47-8204-46AF-A3E4-554FAAD73A8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622" name="Text Box 794">
          <a:extLst>
            <a:ext uri="{FF2B5EF4-FFF2-40B4-BE49-F238E27FC236}">
              <a16:creationId xmlns:a16="http://schemas.microsoft.com/office/drawing/2014/main" id="{ACD75487-B874-44DF-BB92-D3EB94FF4A5E}"/>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23" name="Text Box 795">
          <a:extLst>
            <a:ext uri="{FF2B5EF4-FFF2-40B4-BE49-F238E27FC236}">
              <a16:creationId xmlns:a16="http://schemas.microsoft.com/office/drawing/2014/main" id="{0FD67B88-4DD1-4E5C-9809-5F09FFC242A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24" name="Text Box 796">
          <a:extLst>
            <a:ext uri="{FF2B5EF4-FFF2-40B4-BE49-F238E27FC236}">
              <a16:creationId xmlns:a16="http://schemas.microsoft.com/office/drawing/2014/main" id="{8EE1AA95-4FB0-4CB7-A819-4AF4EBB04CD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625" name="Text Box 797">
          <a:extLst>
            <a:ext uri="{FF2B5EF4-FFF2-40B4-BE49-F238E27FC236}">
              <a16:creationId xmlns:a16="http://schemas.microsoft.com/office/drawing/2014/main" id="{36A93450-75F8-4E6F-BAEF-2B72B2A22871}"/>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626" name="Text Box 798">
          <a:extLst>
            <a:ext uri="{FF2B5EF4-FFF2-40B4-BE49-F238E27FC236}">
              <a16:creationId xmlns:a16="http://schemas.microsoft.com/office/drawing/2014/main" id="{A43284BB-E57D-4813-BF00-D6F9C6352770}"/>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27" name="Text Box 799">
          <a:extLst>
            <a:ext uri="{FF2B5EF4-FFF2-40B4-BE49-F238E27FC236}">
              <a16:creationId xmlns:a16="http://schemas.microsoft.com/office/drawing/2014/main" id="{388222FE-1D56-49BC-8FE5-5A1E084E40C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28" name="Text Box 800">
          <a:extLst>
            <a:ext uri="{FF2B5EF4-FFF2-40B4-BE49-F238E27FC236}">
              <a16:creationId xmlns:a16="http://schemas.microsoft.com/office/drawing/2014/main" id="{CC439A6F-F65E-41A8-93B7-80DEE7B87F7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629" name="Text Box 801">
          <a:extLst>
            <a:ext uri="{FF2B5EF4-FFF2-40B4-BE49-F238E27FC236}">
              <a16:creationId xmlns:a16="http://schemas.microsoft.com/office/drawing/2014/main" id="{10653D15-2227-479A-8788-53A67C3DFB4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30" name="Text Box 802">
          <a:extLst>
            <a:ext uri="{FF2B5EF4-FFF2-40B4-BE49-F238E27FC236}">
              <a16:creationId xmlns:a16="http://schemas.microsoft.com/office/drawing/2014/main" id="{AA51157D-06B7-4BA1-ABA8-43CCD879E85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31" name="Text Box 803">
          <a:extLst>
            <a:ext uri="{FF2B5EF4-FFF2-40B4-BE49-F238E27FC236}">
              <a16:creationId xmlns:a16="http://schemas.microsoft.com/office/drawing/2014/main" id="{EF2BC885-D138-4E3A-96FE-84D062F65DF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632" name="Text Box 804">
          <a:extLst>
            <a:ext uri="{FF2B5EF4-FFF2-40B4-BE49-F238E27FC236}">
              <a16:creationId xmlns:a16="http://schemas.microsoft.com/office/drawing/2014/main" id="{D1A91CB4-27A6-4F5B-812A-B533A7E10E82}"/>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33" name="Text Box 805">
          <a:extLst>
            <a:ext uri="{FF2B5EF4-FFF2-40B4-BE49-F238E27FC236}">
              <a16:creationId xmlns:a16="http://schemas.microsoft.com/office/drawing/2014/main" id="{32649437-8DDC-4BAA-94EE-A6F18D94DB1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34" name="Text Box 806">
          <a:extLst>
            <a:ext uri="{FF2B5EF4-FFF2-40B4-BE49-F238E27FC236}">
              <a16:creationId xmlns:a16="http://schemas.microsoft.com/office/drawing/2014/main" id="{7062BB5E-710B-46E8-8C6D-C2255FB6BA6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635" name="Text Box 807">
          <a:extLst>
            <a:ext uri="{FF2B5EF4-FFF2-40B4-BE49-F238E27FC236}">
              <a16:creationId xmlns:a16="http://schemas.microsoft.com/office/drawing/2014/main" id="{82B25620-83C2-435E-8419-84990951638C}"/>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36" name="Text Box 808">
          <a:extLst>
            <a:ext uri="{FF2B5EF4-FFF2-40B4-BE49-F238E27FC236}">
              <a16:creationId xmlns:a16="http://schemas.microsoft.com/office/drawing/2014/main" id="{EE3853B3-3FF4-488C-8BB4-66389165266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37" name="Text Box 809">
          <a:extLst>
            <a:ext uri="{FF2B5EF4-FFF2-40B4-BE49-F238E27FC236}">
              <a16:creationId xmlns:a16="http://schemas.microsoft.com/office/drawing/2014/main" id="{891D3ABE-B7ED-4E81-BDE6-3A6423020C1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638" name="Text Box 810">
          <a:extLst>
            <a:ext uri="{FF2B5EF4-FFF2-40B4-BE49-F238E27FC236}">
              <a16:creationId xmlns:a16="http://schemas.microsoft.com/office/drawing/2014/main" id="{C9B5DACD-E52B-4968-BB9A-31FAD7BA8A7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39" name="Text Box 811">
          <a:extLst>
            <a:ext uri="{FF2B5EF4-FFF2-40B4-BE49-F238E27FC236}">
              <a16:creationId xmlns:a16="http://schemas.microsoft.com/office/drawing/2014/main" id="{2579E2AB-596C-4F62-A108-7A9524F7063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40" name="Text Box 812">
          <a:extLst>
            <a:ext uri="{FF2B5EF4-FFF2-40B4-BE49-F238E27FC236}">
              <a16:creationId xmlns:a16="http://schemas.microsoft.com/office/drawing/2014/main" id="{39C10B52-9645-4305-915E-47E4E225686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641" name="Text Box 813">
          <a:extLst>
            <a:ext uri="{FF2B5EF4-FFF2-40B4-BE49-F238E27FC236}">
              <a16:creationId xmlns:a16="http://schemas.microsoft.com/office/drawing/2014/main" id="{258C4461-337F-4ACF-86D6-1C8FBAD6219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42" name="Text Box 814">
          <a:extLst>
            <a:ext uri="{FF2B5EF4-FFF2-40B4-BE49-F238E27FC236}">
              <a16:creationId xmlns:a16="http://schemas.microsoft.com/office/drawing/2014/main" id="{A9084225-731A-4AEF-8948-E3037839550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43" name="Text Box 815">
          <a:extLst>
            <a:ext uri="{FF2B5EF4-FFF2-40B4-BE49-F238E27FC236}">
              <a16:creationId xmlns:a16="http://schemas.microsoft.com/office/drawing/2014/main" id="{A82D6B85-0F31-43F8-8EC9-811CD656AF4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644" name="Text Box 816">
          <a:extLst>
            <a:ext uri="{FF2B5EF4-FFF2-40B4-BE49-F238E27FC236}">
              <a16:creationId xmlns:a16="http://schemas.microsoft.com/office/drawing/2014/main" id="{07BCB558-25DB-4588-A485-A73C75BC9D1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645" name="Text Box 817">
          <a:extLst>
            <a:ext uri="{FF2B5EF4-FFF2-40B4-BE49-F238E27FC236}">
              <a16:creationId xmlns:a16="http://schemas.microsoft.com/office/drawing/2014/main" id="{2112E3C8-B46F-4B74-908A-4A0EE940079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46" name="Text Box 818">
          <a:extLst>
            <a:ext uri="{FF2B5EF4-FFF2-40B4-BE49-F238E27FC236}">
              <a16:creationId xmlns:a16="http://schemas.microsoft.com/office/drawing/2014/main" id="{2DA747F2-6A14-4125-A583-6EE5C33A844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47" name="Text Box 819">
          <a:extLst>
            <a:ext uri="{FF2B5EF4-FFF2-40B4-BE49-F238E27FC236}">
              <a16:creationId xmlns:a16="http://schemas.microsoft.com/office/drawing/2014/main" id="{1C45AC4B-F622-4781-9982-27E7B076B53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648" name="Text Box 820">
          <a:extLst>
            <a:ext uri="{FF2B5EF4-FFF2-40B4-BE49-F238E27FC236}">
              <a16:creationId xmlns:a16="http://schemas.microsoft.com/office/drawing/2014/main" id="{E0FD2409-FF56-4227-854A-318145523C3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49" name="Text Box 821">
          <a:extLst>
            <a:ext uri="{FF2B5EF4-FFF2-40B4-BE49-F238E27FC236}">
              <a16:creationId xmlns:a16="http://schemas.microsoft.com/office/drawing/2014/main" id="{28BFE8B9-6EDA-4A2A-853F-1E6AF4AEC19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50" name="Text Box 822">
          <a:extLst>
            <a:ext uri="{FF2B5EF4-FFF2-40B4-BE49-F238E27FC236}">
              <a16:creationId xmlns:a16="http://schemas.microsoft.com/office/drawing/2014/main" id="{AD155C91-04FA-4B90-BD5C-677A99E4CDE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651" name="Text Box 823">
          <a:extLst>
            <a:ext uri="{FF2B5EF4-FFF2-40B4-BE49-F238E27FC236}">
              <a16:creationId xmlns:a16="http://schemas.microsoft.com/office/drawing/2014/main" id="{299AA836-9215-4E7B-9523-E2C053DD533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52" name="Text Box 824">
          <a:extLst>
            <a:ext uri="{FF2B5EF4-FFF2-40B4-BE49-F238E27FC236}">
              <a16:creationId xmlns:a16="http://schemas.microsoft.com/office/drawing/2014/main" id="{D4A74B9A-4774-4426-BF6B-9BBC54972A0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53" name="Text Box 825">
          <a:extLst>
            <a:ext uri="{FF2B5EF4-FFF2-40B4-BE49-F238E27FC236}">
              <a16:creationId xmlns:a16="http://schemas.microsoft.com/office/drawing/2014/main" id="{4127E972-FC4B-4A31-8686-4D56CAD0A45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654" name="Text Box 826">
          <a:extLst>
            <a:ext uri="{FF2B5EF4-FFF2-40B4-BE49-F238E27FC236}">
              <a16:creationId xmlns:a16="http://schemas.microsoft.com/office/drawing/2014/main" id="{E2D32661-D414-465D-B270-D0B5D23C435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55" name="Text Box 827">
          <a:extLst>
            <a:ext uri="{FF2B5EF4-FFF2-40B4-BE49-F238E27FC236}">
              <a16:creationId xmlns:a16="http://schemas.microsoft.com/office/drawing/2014/main" id="{4493D57B-FED6-4F24-9949-8335C8655F1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56" name="Text Box 828">
          <a:extLst>
            <a:ext uri="{FF2B5EF4-FFF2-40B4-BE49-F238E27FC236}">
              <a16:creationId xmlns:a16="http://schemas.microsoft.com/office/drawing/2014/main" id="{33A551F5-42DB-47BF-8ABD-D31AAEBA6F7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657" name="Text Box 829">
          <a:extLst>
            <a:ext uri="{FF2B5EF4-FFF2-40B4-BE49-F238E27FC236}">
              <a16:creationId xmlns:a16="http://schemas.microsoft.com/office/drawing/2014/main" id="{F4B26182-13FF-4DDD-AE60-04AC5C8A22E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58" name="Text Box 830">
          <a:extLst>
            <a:ext uri="{FF2B5EF4-FFF2-40B4-BE49-F238E27FC236}">
              <a16:creationId xmlns:a16="http://schemas.microsoft.com/office/drawing/2014/main" id="{FDBF6E11-6089-4EEC-BE55-FCE07373EDB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59" name="Text Box 831">
          <a:extLst>
            <a:ext uri="{FF2B5EF4-FFF2-40B4-BE49-F238E27FC236}">
              <a16:creationId xmlns:a16="http://schemas.microsoft.com/office/drawing/2014/main" id="{8FFBDFCC-F1E8-4ACA-83AF-E9686412C31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660" name="Text Box 832">
          <a:extLst>
            <a:ext uri="{FF2B5EF4-FFF2-40B4-BE49-F238E27FC236}">
              <a16:creationId xmlns:a16="http://schemas.microsoft.com/office/drawing/2014/main" id="{A9E1730C-526D-4CC9-9D8B-6F46EEBE9A9E}"/>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61" name="Text Box 833">
          <a:extLst>
            <a:ext uri="{FF2B5EF4-FFF2-40B4-BE49-F238E27FC236}">
              <a16:creationId xmlns:a16="http://schemas.microsoft.com/office/drawing/2014/main" id="{C3E97DEA-A978-4DB9-AF3D-9BBD5A84282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62" name="Text Box 834">
          <a:extLst>
            <a:ext uri="{FF2B5EF4-FFF2-40B4-BE49-F238E27FC236}">
              <a16:creationId xmlns:a16="http://schemas.microsoft.com/office/drawing/2014/main" id="{B2F0C7E0-F823-44AA-8C41-0448ACD76B3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663" name="Text Box 835">
          <a:extLst>
            <a:ext uri="{FF2B5EF4-FFF2-40B4-BE49-F238E27FC236}">
              <a16:creationId xmlns:a16="http://schemas.microsoft.com/office/drawing/2014/main" id="{144772DD-3366-40AC-8541-26B55E8D5DFE}"/>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664" name="Text Box 836">
          <a:extLst>
            <a:ext uri="{FF2B5EF4-FFF2-40B4-BE49-F238E27FC236}">
              <a16:creationId xmlns:a16="http://schemas.microsoft.com/office/drawing/2014/main" id="{B2EBD385-CB07-48F9-838C-E63C8D24BCD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65" name="Text Box 837">
          <a:extLst>
            <a:ext uri="{FF2B5EF4-FFF2-40B4-BE49-F238E27FC236}">
              <a16:creationId xmlns:a16="http://schemas.microsoft.com/office/drawing/2014/main" id="{8FA92939-3C04-4460-9C1B-04856ADC798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66" name="Text Box 838">
          <a:extLst>
            <a:ext uri="{FF2B5EF4-FFF2-40B4-BE49-F238E27FC236}">
              <a16:creationId xmlns:a16="http://schemas.microsoft.com/office/drawing/2014/main" id="{D8D1F408-CB83-475D-A69F-410458E1A73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667" name="Text Box 839">
          <a:extLst>
            <a:ext uri="{FF2B5EF4-FFF2-40B4-BE49-F238E27FC236}">
              <a16:creationId xmlns:a16="http://schemas.microsoft.com/office/drawing/2014/main" id="{D430EF18-1BEB-418F-8584-57EEE48A79E2}"/>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68" name="Text Box 840">
          <a:extLst>
            <a:ext uri="{FF2B5EF4-FFF2-40B4-BE49-F238E27FC236}">
              <a16:creationId xmlns:a16="http://schemas.microsoft.com/office/drawing/2014/main" id="{7674E683-20A1-4E62-9095-1239C31AC7F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69" name="Text Box 841">
          <a:extLst>
            <a:ext uri="{FF2B5EF4-FFF2-40B4-BE49-F238E27FC236}">
              <a16:creationId xmlns:a16="http://schemas.microsoft.com/office/drawing/2014/main" id="{A0D91DD7-B092-4845-9D4C-055D8A7DC22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670" name="Text Box 842">
          <a:extLst>
            <a:ext uri="{FF2B5EF4-FFF2-40B4-BE49-F238E27FC236}">
              <a16:creationId xmlns:a16="http://schemas.microsoft.com/office/drawing/2014/main" id="{9E01FA57-F0A8-4BE4-A5AB-840F431D2B5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71" name="Text Box 843">
          <a:extLst>
            <a:ext uri="{FF2B5EF4-FFF2-40B4-BE49-F238E27FC236}">
              <a16:creationId xmlns:a16="http://schemas.microsoft.com/office/drawing/2014/main" id="{DB0954D7-9E88-4849-81CE-F99455C7700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72" name="Text Box 844">
          <a:extLst>
            <a:ext uri="{FF2B5EF4-FFF2-40B4-BE49-F238E27FC236}">
              <a16:creationId xmlns:a16="http://schemas.microsoft.com/office/drawing/2014/main" id="{EA26FE77-A215-487B-B39F-74CDBD9CD7C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673" name="Text Box 845">
          <a:extLst>
            <a:ext uri="{FF2B5EF4-FFF2-40B4-BE49-F238E27FC236}">
              <a16:creationId xmlns:a16="http://schemas.microsoft.com/office/drawing/2014/main" id="{69E772AA-E5F3-453E-B512-EAFF1701AB7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74" name="Text Box 846">
          <a:extLst>
            <a:ext uri="{FF2B5EF4-FFF2-40B4-BE49-F238E27FC236}">
              <a16:creationId xmlns:a16="http://schemas.microsoft.com/office/drawing/2014/main" id="{7F9CCDAD-FE0B-415B-9A82-DCC0C142DB3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75" name="Text Box 847">
          <a:extLst>
            <a:ext uri="{FF2B5EF4-FFF2-40B4-BE49-F238E27FC236}">
              <a16:creationId xmlns:a16="http://schemas.microsoft.com/office/drawing/2014/main" id="{5CBFDBCC-C434-45E2-A3B5-04733E7A4E9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676" name="Text Box 848">
          <a:extLst>
            <a:ext uri="{FF2B5EF4-FFF2-40B4-BE49-F238E27FC236}">
              <a16:creationId xmlns:a16="http://schemas.microsoft.com/office/drawing/2014/main" id="{C60C66CC-C30D-43CD-B263-46CDB6A4513C}"/>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77" name="Text Box 849">
          <a:extLst>
            <a:ext uri="{FF2B5EF4-FFF2-40B4-BE49-F238E27FC236}">
              <a16:creationId xmlns:a16="http://schemas.microsoft.com/office/drawing/2014/main" id="{42B7E55A-758C-4F13-9579-3CD8EA47B60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78" name="Text Box 850">
          <a:extLst>
            <a:ext uri="{FF2B5EF4-FFF2-40B4-BE49-F238E27FC236}">
              <a16:creationId xmlns:a16="http://schemas.microsoft.com/office/drawing/2014/main" id="{87B768F2-435A-4636-A7A4-DF7AA4868F7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679" name="Text Box 851">
          <a:extLst>
            <a:ext uri="{FF2B5EF4-FFF2-40B4-BE49-F238E27FC236}">
              <a16:creationId xmlns:a16="http://schemas.microsoft.com/office/drawing/2014/main" id="{E63F1D1E-FEC3-4005-8EC8-30C6F7F8A38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80" name="Text Box 852">
          <a:extLst>
            <a:ext uri="{FF2B5EF4-FFF2-40B4-BE49-F238E27FC236}">
              <a16:creationId xmlns:a16="http://schemas.microsoft.com/office/drawing/2014/main" id="{3C5158F7-E33E-4FDF-96D4-D9FD2D46443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81" name="Text Box 853">
          <a:extLst>
            <a:ext uri="{FF2B5EF4-FFF2-40B4-BE49-F238E27FC236}">
              <a16:creationId xmlns:a16="http://schemas.microsoft.com/office/drawing/2014/main" id="{846B14D0-35C5-4250-A6D2-1AB8A8863D4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682" name="Text Box 854">
          <a:extLst>
            <a:ext uri="{FF2B5EF4-FFF2-40B4-BE49-F238E27FC236}">
              <a16:creationId xmlns:a16="http://schemas.microsoft.com/office/drawing/2014/main" id="{1BE3BEFC-509F-4B36-A2D9-5F142D05E0F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683" name="Text Box 855">
          <a:extLst>
            <a:ext uri="{FF2B5EF4-FFF2-40B4-BE49-F238E27FC236}">
              <a16:creationId xmlns:a16="http://schemas.microsoft.com/office/drawing/2014/main" id="{6E30D0DD-42B9-4701-91E6-F730A2D91D7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84" name="Text Box 856">
          <a:extLst>
            <a:ext uri="{FF2B5EF4-FFF2-40B4-BE49-F238E27FC236}">
              <a16:creationId xmlns:a16="http://schemas.microsoft.com/office/drawing/2014/main" id="{4B9EE5DD-4405-426C-B47E-7F4298E5C06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85" name="Text Box 857">
          <a:extLst>
            <a:ext uri="{FF2B5EF4-FFF2-40B4-BE49-F238E27FC236}">
              <a16:creationId xmlns:a16="http://schemas.microsoft.com/office/drawing/2014/main" id="{CFF50EDA-2A26-49B6-8576-A2FD8D8C500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686" name="Text Box 858">
          <a:extLst>
            <a:ext uri="{FF2B5EF4-FFF2-40B4-BE49-F238E27FC236}">
              <a16:creationId xmlns:a16="http://schemas.microsoft.com/office/drawing/2014/main" id="{37C730DA-EED5-4420-9498-A0B81CC53A2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87" name="Text Box 859">
          <a:extLst>
            <a:ext uri="{FF2B5EF4-FFF2-40B4-BE49-F238E27FC236}">
              <a16:creationId xmlns:a16="http://schemas.microsoft.com/office/drawing/2014/main" id="{6B838205-AC61-4CE1-A553-F08442EEDD3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88" name="Text Box 860">
          <a:extLst>
            <a:ext uri="{FF2B5EF4-FFF2-40B4-BE49-F238E27FC236}">
              <a16:creationId xmlns:a16="http://schemas.microsoft.com/office/drawing/2014/main" id="{B69A64D7-F4D8-4660-9821-FDBF276CDB8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689" name="Text Box 861">
          <a:extLst>
            <a:ext uri="{FF2B5EF4-FFF2-40B4-BE49-F238E27FC236}">
              <a16:creationId xmlns:a16="http://schemas.microsoft.com/office/drawing/2014/main" id="{66DB9440-BBC1-492A-AFC4-D1A87C3DA8E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90" name="Text Box 862">
          <a:extLst>
            <a:ext uri="{FF2B5EF4-FFF2-40B4-BE49-F238E27FC236}">
              <a16:creationId xmlns:a16="http://schemas.microsoft.com/office/drawing/2014/main" id="{737D4523-3714-472B-A5D4-1A735BBCB71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91" name="Text Box 863">
          <a:extLst>
            <a:ext uri="{FF2B5EF4-FFF2-40B4-BE49-F238E27FC236}">
              <a16:creationId xmlns:a16="http://schemas.microsoft.com/office/drawing/2014/main" id="{B86F56CB-D03E-4FB2-91FC-444682BB52D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692" name="Text Box 864">
          <a:extLst>
            <a:ext uri="{FF2B5EF4-FFF2-40B4-BE49-F238E27FC236}">
              <a16:creationId xmlns:a16="http://schemas.microsoft.com/office/drawing/2014/main" id="{76AFA0ED-4373-42DC-9B6E-3B8A1E836C6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93" name="Text Box 865">
          <a:extLst>
            <a:ext uri="{FF2B5EF4-FFF2-40B4-BE49-F238E27FC236}">
              <a16:creationId xmlns:a16="http://schemas.microsoft.com/office/drawing/2014/main" id="{B8EEE980-B7FE-4E4C-A46B-2CB53E0AEAC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94" name="Text Box 866">
          <a:extLst>
            <a:ext uri="{FF2B5EF4-FFF2-40B4-BE49-F238E27FC236}">
              <a16:creationId xmlns:a16="http://schemas.microsoft.com/office/drawing/2014/main" id="{714F888E-5F20-4790-9B4F-789EB9D156D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695" name="Text Box 867">
          <a:extLst>
            <a:ext uri="{FF2B5EF4-FFF2-40B4-BE49-F238E27FC236}">
              <a16:creationId xmlns:a16="http://schemas.microsoft.com/office/drawing/2014/main" id="{5F16B145-9648-4A40-930A-F8D5FBB58A6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781050</xdr:colOff>
      <xdr:row>41</xdr:row>
      <xdr:rowOff>0</xdr:rowOff>
    </xdr:from>
    <xdr:ext cx="0" cy="38100"/>
    <xdr:sp macro="" textlink="">
      <xdr:nvSpPr>
        <xdr:cNvPr id="7696" name="Text Box 868">
          <a:extLst>
            <a:ext uri="{FF2B5EF4-FFF2-40B4-BE49-F238E27FC236}">
              <a16:creationId xmlns:a16="http://schemas.microsoft.com/office/drawing/2014/main" id="{CD8E5110-039A-4568-9134-FA6EF188A7A3}"/>
            </a:ext>
          </a:extLst>
        </xdr:cNvPr>
        <xdr:cNvSpPr txBox="1">
          <a:spLocks noChangeArrowheads="1"/>
        </xdr:cNvSpPr>
      </xdr:nvSpPr>
      <xdr:spPr bwMode="auto">
        <a:xfrm>
          <a:off x="136207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2590800</xdr:colOff>
      <xdr:row>41</xdr:row>
      <xdr:rowOff>0</xdr:rowOff>
    </xdr:from>
    <xdr:ext cx="0" cy="38100"/>
    <xdr:sp macro="" textlink="">
      <xdr:nvSpPr>
        <xdr:cNvPr id="7697" name="Text Box 869">
          <a:extLst>
            <a:ext uri="{FF2B5EF4-FFF2-40B4-BE49-F238E27FC236}">
              <a16:creationId xmlns:a16="http://schemas.microsoft.com/office/drawing/2014/main" id="{BE1C29A4-9732-4F86-84C9-651562AE20ED}"/>
            </a:ext>
          </a:extLst>
        </xdr:cNvPr>
        <xdr:cNvSpPr txBox="1">
          <a:spLocks noChangeArrowheads="1"/>
        </xdr:cNvSpPr>
      </xdr:nvSpPr>
      <xdr:spPr bwMode="auto">
        <a:xfrm>
          <a:off x="31718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3733800</xdr:colOff>
      <xdr:row>41</xdr:row>
      <xdr:rowOff>0</xdr:rowOff>
    </xdr:from>
    <xdr:ext cx="0" cy="38100"/>
    <xdr:sp macro="" textlink="">
      <xdr:nvSpPr>
        <xdr:cNvPr id="7698" name="Text Box 870">
          <a:extLst>
            <a:ext uri="{FF2B5EF4-FFF2-40B4-BE49-F238E27FC236}">
              <a16:creationId xmlns:a16="http://schemas.microsoft.com/office/drawing/2014/main" id="{BD192ACC-ECF8-45B7-959D-ECDFED026651}"/>
            </a:ext>
          </a:extLst>
        </xdr:cNvPr>
        <xdr:cNvSpPr txBox="1">
          <a:spLocks noChangeArrowheads="1"/>
        </xdr:cNvSpPr>
      </xdr:nvSpPr>
      <xdr:spPr bwMode="auto">
        <a:xfrm>
          <a:off x="43148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699" name="Text Box 101">
          <a:extLst>
            <a:ext uri="{FF2B5EF4-FFF2-40B4-BE49-F238E27FC236}">
              <a16:creationId xmlns:a16="http://schemas.microsoft.com/office/drawing/2014/main" id="{1A11B5F1-3E82-4FDE-881B-E5E394505F0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700" name="Text Box 102">
          <a:extLst>
            <a:ext uri="{FF2B5EF4-FFF2-40B4-BE49-F238E27FC236}">
              <a16:creationId xmlns:a16="http://schemas.microsoft.com/office/drawing/2014/main" id="{C498E120-AF9E-4649-A6C4-214591EA92F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701" name="Text Box 103">
          <a:extLst>
            <a:ext uri="{FF2B5EF4-FFF2-40B4-BE49-F238E27FC236}">
              <a16:creationId xmlns:a16="http://schemas.microsoft.com/office/drawing/2014/main" id="{1791505B-BA5C-4C52-A040-326C128E78F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702" name="Text Box 104">
          <a:extLst>
            <a:ext uri="{FF2B5EF4-FFF2-40B4-BE49-F238E27FC236}">
              <a16:creationId xmlns:a16="http://schemas.microsoft.com/office/drawing/2014/main" id="{0FC1BE92-1C47-4519-9AB1-8B404480552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703" name="Text Box 105">
          <a:extLst>
            <a:ext uri="{FF2B5EF4-FFF2-40B4-BE49-F238E27FC236}">
              <a16:creationId xmlns:a16="http://schemas.microsoft.com/office/drawing/2014/main" id="{C7E7EE00-2B61-4D60-BC6A-B71C9A96730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704" name="Text Box 106">
          <a:extLst>
            <a:ext uri="{FF2B5EF4-FFF2-40B4-BE49-F238E27FC236}">
              <a16:creationId xmlns:a16="http://schemas.microsoft.com/office/drawing/2014/main" id="{9AB07031-0E62-43E7-A412-079C22A5B36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705" name="Text Box 107">
          <a:extLst>
            <a:ext uri="{FF2B5EF4-FFF2-40B4-BE49-F238E27FC236}">
              <a16:creationId xmlns:a16="http://schemas.microsoft.com/office/drawing/2014/main" id="{9BA276A6-3FDF-4003-A337-80D933E0823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706" name="Text Box 108">
          <a:extLst>
            <a:ext uri="{FF2B5EF4-FFF2-40B4-BE49-F238E27FC236}">
              <a16:creationId xmlns:a16="http://schemas.microsoft.com/office/drawing/2014/main" id="{D2DAE52B-A7CF-4106-A465-9A5C3D23D0F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707" name="Text Box 109">
          <a:extLst>
            <a:ext uri="{FF2B5EF4-FFF2-40B4-BE49-F238E27FC236}">
              <a16:creationId xmlns:a16="http://schemas.microsoft.com/office/drawing/2014/main" id="{5678944B-3262-474C-BD56-0EF75205A27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708" name="Text Box 110">
          <a:extLst>
            <a:ext uri="{FF2B5EF4-FFF2-40B4-BE49-F238E27FC236}">
              <a16:creationId xmlns:a16="http://schemas.microsoft.com/office/drawing/2014/main" id="{75847C2B-1049-4C69-99B4-E011130F620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709" name="Text Box 111">
          <a:extLst>
            <a:ext uri="{FF2B5EF4-FFF2-40B4-BE49-F238E27FC236}">
              <a16:creationId xmlns:a16="http://schemas.microsoft.com/office/drawing/2014/main" id="{BABC7A1D-E589-4A8A-99FE-A858DAFEA5E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710" name="Text Box 112">
          <a:extLst>
            <a:ext uri="{FF2B5EF4-FFF2-40B4-BE49-F238E27FC236}">
              <a16:creationId xmlns:a16="http://schemas.microsoft.com/office/drawing/2014/main" id="{3D0CF5BD-354D-45D1-9349-C4D7F32AE0B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711" name="Text Box 113">
          <a:extLst>
            <a:ext uri="{FF2B5EF4-FFF2-40B4-BE49-F238E27FC236}">
              <a16:creationId xmlns:a16="http://schemas.microsoft.com/office/drawing/2014/main" id="{B8636692-44A2-4FD2-AC37-113E7AE1658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712" name="Text Box 114">
          <a:extLst>
            <a:ext uri="{FF2B5EF4-FFF2-40B4-BE49-F238E27FC236}">
              <a16:creationId xmlns:a16="http://schemas.microsoft.com/office/drawing/2014/main" id="{2F7359A3-865A-4C13-A1B1-2BE6A034EEF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713" name="Text Box 115">
          <a:extLst>
            <a:ext uri="{FF2B5EF4-FFF2-40B4-BE49-F238E27FC236}">
              <a16:creationId xmlns:a16="http://schemas.microsoft.com/office/drawing/2014/main" id="{8BC173A8-E6E5-41E1-8836-C8DF59F95AC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714" name="Text Box 116">
          <a:extLst>
            <a:ext uri="{FF2B5EF4-FFF2-40B4-BE49-F238E27FC236}">
              <a16:creationId xmlns:a16="http://schemas.microsoft.com/office/drawing/2014/main" id="{07941D31-28AF-4EFF-8469-233878CEE37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715" name="Text Box 117">
          <a:extLst>
            <a:ext uri="{FF2B5EF4-FFF2-40B4-BE49-F238E27FC236}">
              <a16:creationId xmlns:a16="http://schemas.microsoft.com/office/drawing/2014/main" id="{E9B0113A-603D-4715-8711-2B17CE417A1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716" name="Text Box 118">
          <a:extLst>
            <a:ext uri="{FF2B5EF4-FFF2-40B4-BE49-F238E27FC236}">
              <a16:creationId xmlns:a16="http://schemas.microsoft.com/office/drawing/2014/main" id="{7E76A41D-1A9C-48E0-85EF-B72A912A9E9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717" name="Text Box 119">
          <a:extLst>
            <a:ext uri="{FF2B5EF4-FFF2-40B4-BE49-F238E27FC236}">
              <a16:creationId xmlns:a16="http://schemas.microsoft.com/office/drawing/2014/main" id="{3F7C320A-5510-4EB1-999C-4288DE9612E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718" name="Text Box 120">
          <a:extLst>
            <a:ext uri="{FF2B5EF4-FFF2-40B4-BE49-F238E27FC236}">
              <a16:creationId xmlns:a16="http://schemas.microsoft.com/office/drawing/2014/main" id="{92DB1DE9-8B5A-4A3D-AB43-43CE3A0370C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719" name="Text Box 121">
          <a:extLst>
            <a:ext uri="{FF2B5EF4-FFF2-40B4-BE49-F238E27FC236}">
              <a16:creationId xmlns:a16="http://schemas.microsoft.com/office/drawing/2014/main" id="{488B7EBF-EB34-487B-984C-405924E6263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720" name="Text Box 122">
          <a:extLst>
            <a:ext uri="{FF2B5EF4-FFF2-40B4-BE49-F238E27FC236}">
              <a16:creationId xmlns:a16="http://schemas.microsoft.com/office/drawing/2014/main" id="{5DED0BC9-E2D0-44B6-A833-83BC357AEC6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721" name="Text Box 123">
          <a:extLst>
            <a:ext uri="{FF2B5EF4-FFF2-40B4-BE49-F238E27FC236}">
              <a16:creationId xmlns:a16="http://schemas.microsoft.com/office/drawing/2014/main" id="{28AA9965-FA94-4D9C-85D4-96A0BF9C886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722" name="Text Box 124">
          <a:extLst>
            <a:ext uri="{FF2B5EF4-FFF2-40B4-BE49-F238E27FC236}">
              <a16:creationId xmlns:a16="http://schemas.microsoft.com/office/drawing/2014/main" id="{737AAAF2-E957-4901-A03C-A2B73224514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723" name="Text Box 125">
          <a:extLst>
            <a:ext uri="{FF2B5EF4-FFF2-40B4-BE49-F238E27FC236}">
              <a16:creationId xmlns:a16="http://schemas.microsoft.com/office/drawing/2014/main" id="{8154720F-4DC7-4EA0-AE6D-BD9263E3204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724" name="Text Box 126">
          <a:extLst>
            <a:ext uri="{FF2B5EF4-FFF2-40B4-BE49-F238E27FC236}">
              <a16:creationId xmlns:a16="http://schemas.microsoft.com/office/drawing/2014/main" id="{E846C809-FDB9-428C-B4D4-6023830F4C2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725" name="Text Box 127">
          <a:extLst>
            <a:ext uri="{FF2B5EF4-FFF2-40B4-BE49-F238E27FC236}">
              <a16:creationId xmlns:a16="http://schemas.microsoft.com/office/drawing/2014/main" id="{6D0EE906-42CE-43D6-B1BA-D4CA786D562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726" name="Text Box 128">
          <a:extLst>
            <a:ext uri="{FF2B5EF4-FFF2-40B4-BE49-F238E27FC236}">
              <a16:creationId xmlns:a16="http://schemas.microsoft.com/office/drawing/2014/main" id="{29692713-9D7F-463B-B90E-16DB8867F69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727" name="Text Box 129">
          <a:extLst>
            <a:ext uri="{FF2B5EF4-FFF2-40B4-BE49-F238E27FC236}">
              <a16:creationId xmlns:a16="http://schemas.microsoft.com/office/drawing/2014/main" id="{E8C5B1A8-E556-412D-AF44-66690AE6850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162204"/>
    <xdr:sp macro="" textlink="">
      <xdr:nvSpPr>
        <xdr:cNvPr id="7728" name="Text Box 130">
          <a:extLst>
            <a:ext uri="{FF2B5EF4-FFF2-40B4-BE49-F238E27FC236}">
              <a16:creationId xmlns:a16="http://schemas.microsoft.com/office/drawing/2014/main" id="{97C9BC9E-A6BB-4007-B005-2BEFE418168B}"/>
            </a:ext>
          </a:extLst>
        </xdr:cNvPr>
        <xdr:cNvSpPr txBox="1">
          <a:spLocks noChangeArrowheads="1"/>
        </xdr:cNvSpPr>
      </xdr:nvSpPr>
      <xdr:spPr bwMode="auto">
        <a:xfrm>
          <a:off x="1076325" y="3438525"/>
          <a:ext cx="0" cy="162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7729" name="Text Box 131">
          <a:extLst>
            <a:ext uri="{FF2B5EF4-FFF2-40B4-BE49-F238E27FC236}">
              <a16:creationId xmlns:a16="http://schemas.microsoft.com/office/drawing/2014/main" id="{A9CC2CF9-1989-453D-8C45-C40446E050C6}"/>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730" name="Text Box 132">
          <a:extLst>
            <a:ext uri="{FF2B5EF4-FFF2-40B4-BE49-F238E27FC236}">
              <a16:creationId xmlns:a16="http://schemas.microsoft.com/office/drawing/2014/main" id="{498B17EC-5F03-40CC-9CE8-5D585AE1506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731" name="Text Box 133">
          <a:extLst>
            <a:ext uri="{FF2B5EF4-FFF2-40B4-BE49-F238E27FC236}">
              <a16:creationId xmlns:a16="http://schemas.microsoft.com/office/drawing/2014/main" id="{C320E5DE-EF98-4715-A0A0-1271429F714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732" name="Text Box 134">
          <a:extLst>
            <a:ext uri="{FF2B5EF4-FFF2-40B4-BE49-F238E27FC236}">
              <a16:creationId xmlns:a16="http://schemas.microsoft.com/office/drawing/2014/main" id="{8A39DD65-EFFA-41EF-8A80-28FAEE698D8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733" name="Text Box 135">
          <a:extLst>
            <a:ext uri="{FF2B5EF4-FFF2-40B4-BE49-F238E27FC236}">
              <a16:creationId xmlns:a16="http://schemas.microsoft.com/office/drawing/2014/main" id="{A30E34DB-1BCE-49F5-A718-4DC27C3F5AE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734" name="Text Box 136">
          <a:extLst>
            <a:ext uri="{FF2B5EF4-FFF2-40B4-BE49-F238E27FC236}">
              <a16:creationId xmlns:a16="http://schemas.microsoft.com/office/drawing/2014/main" id="{521E9C19-9282-47E3-9EE1-D56EA447921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7735" name="Text Box 137">
          <a:extLst>
            <a:ext uri="{FF2B5EF4-FFF2-40B4-BE49-F238E27FC236}">
              <a16:creationId xmlns:a16="http://schemas.microsoft.com/office/drawing/2014/main" id="{B40CDD67-64BB-4C22-BAF2-FB55EBBCB47B}"/>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736" name="Text Box 138">
          <a:extLst>
            <a:ext uri="{FF2B5EF4-FFF2-40B4-BE49-F238E27FC236}">
              <a16:creationId xmlns:a16="http://schemas.microsoft.com/office/drawing/2014/main" id="{7B1AD334-FFF4-4CFC-B4D0-B3F8A8487C5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737" name="Text Box 139">
          <a:extLst>
            <a:ext uri="{FF2B5EF4-FFF2-40B4-BE49-F238E27FC236}">
              <a16:creationId xmlns:a16="http://schemas.microsoft.com/office/drawing/2014/main" id="{4010A6BC-BB0D-4A8F-9B78-54B3CC14064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738" name="Text Box 140">
          <a:extLst>
            <a:ext uri="{FF2B5EF4-FFF2-40B4-BE49-F238E27FC236}">
              <a16:creationId xmlns:a16="http://schemas.microsoft.com/office/drawing/2014/main" id="{1891E67D-03AD-47AD-950C-E55C1B3B857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739" name="Text Box 141">
          <a:extLst>
            <a:ext uri="{FF2B5EF4-FFF2-40B4-BE49-F238E27FC236}">
              <a16:creationId xmlns:a16="http://schemas.microsoft.com/office/drawing/2014/main" id="{C1A496CA-2762-4A73-AA72-A3E110EFE30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740" name="Text Box 142">
          <a:extLst>
            <a:ext uri="{FF2B5EF4-FFF2-40B4-BE49-F238E27FC236}">
              <a16:creationId xmlns:a16="http://schemas.microsoft.com/office/drawing/2014/main" id="{78A5DDFF-CD8F-40A0-A693-9D4589BD270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7741" name="Text Box 143">
          <a:extLst>
            <a:ext uri="{FF2B5EF4-FFF2-40B4-BE49-F238E27FC236}">
              <a16:creationId xmlns:a16="http://schemas.microsoft.com/office/drawing/2014/main" id="{5179A23D-1A1A-4AAC-ACE3-CFF797CFEFE5}"/>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742" name="Text Box 144">
          <a:extLst>
            <a:ext uri="{FF2B5EF4-FFF2-40B4-BE49-F238E27FC236}">
              <a16:creationId xmlns:a16="http://schemas.microsoft.com/office/drawing/2014/main" id="{E17C71A5-8F1C-433B-9BAB-0F41EE3B24E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743" name="Text Box 145">
          <a:extLst>
            <a:ext uri="{FF2B5EF4-FFF2-40B4-BE49-F238E27FC236}">
              <a16:creationId xmlns:a16="http://schemas.microsoft.com/office/drawing/2014/main" id="{129FD746-3555-410E-887B-C2C5A6B27F8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744" name="Text Box 146">
          <a:extLst>
            <a:ext uri="{FF2B5EF4-FFF2-40B4-BE49-F238E27FC236}">
              <a16:creationId xmlns:a16="http://schemas.microsoft.com/office/drawing/2014/main" id="{653E8FEA-58B7-4C5C-92C9-9454E3EBEEF5}"/>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745" name="Text Box 147">
          <a:extLst>
            <a:ext uri="{FF2B5EF4-FFF2-40B4-BE49-F238E27FC236}">
              <a16:creationId xmlns:a16="http://schemas.microsoft.com/office/drawing/2014/main" id="{BA9A44F6-A86E-4903-8387-E359647167E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746" name="Text Box 148">
          <a:extLst>
            <a:ext uri="{FF2B5EF4-FFF2-40B4-BE49-F238E27FC236}">
              <a16:creationId xmlns:a16="http://schemas.microsoft.com/office/drawing/2014/main" id="{F84F1417-CE17-4E16-AC40-BCC907C408C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747" name="Text Box 149">
          <a:extLst>
            <a:ext uri="{FF2B5EF4-FFF2-40B4-BE49-F238E27FC236}">
              <a16:creationId xmlns:a16="http://schemas.microsoft.com/office/drawing/2014/main" id="{D4F49B76-F121-4FCF-AB19-46FA7D18055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748" name="Text Box 150">
          <a:extLst>
            <a:ext uri="{FF2B5EF4-FFF2-40B4-BE49-F238E27FC236}">
              <a16:creationId xmlns:a16="http://schemas.microsoft.com/office/drawing/2014/main" id="{9C01F6F8-3CCB-4EFC-BA81-247A492E353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749" name="Text Box 151">
          <a:extLst>
            <a:ext uri="{FF2B5EF4-FFF2-40B4-BE49-F238E27FC236}">
              <a16:creationId xmlns:a16="http://schemas.microsoft.com/office/drawing/2014/main" id="{2E65FE4B-700D-4904-88A9-83CE9BF95BA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750" name="Text Box 152">
          <a:extLst>
            <a:ext uri="{FF2B5EF4-FFF2-40B4-BE49-F238E27FC236}">
              <a16:creationId xmlns:a16="http://schemas.microsoft.com/office/drawing/2014/main" id="{56F9835C-671C-4CE7-A0AE-C4C0C316C30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751" name="Text Box 153">
          <a:extLst>
            <a:ext uri="{FF2B5EF4-FFF2-40B4-BE49-F238E27FC236}">
              <a16:creationId xmlns:a16="http://schemas.microsoft.com/office/drawing/2014/main" id="{92A6DA21-8C0D-480B-AD6A-0B1C08748BD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752" name="Text Box 154">
          <a:extLst>
            <a:ext uri="{FF2B5EF4-FFF2-40B4-BE49-F238E27FC236}">
              <a16:creationId xmlns:a16="http://schemas.microsoft.com/office/drawing/2014/main" id="{A90F0663-BD8F-4EAA-B467-7A366FE9DC1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753" name="Text Box 155">
          <a:extLst>
            <a:ext uri="{FF2B5EF4-FFF2-40B4-BE49-F238E27FC236}">
              <a16:creationId xmlns:a16="http://schemas.microsoft.com/office/drawing/2014/main" id="{2CB671F8-5DD8-4D25-91CD-6744F6DF479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754" name="Text Box 156">
          <a:extLst>
            <a:ext uri="{FF2B5EF4-FFF2-40B4-BE49-F238E27FC236}">
              <a16:creationId xmlns:a16="http://schemas.microsoft.com/office/drawing/2014/main" id="{FAF2A629-C47D-4540-A0B6-ADE53FCDF44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755" name="Text Box 157">
          <a:extLst>
            <a:ext uri="{FF2B5EF4-FFF2-40B4-BE49-F238E27FC236}">
              <a16:creationId xmlns:a16="http://schemas.microsoft.com/office/drawing/2014/main" id="{A464F111-A4F1-483B-B584-FDF27B05475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756" name="Text Box 158">
          <a:extLst>
            <a:ext uri="{FF2B5EF4-FFF2-40B4-BE49-F238E27FC236}">
              <a16:creationId xmlns:a16="http://schemas.microsoft.com/office/drawing/2014/main" id="{FA3998DF-CB62-4F37-BB84-0AC1E2331BC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757" name="Text Box 159">
          <a:extLst>
            <a:ext uri="{FF2B5EF4-FFF2-40B4-BE49-F238E27FC236}">
              <a16:creationId xmlns:a16="http://schemas.microsoft.com/office/drawing/2014/main" id="{4645820B-3675-4BE4-9569-8D466C1E13E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758" name="Text Box 160">
          <a:extLst>
            <a:ext uri="{FF2B5EF4-FFF2-40B4-BE49-F238E27FC236}">
              <a16:creationId xmlns:a16="http://schemas.microsoft.com/office/drawing/2014/main" id="{D7B17B59-1A0D-4350-AE1D-8907C99E57D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759" name="Text Box 161">
          <a:extLst>
            <a:ext uri="{FF2B5EF4-FFF2-40B4-BE49-F238E27FC236}">
              <a16:creationId xmlns:a16="http://schemas.microsoft.com/office/drawing/2014/main" id="{F2958C9F-E224-4AD8-B9B5-C10EB704F52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760" name="Text Box 162">
          <a:extLst>
            <a:ext uri="{FF2B5EF4-FFF2-40B4-BE49-F238E27FC236}">
              <a16:creationId xmlns:a16="http://schemas.microsoft.com/office/drawing/2014/main" id="{AE83C7F2-390E-4F6A-8E42-EAA00CF2DB1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761" name="Text Box 163">
          <a:extLst>
            <a:ext uri="{FF2B5EF4-FFF2-40B4-BE49-F238E27FC236}">
              <a16:creationId xmlns:a16="http://schemas.microsoft.com/office/drawing/2014/main" id="{7F63D899-2CC5-4CD4-868B-839B38A0C51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762" name="Text Box 164">
          <a:extLst>
            <a:ext uri="{FF2B5EF4-FFF2-40B4-BE49-F238E27FC236}">
              <a16:creationId xmlns:a16="http://schemas.microsoft.com/office/drawing/2014/main" id="{D3BF4A2E-9F59-4DE2-A493-A9F07EDC897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763" name="Text Box 165">
          <a:extLst>
            <a:ext uri="{FF2B5EF4-FFF2-40B4-BE49-F238E27FC236}">
              <a16:creationId xmlns:a16="http://schemas.microsoft.com/office/drawing/2014/main" id="{19584624-06C0-4EFE-BF5A-D0DFA4C53C3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764" name="Text Box 166">
          <a:extLst>
            <a:ext uri="{FF2B5EF4-FFF2-40B4-BE49-F238E27FC236}">
              <a16:creationId xmlns:a16="http://schemas.microsoft.com/office/drawing/2014/main" id="{E2CD648C-D765-41A8-8153-25363F800FA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765" name="Text Box 167">
          <a:extLst>
            <a:ext uri="{FF2B5EF4-FFF2-40B4-BE49-F238E27FC236}">
              <a16:creationId xmlns:a16="http://schemas.microsoft.com/office/drawing/2014/main" id="{9A1CC1D3-AA15-43AD-A466-6631410A736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766" name="Text Box 168">
          <a:extLst>
            <a:ext uri="{FF2B5EF4-FFF2-40B4-BE49-F238E27FC236}">
              <a16:creationId xmlns:a16="http://schemas.microsoft.com/office/drawing/2014/main" id="{089A8794-9B90-413B-A2E1-06668CD73A3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767" name="Text Box 169">
          <a:extLst>
            <a:ext uri="{FF2B5EF4-FFF2-40B4-BE49-F238E27FC236}">
              <a16:creationId xmlns:a16="http://schemas.microsoft.com/office/drawing/2014/main" id="{1723C4C4-8113-47A7-910F-4B03885B8FCC}"/>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768" name="Text Box 170">
          <a:extLst>
            <a:ext uri="{FF2B5EF4-FFF2-40B4-BE49-F238E27FC236}">
              <a16:creationId xmlns:a16="http://schemas.microsoft.com/office/drawing/2014/main" id="{96CEBE3C-622F-4EC7-8C99-89029322FAD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769" name="Text Box 171">
          <a:extLst>
            <a:ext uri="{FF2B5EF4-FFF2-40B4-BE49-F238E27FC236}">
              <a16:creationId xmlns:a16="http://schemas.microsoft.com/office/drawing/2014/main" id="{1272BCEE-B80A-49B3-A9A1-9EB746A6B59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770" name="Text Box 172">
          <a:extLst>
            <a:ext uri="{FF2B5EF4-FFF2-40B4-BE49-F238E27FC236}">
              <a16:creationId xmlns:a16="http://schemas.microsoft.com/office/drawing/2014/main" id="{28CECF9B-1DD9-4D22-A7F4-D90F87D028F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771" name="Text Box 173">
          <a:extLst>
            <a:ext uri="{FF2B5EF4-FFF2-40B4-BE49-F238E27FC236}">
              <a16:creationId xmlns:a16="http://schemas.microsoft.com/office/drawing/2014/main" id="{AE21B514-3C20-43A5-A6A8-8E31261F073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772" name="Text Box 174">
          <a:extLst>
            <a:ext uri="{FF2B5EF4-FFF2-40B4-BE49-F238E27FC236}">
              <a16:creationId xmlns:a16="http://schemas.microsoft.com/office/drawing/2014/main" id="{D987FDD0-4664-4926-A295-9C6CD05F55E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773" name="Text Box 175">
          <a:extLst>
            <a:ext uri="{FF2B5EF4-FFF2-40B4-BE49-F238E27FC236}">
              <a16:creationId xmlns:a16="http://schemas.microsoft.com/office/drawing/2014/main" id="{F79384B3-36A7-44B2-8361-015D95D33152}"/>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774" name="Text Box 176">
          <a:extLst>
            <a:ext uri="{FF2B5EF4-FFF2-40B4-BE49-F238E27FC236}">
              <a16:creationId xmlns:a16="http://schemas.microsoft.com/office/drawing/2014/main" id="{9F08EE33-6BDE-434D-A3E7-BDB134B95FC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775" name="Text Box 177">
          <a:extLst>
            <a:ext uri="{FF2B5EF4-FFF2-40B4-BE49-F238E27FC236}">
              <a16:creationId xmlns:a16="http://schemas.microsoft.com/office/drawing/2014/main" id="{3F6E3A7D-FD11-40FC-A2A3-9F2A78F55E3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776" name="Text Box 178">
          <a:extLst>
            <a:ext uri="{FF2B5EF4-FFF2-40B4-BE49-F238E27FC236}">
              <a16:creationId xmlns:a16="http://schemas.microsoft.com/office/drawing/2014/main" id="{B2237365-777D-4080-951E-779853812E9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777" name="Text Box 179">
          <a:extLst>
            <a:ext uri="{FF2B5EF4-FFF2-40B4-BE49-F238E27FC236}">
              <a16:creationId xmlns:a16="http://schemas.microsoft.com/office/drawing/2014/main" id="{70A42704-8554-4C61-9E87-4CF6B89B919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778" name="Text Box 180">
          <a:extLst>
            <a:ext uri="{FF2B5EF4-FFF2-40B4-BE49-F238E27FC236}">
              <a16:creationId xmlns:a16="http://schemas.microsoft.com/office/drawing/2014/main" id="{E37A2B30-AE72-4692-B7A6-BB7F31E61C2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779" name="Text Box 181">
          <a:extLst>
            <a:ext uri="{FF2B5EF4-FFF2-40B4-BE49-F238E27FC236}">
              <a16:creationId xmlns:a16="http://schemas.microsoft.com/office/drawing/2014/main" id="{96B2BE04-63BE-47C8-AA4E-8FC0A4E405C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780" name="Text Box 182">
          <a:extLst>
            <a:ext uri="{FF2B5EF4-FFF2-40B4-BE49-F238E27FC236}">
              <a16:creationId xmlns:a16="http://schemas.microsoft.com/office/drawing/2014/main" id="{B34A7CC7-6B37-477F-B8D2-543F6756B08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781" name="Text Box 183">
          <a:extLst>
            <a:ext uri="{FF2B5EF4-FFF2-40B4-BE49-F238E27FC236}">
              <a16:creationId xmlns:a16="http://schemas.microsoft.com/office/drawing/2014/main" id="{6E237105-B1EA-4494-B13F-21DEF134C2B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782" name="Text Box 184">
          <a:extLst>
            <a:ext uri="{FF2B5EF4-FFF2-40B4-BE49-F238E27FC236}">
              <a16:creationId xmlns:a16="http://schemas.microsoft.com/office/drawing/2014/main" id="{6D2EF507-46F3-47F5-8E71-D6FF4B914D7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783" name="Text Box 185">
          <a:extLst>
            <a:ext uri="{FF2B5EF4-FFF2-40B4-BE49-F238E27FC236}">
              <a16:creationId xmlns:a16="http://schemas.microsoft.com/office/drawing/2014/main" id="{34260628-9CD1-4DEE-BACE-F82F4CDDC4C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784" name="Text Box 186">
          <a:extLst>
            <a:ext uri="{FF2B5EF4-FFF2-40B4-BE49-F238E27FC236}">
              <a16:creationId xmlns:a16="http://schemas.microsoft.com/office/drawing/2014/main" id="{5830B2FF-E35E-4382-A21C-01DA2936D62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785" name="Text Box 187">
          <a:extLst>
            <a:ext uri="{FF2B5EF4-FFF2-40B4-BE49-F238E27FC236}">
              <a16:creationId xmlns:a16="http://schemas.microsoft.com/office/drawing/2014/main" id="{0A0E64B0-93A2-4059-9579-17F90A46164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786" name="Text Box 188">
          <a:extLst>
            <a:ext uri="{FF2B5EF4-FFF2-40B4-BE49-F238E27FC236}">
              <a16:creationId xmlns:a16="http://schemas.microsoft.com/office/drawing/2014/main" id="{C2415FE3-5E16-47F7-876A-DC87F0AB2C5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787" name="Text Box 189">
          <a:extLst>
            <a:ext uri="{FF2B5EF4-FFF2-40B4-BE49-F238E27FC236}">
              <a16:creationId xmlns:a16="http://schemas.microsoft.com/office/drawing/2014/main" id="{56317098-4999-45CE-A2F8-0E934C71715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788" name="Text Box 190">
          <a:extLst>
            <a:ext uri="{FF2B5EF4-FFF2-40B4-BE49-F238E27FC236}">
              <a16:creationId xmlns:a16="http://schemas.microsoft.com/office/drawing/2014/main" id="{5034144D-F11E-4DF0-AA9D-E806446D4E6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789" name="Text Box 191">
          <a:extLst>
            <a:ext uri="{FF2B5EF4-FFF2-40B4-BE49-F238E27FC236}">
              <a16:creationId xmlns:a16="http://schemas.microsoft.com/office/drawing/2014/main" id="{77B74352-704E-4324-BEAC-4167F23B485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790" name="Text Box 192">
          <a:extLst>
            <a:ext uri="{FF2B5EF4-FFF2-40B4-BE49-F238E27FC236}">
              <a16:creationId xmlns:a16="http://schemas.microsoft.com/office/drawing/2014/main" id="{1833D659-2D1F-476D-9E2C-84FCB6E7FD4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791" name="Text Box 193">
          <a:extLst>
            <a:ext uri="{FF2B5EF4-FFF2-40B4-BE49-F238E27FC236}">
              <a16:creationId xmlns:a16="http://schemas.microsoft.com/office/drawing/2014/main" id="{C442A863-DDA7-4FAE-A942-591ECCCDECA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792" name="Text Box 194">
          <a:extLst>
            <a:ext uri="{FF2B5EF4-FFF2-40B4-BE49-F238E27FC236}">
              <a16:creationId xmlns:a16="http://schemas.microsoft.com/office/drawing/2014/main" id="{3E37FA8E-D452-4649-A4F7-DD7FBF07058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793" name="Text Box 195">
          <a:extLst>
            <a:ext uri="{FF2B5EF4-FFF2-40B4-BE49-F238E27FC236}">
              <a16:creationId xmlns:a16="http://schemas.microsoft.com/office/drawing/2014/main" id="{626AD3A9-61AC-4A4E-971A-DE320853CC7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794" name="Text Box 196">
          <a:extLst>
            <a:ext uri="{FF2B5EF4-FFF2-40B4-BE49-F238E27FC236}">
              <a16:creationId xmlns:a16="http://schemas.microsoft.com/office/drawing/2014/main" id="{ECEBA617-0A51-4C84-BA92-686B908558B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795" name="Text Box 197">
          <a:extLst>
            <a:ext uri="{FF2B5EF4-FFF2-40B4-BE49-F238E27FC236}">
              <a16:creationId xmlns:a16="http://schemas.microsoft.com/office/drawing/2014/main" id="{C6161AFE-4CA1-4527-AEEA-9B378CC9CA2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796" name="Text Box 198">
          <a:extLst>
            <a:ext uri="{FF2B5EF4-FFF2-40B4-BE49-F238E27FC236}">
              <a16:creationId xmlns:a16="http://schemas.microsoft.com/office/drawing/2014/main" id="{57790E2C-D9D6-475C-99C7-1F190AD5ACF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797" name="Text Box 199">
          <a:extLst>
            <a:ext uri="{FF2B5EF4-FFF2-40B4-BE49-F238E27FC236}">
              <a16:creationId xmlns:a16="http://schemas.microsoft.com/office/drawing/2014/main" id="{CBEB74A5-15B3-4CF1-A6C8-06A123702A7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798" name="Text Box 200">
          <a:extLst>
            <a:ext uri="{FF2B5EF4-FFF2-40B4-BE49-F238E27FC236}">
              <a16:creationId xmlns:a16="http://schemas.microsoft.com/office/drawing/2014/main" id="{2B0885A4-3ACC-4419-AEA1-BD78480595A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799" name="Text Box 201">
          <a:extLst>
            <a:ext uri="{FF2B5EF4-FFF2-40B4-BE49-F238E27FC236}">
              <a16:creationId xmlns:a16="http://schemas.microsoft.com/office/drawing/2014/main" id="{7A96559B-15FE-477B-8F56-86D3C4EC0D1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800" name="Text Box 202">
          <a:extLst>
            <a:ext uri="{FF2B5EF4-FFF2-40B4-BE49-F238E27FC236}">
              <a16:creationId xmlns:a16="http://schemas.microsoft.com/office/drawing/2014/main" id="{4F6A5084-0D5C-4030-8F3A-A7564E71061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801" name="Text Box 203">
          <a:extLst>
            <a:ext uri="{FF2B5EF4-FFF2-40B4-BE49-F238E27FC236}">
              <a16:creationId xmlns:a16="http://schemas.microsoft.com/office/drawing/2014/main" id="{92CCD97D-31CD-4A6B-A36A-589EE622A2A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802" name="Text Box 204">
          <a:extLst>
            <a:ext uri="{FF2B5EF4-FFF2-40B4-BE49-F238E27FC236}">
              <a16:creationId xmlns:a16="http://schemas.microsoft.com/office/drawing/2014/main" id="{65A68876-FD33-42BD-80EB-81ED90C59E2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803" name="Text Box 205">
          <a:extLst>
            <a:ext uri="{FF2B5EF4-FFF2-40B4-BE49-F238E27FC236}">
              <a16:creationId xmlns:a16="http://schemas.microsoft.com/office/drawing/2014/main" id="{EE9F9474-AD37-4BAB-9DAE-C0FD0494CCF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804" name="Text Box 206">
          <a:extLst>
            <a:ext uri="{FF2B5EF4-FFF2-40B4-BE49-F238E27FC236}">
              <a16:creationId xmlns:a16="http://schemas.microsoft.com/office/drawing/2014/main" id="{0F3CD084-4C0C-46E7-9B37-63897B9C0EC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805" name="Text Box 207">
          <a:extLst>
            <a:ext uri="{FF2B5EF4-FFF2-40B4-BE49-F238E27FC236}">
              <a16:creationId xmlns:a16="http://schemas.microsoft.com/office/drawing/2014/main" id="{B479A67E-CD0E-4241-8E65-FE492B478EF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7806" name="Text Box 208">
          <a:extLst>
            <a:ext uri="{FF2B5EF4-FFF2-40B4-BE49-F238E27FC236}">
              <a16:creationId xmlns:a16="http://schemas.microsoft.com/office/drawing/2014/main" id="{630D8078-E05C-4FC9-A8A1-9BD67BB9FC96}"/>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807" name="Text Box 209">
          <a:extLst>
            <a:ext uri="{FF2B5EF4-FFF2-40B4-BE49-F238E27FC236}">
              <a16:creationId xmlns:a16="http://schemas.microsoft.com/office/drawing/2014/main" id="{69923685-DF18-4DF0-9782-4DEF0E40A98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808" name="Text Box 210">
          <a:extLst>
            <a:ext uri="{FF2B5EF4-FFF2-40B4-BE49-F238E27FC236}">
              <a16:creationId xmlns:a16="http://schemas.microsoft.com/office/drawing/2014/main" id="{C94B4A2C-1FBA-4DEF-A20B-54C529B0D77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809" name="Text Box 211">
          <a:extLst>
            <a:ext uri="{FF2B5EF4-FFF2-40B4-BE49-F238E27FC236}">
              <a16:creationId xmlns:a16="http://schemas.microsoft.com/office/drawing/2014/main" id="{733C8129-9BE3-4EE4-BDC0-24BFB97131D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810" name="Text Box 212">
          <a:extLst>
            <a:ext uri="{FF2B5EF4-FFF2-40B4-BE49-F238E27FC236}">
              <a16:creationId xmlns:a16="http://schemas.microsoft.com/office/drawing/2014/main" id="{23F0BAA6-53E0-4E09-AA85-30DD87D86B50}"/>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811" name="Text Box 213">
          <a:extLst>
            <a:ext uri="{FF2B5EF4-FFF2-40B4-BE49-F238E27FC236}">
              <a16:creationId xmlns:a16="http://schemas.microsoft.com/office/drawing/2014/main" id="{329B8C87-52D8-427D-B6D6-03020D9265A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812" name="Text Box 214">
          <a:extLst>
            <a:ext uri="{FF2B5EF4-FFF2-40B4-BE49-F238E27FC236}">
              <a16:creationId xmlns:a16="http://schemas.microsoft.com/office/drawing/2014/main" id="{B479B2B8-FF72-4DDF-A2D1-42B3097F74F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813" name="Text Box 215">
          <a:extLst>
            <a:ext uri="{FF2B5EF4-FFF2-40B4-BE49-F238E27FC236}">
              <a16:creationId xmlns:a16="http://schemas.microsoft.com/office/drawing/2014/main" id="{ED2F0C46-CF66-4270-8AC1-B0F337955751}"/>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814" name="Text Box 216">
          <a:extLst>
            <a:ext uri="{FF2B5EF4-FFF2-40B4-BE49-F238E27FC236}">
              <a16:creationId xmlns:a16="http://schemas.microsoft.com/office/drawing/2014/main" id="{A1A5B19B-B863-4A9B-B37C-8466E28C591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815" name="Text Box 217">
          <a:extLst>
            <a:ext uri="{FF2B5EF4-FFF2-40B4-BE49-F238E27FC236}">
              <a16:creationId xmlns:a16="http://schemas.microsoft.com/office/drawing/2014/main" id="{A2E418B4-78E6-47A8-ADEB-B3A9A3EB055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816" name="Text Box 218">
          <a:extLst>
            <a:ext uri="{FF2B5EF4-FFF2-40B4-BE49-F238E27FC236}">
              <a16:creationId xmlns:a16="http://schemas.microsoft.com/office/drawing/2014/main" id="{40BB507D-6257-4092-B5BB-CA3D454C19E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817" name="Text Box 219">
          <a:extLst>
            <a:ext uri="{FF2B5EF4-FFF2-40B4-BE49-F238E27FC236}">
              <a16:creationId xmlns:a16="http://schemas.microsoft.com/office/drawing/2014/main" id="{3D6DDDE2-37D0-494E-83ED-2EAB92F0F6F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818" name="Text Box 220">
          <a:extLst>
            <a:ext uri="{FF2B5EF4-FFF2-40B4-BE49-F238E27FC236}">
              <a16:creationId xmlns:a16="http://schemas.microsoft.com/office/drawing/2014/main" id="{5B58994F-8B3E-4C58-A1FE-367E51311BD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819" name="Text Box 221">
          <a:extLst>
            <a:ext uri="{FF2B5EF4-FFF2-40B4-BE49-F238E27FC236}">
              <a16:creationId xmlns:a16="http://schemas.microsoft.com/office/drawing/2014/main" id="{30C86632-ADCC-42A6-A2BE-A45BC96D60F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820" name="Text Box 222">
          <a:extLst>
            <a:ext uri="{FF2B5EF4-FFF2-40B4-BE49-F238E27FC236}">
              <a16:creationId xmlns:a16="http://schemas.microsoft.com/office/drawing/2014/main" id="{3BA4A110-4CB8-415B-9C64-DE5442ABE5D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821" name="Text Box 223">
          <a:extLst>
            <a:ext uri="{FF2B5EF4-FFF2-40B4-BE49-F238E27FC236}">
              <a16:creationId xmlns:a16="http://schemas.microsoft.com/office/drawing/2014/main" id="{2ADB6C72-1293-4888-9159-B9085507784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822" name="Text Box 224">
          <a:extLst>
            <a:ext uri="{FF2B5EF4-FFF2-40B4-BE49-F238E27FC236}">
              <a16:creationId xmlns:a16="http://schemas.microsoft.com/office/drawing/2014/main" id="{1489043E-AF68-4BF5-AAD4-80C7776B319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823" name="Text Box 225">
          <a:extLst>
            <a:ext uri="{FF2B5EF4-FFF2-40B4-BE49-F238E27FC236}">
              <a16:creationId xmlns:a16="http://schemas.microsoft.com/office/drawing/2014/main" id="{D573C879-C7C0-462F-B522-5C4C6753FA2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824" name="Text Box 226">
          <a:extLst>
            <a:ext uri="{FF2B5EF4-FFF2-40B4-BE49-F238E27FC236}">
              <a16:creationId xmlns:a16="http://schemas.microsoft.com/office/drawing/2014/main" id="{509DC4C6-E3D8-4777-BF9C-268FA9BE7FB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825" name="Text Box 227">
          <a:extLst>
            <a:ext uri="{FF2B5EF4-FFF2-40B4-BE49-F238E27FC236}">
              <a16:creationId xmlns:a16="http://schemas.microsoft.com/office/drawing/2014/main" id="{ACB0C895-9867-41BF-810B-924D17BFBA6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826" name="Text Box 228">
          <a:extLst>
            <a:ext uri="{FF2B5EF4-FFF2-40B4-BE49-F238E27FC236}">
              <a16:creationId xmlns:a16="http://schemas.microsoft.com/office/drawing/2014/main" id="{AB5EFF40-66CE-41B5-927D-4546F2031DB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827" name="Text Box 229">
          <a:extLst>
            <a:ext uri="{FF2B5EF4-FFF2-40B4-BE49-F238E27FC236}">
              <a16:creationId xmlns:a16="http://schemas.microsoft.com/office/drawing/2014/main" id="{20C251BA-E8B2-42A3-9E16-BD7E73373C9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828" name="Text Box 230">
          <a:extLst>
            <a:ext uri="{FF2B5EF4-FFF2-40B4-BE49-F238E27FC236}">
              <a16:creationId xmlns:a16="http://schemas.microsoft.com/office/drawing/2014/main" id="{492E1A61-3EE3-449B-BAC3-CFC8CC7E779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829" name="Text Box 231">
          <a:extLst>
            <a:ext uri="{FF2B5EF4-FFF2-40B4-BE49-F238E27FC236}">
              <a16:creationId xmlns:a16="http://schemas.microsoft.com/office/drawing/2014/main" id="{93890844-16CC-466D-BAAF-C5B92DF2B7C1}"/>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830" name="Text Box 232">
          <a:extLst>
            <a:ext uri="{FF2B5EF4-FFF2-40B4-BE49-F238E27FC236}">
              <a16:creationId xmlns:a16="http://schemas.microsoft.com/office/drawing/2014/main" id="{6C2EBE35-79BD-4F7E-B5BB-77F806AC624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831" name="Text Box 233">
          <a:extLst>
            <a:ext uri="{FF2B5EF4-FFF2-40B4-BE49-F238E27FC236}">
              <a16:creationId xmlns:a16="http://schemas.microsoft.com/office/drawing/2014/main" id="{BE7A9374-8F97-4675-92CC-2625A8BFFFE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832" name="Text Box 234">
          <a:extLst>
            <a:ext uri="{FF2B5EF4-FFF2-40B4-BE49-F238E27FC236}">
              <a16:creationId xmlns:a16="http://schemas.microsoft.com/office/drawing/2014/main" id="{B738680E-53FC-4B68-B694-7281F641DEA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833" name="Text Box 235">
          <a:extLst>
            <a:ext uri="{FF2B5EF4-FFF2-40B4-BE49-F238E27FC236}">
              <a16:creationId xmlns:a16="http://schemas.microsoft.com/office/drawing/2014/main" id="{54469003-3994-4403-B695-19737B621F4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834" name="Text Box 236">
          <a:extLst>
            <a:ext uri="{FF2B5EF4-FFF2-40B4-BE49-F238E27FC236}">
              <a16:creationId xmlns:a16="http://schemas.microsoft.com/office/drawing/2014/main" id="{DAA2AEF5-097E-4CEA-AC20-7EF3705ED0C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835" name="Text Box 237">
          <a:extLst>
            <a:ext uri="{FF2B5EF4-FFF2-40B4-BE49-F238E27FC236}">
              <a16:creationId xmlns:a16="http://schemas.microsoft.com/office/drawing/2014/main" id="{6D954C96-23C7-4A44-A83B-80E4E5AB209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836" name="Text Box 238">
          <a:extLst>
            <a:ext uri="{FF2B5EF4-FFF2-40B4-BE49-F238E27FC236}">
              <a16:creationId xmlns:a16="http://schemas.microsoft.com/office/drawing/2014/main" id="{256285DF-BFC1-40E2-A8FA-C46393562B0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837" name="Text Box 239">
          <a:extLst>
            <a:ext uri="{FF2B5EF4-FFF2-40B4-BE49-F238E27FC236}">
              <a16:creationId xmlns:a16="http://schemas.microsoft.com/office/drawing/2014/main" id="{07EAA9BC-8C67-4C2C-9785-BD4B108AB3F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838" name="Text Box 240">
          <a:extLst>
            <a:ext uri="{FF2B5EF4-FFF2-40B4-BE49-F238E27FC236}">
              <a16:creationId xmlns:a16="http://schemas.microsoft.com/office/drawing/2014/main" id="{215D5911-B5F1-4C42-A544-24B43BA3B23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839" name="Text Box 241">
          <a:extLst>
            <a:ext uri="{FF2B5EF4-FFF2-40B4-BE49-F238E27FC236}">
              <a16:creationId xmlns:a16="http://schemas.microsoft.com/office/drawing/2014/main" id="{03661EDC-253E-4CC2-BA54-77F5156DFDF2}"/>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840" name="Text Box 242">
          <a:extLst>
            <a:ext uri="{FF2B5EF4-FFF2-40B4-BE49-F238E27FC236}">
              <a16:creationId xmlns:a16="http://schemas.microsoft.com/office/drawing/2014/main" id="{F696D662-1B8A-45F3-B368-00C824D108C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841" name="Text Box 243">
          <a:extLst>
            <a:ext uri="{FF2B5EF4-FFF2-40B4-BE49-F238E27FC236}">
              <a16:creationId xmlns:a16="http://schemas.microsoft.com/office/drawing/2014/main" id="{84BEC28E-2F0C-4A14-94FE-9533F968C25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842" name="Text Box 244">
          <a:extLst>
            <a:ext uri="{FF2B5EF4-FFF2-40B4-BE49-F238E27FC236}">
              <a16:creationId xmlns:a16="http://schemas.microsoft.com/office/drawing/2014/main" id="{567C6D89-2578-4D4A-9C77-B6237161D28C}"/>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843" name="Text Box 245">
          <a:extLst>
            <a:ext uri="{FF2B5EF4-FFF2-40B4-BE49-F238E27FC236}">
              <a16:creationId xmlns:a16="http://schemas.microsoft.com/office/drawing/2014/main" id="{1E88EAE8-03A4-4C1F-A625-7B5F5038DCD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844" name="Text Box 246">
          <a:extLst>
            <a:ext uri="{FF2B5EF4-FFF2-40B4-BE49-F238E27FC236}">
              <a16:creationId xmlns:a16="http://schemas.microsoft.com/office/drawing/2014/main" id="{FCD1E616-03BA-4B54-8CBD-B9658EE1D81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845" name="Text Box 247">
          <a:extLst>
            <a:ext uri="{FF2B5EF4-FFF2-40B4-BE49-F238E27FC236}">
              <a16:creationId xmlns:a16="http://schemas.microsoft.com/office/drawing/2014/main" id="{A4C85928-C165-4C62-9D43-56707C2E8369}"/>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846" name="Text Box 248">
          <a:extLst>
            <a:ext uri="{FF2B5EF4-FFF2-40B4-BE49-F238E27FC236}">
              <a16:creationId xmlns:a16="http://schemas.microsoft.com/office/drawing/2014/main" id="{A898024A-F8B0-4B96-B61A-FC9EF408967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847" name="Text Box 249">
          <a:extLst>
            <a:ext uri="{FF2B5EF4-FFF2-40B4-BE49-F238E27FC236}">
              <a16:creationId xmlns:a16="http://schemas.microsoft.com/office/drawing/2014/main" id="{22695EDC-BFBD-479A-8E35-066A1F500EB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848" name="Text Box 250">
          <a:extLst>
            <a:ext uri="{FF2B5EF4-FFF2-40B4-BE49-F238E27FC236}">
              <a16:creationId xmlns:a16="http://schemas.microsoft.com/office/drawing/2014/main" id="{63C9C674-A26F-4E5B-86E3-3A8D9EC50B9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849" name="Text Box 251">
          <a:extLst>
            <a:ext uri="{FF2B5EF4-FFF2-40B4-BE49-F238E27FC236}">
              <a16:creationId xmlns:a16="http://schemas.microsoft.com/office/drawing/2014/main" id="{240754D3-8463-4DFB-8E2C-07F9EB75431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850" name="Text Box 252">
          <a:extLst>
            <a:ext uri="{FF2B5EF4-FFF2-40B4-BE49-F238E27FC236}">
              <a16:creationId xmlns:a16="http://schemas.microsoft.com/office/drawing/2014/main" id="{65DAFF86-BB38-4E5B-9099-49DC4753597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851" name="Text Box 253">
          <a:extLst>
            <a:ext uri="{FF2B5EF4-FFF2-40B4-BE49-F238E27FC236}">
              <a16:creationId xmlns:a16="http://schemas.microsoft.com/office/drawing/2014/main" id="{D4AE6E53-D4C9-4EAC-9283-563BEDFDD9D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852" name="Text Box 254">
          <a:extLst>
            <a:ext uri="{FF2B5EF4-FFF2-40B4-BE49-F238E27FC236}">
              <a16:creationId xmlns:a16="http://schemas.microsoft.com/office/drawing/2014/main" id="{E64032A8-33CE-4271-9223-ADA84F5083A1}"/>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853" name="Text Box 255">
          <a:extLst>
            <a:ext uri="{FF2B5EF4-FFF2-40B4-BE49-F238E27FC236}">
              <a16:creationId xmlns:a16="http://schemas.microsoft.com/office/drawing/2014/main" id="{4B749718-762D-4173-8018-13EC68B61E1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854" name="Text Box 256">
          <a:extLst>
            <a:ext uri="{FF2B5EF4-FFF2-40B4-BE49-F238E27FC236}">
              <a16:creationId xmlns:a16="http://schemas.microsoft.com/office/drawing/2014/main" id="{E5CB4F6E-AFAD-4514-BD41-B1ABF652C79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7855" name="Text Box 257">
          <a:extLst>
            <a:ext uri="{FF2B5EF4-FFF2-40B4-BE49-F238E27FC236}">
              <a16:creationId xmlns:a16="http://schemas.microsoft.com/office/drawing/2014/main" id="{72F15BDB-754F-494A-A82A-A85C5ACB703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856" name="Text Box 258">
          <a:extLst>
            <a:ext uri="{FF2B5EF4-FFF2-40B4-BE49-F238E27FC236}">
              <a16:creationId xmlns:a16="http://schemas.microsoft.com/office/drawing/2014/main" id="{1B8D9D39-D202-4AA2-8344-4F4A07A3572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857" name="Text Box 259">
          <a:extLst>
            <a:ext uri="{FF2B5EF4-FFF2-40B4-BE49-F238E27FC236}">
              <a16:creationId xmlns:a16="http://schemas.microsoft.com/office/drawing/2014/main" id="{95B259F0-5B07-4089-935F-0941CAA356F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858" name="Text Box 260">
          <a:extLst>
            <a:ext uri="{FF2B5EF4-FFF2-40B4-BE49-F238E27FC236}">
              <a16:creationId xmlns:a16="http://schemas.microsoft.com/office/drawing/2014/main" id="{80F76967-1D95-4FD3-A0BD-3711F04A9F9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859" name="Text Box 261">
          <a:extLst>
            <a:ext uri="{FF2B5EF4-FFF2-40B4-BE49-F238E27FC236}">
              <a16:creationId xmlns:a16="http://schemas.microsoft.com/office/drawing/2014/main" id="{E1D53947-2C91-4E66-ACE2-3B0DF459231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860" name="Text Box 262">
          <a:extLst>
            <a:ext uri="{FF2B5EF4-FFF2-40B4-BE49-F238E27FC236}">
              <a16:creationId xmlns:a16="http://schemas.microsoft.com/office/drawing/2014/main" id="{82D76F3A-AA23-4CD8-9AFB-B9A988B3667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861" name="Text Box 263">
          <a:extLst>
            <a:ext uri="{FF2B5EF4-FFF2-40B4-BE49-F238E27FC236}">
              <a16:creationId xmlns:a16="http://schemas.microsoft.com/office/drawing/2014/main" id="{3EAA856B-FCE8-4B8E-ADAB-843AD455C29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862" name="Text Box 264">
          <a:extLst>
            <a:ext uri="{FF2B5EF4-FFF2-40B4-BE49-F238E27FC236}">
              <a16:creationId xmlns:a16="http://schemas.microsoft.com/office/drawing/2014/main" id="{EAFDC914-1FAD-4ABA-8284-FD8A4EB349A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863" name="Text Box 265">
          <a:extLst>
            <a:ext uri="{FF2B5EF4-FFF2-40B4-BE49-F238E27FC236}">
              <a16:creationId xmlns:a16="http://schemas.microsoft.com/office/drawing/2014/main" id="{C6DCFA9A-0E11-41BB-9AA5-B012FF01579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864" name="Text Box 266">
          <a:extLst>
            <a:ext uri="{FF2B5EF4-FFF2-40B4-BE49-F238E27FC236}">
              <a16:creationId xmlns:a16="http://schemas.microsoft.com/office/drawing/2014/main" id="{2C575EFE-A847-44EF-88C2-91289535465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865" name="Text Box 267">
          <a:extLst>
            <a:ext uri="{FF2B5EF4-FFF2-40B4-BE49-F238E27FC236}">
              <a16:creationId xmlns:a16="http://schemas.microsoft.com/office/drawing/2014/main" id="{454F8A43-CD1B-472E-B634-1E34596B8E7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866" name="Text Box 268">
          <a:extLst>
            <a:ext uri="{FF2B5EF4-FFF2-40B4-BE49-F238E27FC236}">
              <a16:creationId xmlns:a16="http://schemas.microsoft.com/office/drawing/2014/main" id="{26B803A9-56FE-4D20-83FD-F920C4D93B00}"/>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867" name="Text Box 269">
          <a:extLst>
            <a:ext uri="{FF2B5EF4-FFF2-40B4-BE49-F238E27FC236}">
              <a16:creationId xmlns:a16="http://schemas.microsoft.com/office/drawing/2014/main" id="{3497C8DD-3C61-40F6-9094-59E9A4F1305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868" name="Text Box 270">
          <a:extLst>
            <a:ext uri="{FF2B5EF4-FFF2-40B4-BE49-F238E27FC236}">
              <a16:creationId xmlns:a16="http://schemas.microsoft.com/office/drawing/2014/main" id="{005497F3-CBE0-4B0C-834F-E660BC35216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869" name="Text Box 271">
          <a:extLst>
            <a:ext uri="{FF2B5EF4-FFF2-40B4-BE49-F238E27FC236}">
              <a16:creationId xmlns:a16="http://schemas.microsoft.com/office/drawing/2014/main" id="{32296340-2739-4201-B505-1C63412F43D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870" name="Text Box 272">
          <a:extLst>
            <a:ext uri="{FF2B5EF4-FFF2-40B4-BE49-F238E27FC236}">
              <a16:creationId xmlns:a16="http://schemas.microsoft.com/office/drawing/2014/main" id="{99465C62-3EC0-409B-9AFC-8F2BBA96C64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871" name="Text Box 273">
          <a:extLst>
            <a:ext uri="{FF2B5EF4-FFF2-40B4-BE49-F238E27FC236}">
              <a16:creationId xmlns:a16="http://schemas.microsoft.com/office/drawing/2014/main" id="{F05CC9DA-020D-426E-BB9F-D76B98789B0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872" name="Text Box 274">
          <a:extLst>
            <a:ext uri="{FF2B5EF4-FFF2-40B4-BE49-F238E27FC236}">
              <a16:creationId xmlns:a16="http://schemas.microsoft.com/office/drawing/2014/main" id="{2CD2C47E-4BF2-4C06-9F0C-2D61600B07A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873" name="Text Box 275">
          <a:extLst>
            <a:ext uri="{FF2B5EF4-FFF2-40B4-BE49-F238E27FC236}">
              <a16:creationId xmlns:a16="http://schemas.microsoft.com/office/drawing/2014/main" id="{D9D2CC76-C90C-4132-8A3B-2583103D1ED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874" name="Text Box 276">
          <a:extLst>
            <a:ext uri="{FF2B5EF4-FFF2-40B4-BE49-F238E27FC236}">
              <a16:creationId xmlns:a16="http://schemas.microsoft.com/office/drawing/2014/main" id="{97020581-A6FE-48DD-B232-688CB71C6E0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7875" name="Text Box 277">
          <a:extLst>
            <a:ext uri="{FF2B5EF4-FFF2-40B4-BE49-F238E27FC236}">
              <a16:creationId xmlns:a16="http://schemas.microsoft.com/office/drawing/2014/main" id="{E2A54A1A-32AF-403E-8B21-0BE79A2F347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876" name="Text Box 278">
          <a:extLst>
            <a:ext uri="{FF2B5EF4-FFF2-40B4-BE49-F238E27FC236}">
              <a16:creationId xmlns:a16="http://schemas.microsoft.com/office/drawing/2014/main" id="{14F4CC2F-3D19-44D2-8634-3FD4AEFCDA2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877" name="Text Box 279">
          <a:extLst>
            <a:ext uri="{FF2B5EF4-FFF2-40B4-BE49-F238E27FC236}">
              <a16:creationId xmlns:a16="http://schemas.microsoft.com/office/drawing/2014/main" id="{6796FF20-4C21-4B00-B8F9-7BD9210BB2F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878" name="Text Box 280">
          <a:extLst>
            <a:ext uri="{FF2B5EF4-FFF2-40B4-BE49-F238E27FC236}">
              <a16:creationId xmlns:a16="http://schemas.microsoft.com/office/drawing/2014/main" id="{B311184E-2E50-401C-936A-881D79136E2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879" name="Text Box 281">
          <a:extLst>
            <a:ext uri="{FF2B5EF4-FFF2-40B4-BE49-F238E27FC236}">
              <a16:creationId xmlns:a16="http://schemas.microsoft.com/office/drawing/2014/main" id="{0EF4C4F7-29E0-44FD-997A-FFB20C8005D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880" name="Text Box 282">
          <a:extLst>
            <a:ext uri="{FF2B5EF4-FFF2-40B4-BE49-F238E27FC236}">
              <a16:creationId xmlns:a16="http://schemas.microsoft.com/office/drawing/2014/main" id="{B686219F-3776-43E6-94DC-A3E3C677800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881" name="Text Box 283">
          <a:extLst>
            <a:ext uri="{FF2B5EF4-FFF2-40B4-BE49-F238E27FC236}">
              <a16:creationId xmlns:a16="http://schemas.microsoft.com/office/drawing/2014/main" id="{95B703D5-E677-4BA5-B74B-8F39D73D49B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882" name="Text Box 284">
          <a:extLst>
            <a:ext uri="{FF2B5EF4-FFF2-40B4-BE49-F238E27FC236}">
              <a16:creationId xmlns:a16="http://schemas.microsoft.com/office/drawing/2014/main" id="{2CB3D9B1-7F16-4A0C-AB81-C05C7588AFF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883" name="Text Box 285">
          <a:extLst>
            <a:ext uri="{FF2B5EF4-FFF2-40B4-BE49-F238E27FC236}">
              <a16:creationId xmlns:a16="http://schemas.microsoft.com/office/drawing/2014/main" id="{A8A6CD92-1EF3-4170-B00D-88F7BF9EC06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884" name="Text Box 286">
          <a:extLst>
            <a:ext uri="{FF2B5EF4-FFF2-40B4-BE49-F238E27FC236}">
              <a16:creationId xmlns:a16="http://schemas.microsoft.com/office/drawing/2014/main" id="{7ADDCF77-49D9-4E7D-B8CC-0E07C44649E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885" name="Text Box 287">
          <a:extLst>
            <a:ext uri="{FF2B5EF4-FFF2-40B4-BE49-F238E27FC236}">
              <a16:creationId xmlns:a16="http://schemas.microsoft.com/office/drawing/2014/main" id="{44C328F8-B570-4890-9633-C3C215D2B9E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886" name="Text Box 288">
          <a:extLst>
            <a:ext uri="{FF2B5EF4-FFF2-40B4-BE49-F238E27FC236}">
              <a16:creationId xmlns:a16="http://schemas.microsoft.com/office/drawing/2014/main" id="{218D55C4-E426-4A04-AE18-C267831EC17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887" name="Text Box 289">
          <a:extLst>
            <a:ext uri="{FF2B5EF4-FFF2-40B4-BE49-F238E27FC236}">
              <a16:creationId xmlns:a16="http://schemas.microsoft.com/office/drawing/2014/main" id="{EAAE68FA-D29F-4A71-A56C-674C3EBEFB1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888" name="Text Box 290">
          <a:extLst>
            <a:ext uri="{FF2B5EF4-FFF2-40B4-BE49-F238E27FC236}">
              <a16:creationId xmlns:a16="http://schemas.microsoft.com/office/drawing/2014/main" id="{22CF846C-4DB2-49D9-8229-9F6D96D2BB2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889" name="Text Box 291">
          <a:extLst>
            <a:ext uri="{FF2B5EF4-FFF2-40B4-BE49-F238E27FC236}">
              <a16:creationId xmlns:a16="http://schemas.microsoft.com/office/drawing/2014/main" id="{86595A71-C767-49A0-8EB1-063C1AA2314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890" name="Text Box 292">
          <a:extLst>
            <a:ext uri="{FF2B5EF4-FFF2-40B4-BE49-F238E27FC236}">
              <a16:creationId xmlns:a16="http://schemas.microsoft.com/office/drawing/2014/main" id="{6788350C-C1C4-402F-B41D-D8679C3F03D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891" name="Text Box 293">
          <a:extLst>
            <a:ext uri="{FF2B5EF4-FFF2-40B4-BE49-F238E27FC236}">
              <a16:creationId xmlns:a16="http://schemas.microsoft.com/office/drawing/2014/main" id="{B8B8ABC4-C57B-4419-AA12-A8646E307C2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892" name="Text Box 294">
          <a:extLst>
            <a:ext uri="{FF2B5EF4-FFF2-40B4-BE49-F238E27FC236}">
              <a16:creationId xmlns:a16="http://schemas.microsoft.com/office/drawing/2014/main" id="{FB8C0C9D-652F-4598-B613-76FFAE7BCE3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893" name="Text Box 295">
          <a:extLst>
            <a:ext uri="{FF2B5EF4-FFF2-40B4-BE49-F238E27FC236}">
              <a16:creationId xmlns:a16="http://schemas.microsoft.com/office/drawing/2014/main" id="{67163423-928B-4E76-97B1-FC2AD26AF91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894" name="Text Box 296">
          <a:extLst>
            <a:ext uri="{FF2B5EF4-FFF2-40B4-BE49-F238E27FC236}">
              <a16:creationId xmlns:a16="http://schemas.microsoft.com/office/drawing/2014/main" id="{2367B650-47A0-41BA-B586-9CC40B8A046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895" name="Text Box 297">
          <a:extLst>
            <a:ext uri="{FF2B5EF4-FFF2-40B4-BE49-F238E27FC236}">
              <a16:creationId xmlns:a16="http://schemas.microsoft.com/office/drawing/2014/main" id="{1C86368C-1471-4D93-A2AD-D8140530B2F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896" name="Text Box 298">
          <a:extLst>
            <a:ext uri="{FF2B5EF4-FFF2-40B4-BE49-F238E27FC236}">
              <a16:creationId xmlns:a16="http://schemas.microsoft.com/office/drawing/2014/main" id="{76679C72-DAF8-4EFA-A050-2D229048A94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897" name="Text Box 299">
          <a:extLst>
            <a:ext uri="{FF2B5EF4-FFF2-40B4-BE49-F238E27FC236}">
              <a16:creationId xmlns:a16="http://schemas.microsoft.com/office/drawing/2014/main" id="{3FC30C6D-FF4F-4D52-9BC7-41E0E871A10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898" name="Text Box 300">
          <a:extLst>
            <a:ext uri="{FF2B5EF4-FFF2-40B4-BE49-F238E27FC236}">
              <a16:creationId xmlns:a16="http://schemas.microsoft.com/office/drawing/2014/main" id="{9297B35D-EE9C-43D8-B6E2-5378528C9E3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899" name="Text Box 301">
          <a:extLst>
            <a:ext uri="{FF2B5EF4-FFF2-40B4-BE49-F238E27FC236}">
              <a16:creationId xmlns:a16="http://schemas.microsoft.com/office/drawing/2014/main" id="{ACE18981-3718-4E7F-94A7-02A96FE9D65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900" name="Text Box 302">
          <a:extLst>
            <a:ext uri="{FF2B5EF4-FFF2-40B4-BE49-F238E27FC236}">
              <a16:creationId xmlns:a16="http://schemas.microsoft.com/office/drawing/2014/main" id="{BCCAD841-6861-412B-96E3-3AB3334A5FE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901" name="Text Box 303">
          <a:extLst>
            <a:ext uri="{FF2B5EF4-FFF2-40B4-BE49-F238E27FC236}">
              <a16:creationId xmlns:a16="http://schemas.microsoft.com/office/drawing/2014/main" id="{EB1086F2-008E-4D1A-B6E9-D486A3E2CD7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902" name="Text Box 304">
          <a:extLst>
            <a:ext uri="{FF2B5EF4-FFF2-40B4-BE49-F238E27FC236}">
              <a16:creationId xmlns:a16="http://schemas.microsoft.com/office/drawing/2014/main" id="{EDE1A1D4-2B41-4C55-B664-DE151F684AF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903" name="Text Box 305">
          <a:extLst>
            <a:ext uri="{FF2B5EF4-FFF2-40B4-BE49-F238E27FC236}">
              <a16:creationId xmlns:a16="http://schemas.microsoft.com/office/drawing/2014/main" id="{3BA9C1F1-87CE-4C68-8759-62A93553098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904" name="Text Box 306">
          <a:extLst>
            <a:ext uri="{FF2B5EF4-FFF2-40B4-BE49-F238E27FC236}">
              <a16:creationId xmlns:a16="http://schemas.microsoft.com/office/drawing/2014/main" id="{C599B93F-A8A8-468D-A516-BFDA760739B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905" name="Text Box 307">
          <a:extLst>
            <a:ext uri="{FF2B5EF4-FFF2-40B4-BE49-F238E27FC236}">
              <a16:creationId xmlns:a16="http://schemas.microsoft.com/office/drawing/2014/main" id="{0521590E-2B24-4F3E-B085-D7452DF96BA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906" name="Text Box 308">
          <a:extLst>
            <a:ext uri="{FF2B5EF4-FFF2-40B4-BE49-F238E27FC236}">
              <a16:creationId xmlns:a16="http://schemas.microsoft.com/office/drawing/2014/main" id="{E2A30349-6878-4137-B2DE-72F26DDD230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07" name="Text Box 309">
          <a:extLst>
            <a:ext uri="{FF2B5EF4-FFF2-40B4-BE49-F238E27FC236}">
              <a16:creationId xmlns:a16="http://schemas.microsoft.com/office/drawing/2014/main" id="{F3BDA387-0EDD-40E9-B4AB-5BCDD154378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08" name="Text Box 310">
          <a:extLst>
            <a:ext uri="{FF2B5EF4-FFF2-40B4-BE49-F238E27FC236}">
              <a16:creationId xmlns:a16="http://schemas.microsoft.com/office/drawing/2014/main" id="{5548BE83-6DA3-4C34-8FE6-AADAC068758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09" name="Text Box 311">
          <a:extLst>
            <a:ext uri="{FF2B5EF4-FFF2-40B4-BE49-F238E27FC236}">
              <a16:creationId xmlns:a16="http://schemas.microsoft.com/office/drawing/2014/main" id="{AF532044-E134-4678-9123-36A53E123F7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10" name="Text Box 312">
          <a:extLst>
            <a:ext uri="{FF2B5EF4-FFF2-40B4-BE49-F238E27FC236}">
              <a16:creationId xmlns:a16="http://schemas.microsoft.com/office/drawing/2014/main" id="{9A12806B-9480-4BCD-97C2-8758B3F6420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11" name="Text Box 313">
          <a:extLst>
            <a:ext uri="{FF2B5EF4-FFF2-40B4-BE49-F238E27FC236}">
              <a16:creationId xmlns:a16="http://schemas.microsoft.com/office/drawing/2014/main" id="{0782640A-3D2A-4D4B-90A5-88760F86647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12" name="Text Box 314">
          <a:extLst>
            <a:ext uri="{FF2B5EF4-FFF2-40B4-BE49-F238E27FC236}">
              <a16:creationId xmlns:a16="http://schemas.microsoft.com/office/drawing/2014/main" id="{532DFAD0-A64F-4594-B367-1B52855D262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13" name="Text Box 315">
          <a:extLst>
            <a:ext uri="{FF2B5EF4-FFF2-40B4-BE49-F238E27FC236}">
              <a16:creationId xmlns:a16="http://schemas.microsoft.com/office/drawing/2014/main" id="{5699D229-EA2F-458F-9094-37737795D7D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14" name="Text Box 316">
          <a:extLst>
            <a:ext uri="{FF2B5EF4-FFF2-40B4-BE49-F238E27FC236}">
              <a16:creationId xmlns:a16="http://schemas.microsoft.com/office/drawing/2014/main" id="{B01B8EED-6266-41EA-8D69-BFA3A5E8778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15" name="Text Box 317">
          <a:extLst>
            <a:ext uri="{FF2B5EF4-FFF2-40B4-BE49-F238E27FC236}">
              <a16:creationId xmlns:a16="http://schemas.microsoft.com/office/drawing/2014/main" id="{0263FC4B-AC1A-4035-AA93-B4B42D0919D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16" name="Text Box 318">
          <a:extLst>
            <a:ext uri="{FF2B5EF4-FFF2-40B4-BE49-F238E27FC236}">
              <a16:creationId xmlns:a16="http://schemas.microsoft.com/office/drawing/2014/main" id="{23B25CEF-1A62-4195-A203-A62403291F8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17" name="Text Box 319">
          <a:extLst>
            <a:ext uri="{FF2B5EF4-FFF2-40B4-BE49-F238E27FC236}">
              <a16:creationId xmlns:a16="http://schemas.microsoft.com/office/drawing/2014/main" id="{94F0EF97-1680-46BB-A848-E88D4BFD8E1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18" name="Text Box 320">
          <a:extLst>
            <a:ext uri="{FF2B5EF4-FFF2-40B4-BE49-F238E27FC236}">
              <a16:creationId xmlns:a16="http://schemas.microsoft.com/office/drawing/2014/main" id="{E48FD472-F23A-4711-B566-123119489C2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19" name="Text Box 321">
          <a:extLst>
            <a:ext uri="{FF2B5EF4-FFF2-40B4-BE49-F238E27FC236}">
              <a16:creationId xmlns:a16="http://schemas.microsoft.com/office/drawing/2014/main" id="{6AD1863F-5413-4BBD-8417-7D0F2E46DAD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20" name="Text Box 322">
          <a:extLst>
            <a:ext uri="{FF2B5EF4-FFF2-40B4-BE49-F238E27FC236}">
              <a16:creationId xmlns:a16="http://schemas.microsoft.com/office/drawing/2014/main" id="{1D0F108F-AA65-429C-AF7F-8684C3A60D1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21" name="Text Box 323">
          <a:extLst>
            <a:ext uri="{FF2B5EF4-FFF2-40B4-BE49-F238E27FC236}">
              <a16:creationId xmlns:a16="http://schemas.microsoft.com/office/drawing/2014/main" id="{5D2BEE6E-5160-47FB-8130-D11E37F43B4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22" name="Text Box 324">
          <a:extLst>
            <a:ext uri="{FF2B5EF4-FFF2-40B4-BE49-F238E27FC236}">
              <a16:creationId xmlns:a16="http://schemas.microsoft.com/office/drawing/2014/main" id="{A9609B21-E677-4C97-AB61-8630A3CEDB2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23" name="Text Box 325">
          <a:extLst>
            <a:ext uri="{FF2B5EF4-FFF2-40B4-BE49-F238E27FC236}">
              <a16:creationId xmlns:a16="http://schemas.microsoft.com/office/drawing/2014/main" id="{18CC3460-4E4E-45F8-8E30-0240E778748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24" name="Text Box 326">
          <a:extLst>
            <a:ext uri="{FF2B5EF4-FFF2-40B4-BE49-F238E27FC236}">
              <a16:creationId xmlns:a16="http://schemas.microsoft.com/office/drawing/2014/main" id="{FD16FF6D-8469-40A8-9EAA-35F10A09A0D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25" name="Text Box 327">
          <a:extLst>
            <a:ext uri="{FF2B5EF4-FFF2-40B4-BE49-F238E27FC236}">
              <a16:creationId xmlns:a16="http://schemas.microsoft.com/office/drawing/2014/main" id="{E2B7FEFF-6AF6-4DF9-A6A2-B5C32764D8E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26" name="Text Box 328">
          <a:extLst>
            <a:ext uri="{FF2B5EF4-FFF2-40B4-BE49-F238E27FC236}">
              <a16:creationId xmlns:a16="http://schemas.microsoft.com/office/drawing/2014/main" id="{05618241-B24C-43D8-A162-A561D9E6744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27" name="Text Box 329">
          <a:extLst>
            <a:ext uri="{FF2B5EF4-FFF2-40B4-BE49-F238E27FC236}">
              <a16:creationId xmlns:a16="http://schemas.microsoft.com/office/drawing/2014/main" id="{1C259CA1-54E9-4033-AC2D-AEEF7359AD9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28" name="Text Box 330">
          <a:extLst>
            <a:ext uri="{FF2B5EF4-FFF2-40B4-BE49-F238E27FC236}">
              <a16:creationId xmlns:a16="http://schemas.microsoft.com/office/drawing/2014/main" id="{4688FBB6-E924-454E-B434-C9B945C4F26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29" name="Text Box 331">
          <a:extLst>
            <a:ext uri="{FF2B5EF4-FFF2-40B4-BE49-F238E27FC236}">
              <a16:creationId xmlns:a16="http://schemas.microsoft.com/office/drawing/2014/main" id="{1703FA3D-11B9-4B81-93C8-0C8F772ECD7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30" name="Text Box 332">
          <a:extLst>
            <a:ext uri="{FF2B5EF4-FFF2-40B4-BE49-F238E27FC236}">
              <a16:creationId xmlns:a16="http://schemas.microsoft.com/office/drawing/2014/main" id="{47A03056-A801-4946-9A9F-25C42F0D11E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31" name="Text Box 333">
          <a:extLst>
            <a:ext uri="{FF2B5EF4-FFF2-40B4-BE49-F238E27FC236}">
              <a16:creationId xmlns:a16="http://schemas.microsoft.com/office/drawing/2014/main" id="{AF331F9D-6834-4D52-8EEC-2056F04193B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32" name="Text Box 334">
          <a:extLst>
            <a:ext uri="{FF2B5EF4-FFF2-40B4-BE49-F238E27FC236}">
              <a16:creationId xmlns:a16="http://schemas.microsoft.com/office/drawing/2014/main" id="{9D1E8DF2-5FAA-435F-ACEB-AB113C97F1E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33" name="Text Box 335">
          <a:extLst>
            <a:ext uri="{FF2B5EF4-FFF2-40B4-BE49-F238E27FC236}">
              <a16:creationId xmlns:a16="http://schemas.microsoft.com/office/drawing/2014/main" id="{951C6E02-208B-49E8-BB16-C7374F2F310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934" name="Text Box 336">
          <a:extLst>
            <a:ext uri="{FF2B5EF4-FFF2-40B4-BE49-F238E27FC236}">
              <a16:creationId xmlns:a16="http://schemas.microsoft.com/office/drawing/2014/main" id="{3EF67A44-10A9-429D-BA95-5F43398F12E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935" name="Text Box 337">
          <a:extLst>
            <a:ext uri="{FF2B5EF4-FFF2-40B4-BE49-F238E27FC236}">
              <a16:creationId xmlns:a16="http://schemas.microsoft.com/office/drawing/2014/main" id="{6E3B6416-349F-4B5F-9078-F6635567D64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936" name="Text Box 338">
          <a:extLst>
            <a:ext uri="{FF2B5EF4-FFF2-40B4-BE49-F238E27FC236}">
              <a16:creationId xmlns:a16="http://schemas.microsoft.com/office/drawing/2014/main" id="{FD1612E3-5192-4609-B840-30C61FAC662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937" name="Text Box 339">
          <a:extLst>
            <a:ext uri="{FF2B5EF4-FFF2-40B4-BE49-F238E27FC236}">
              <a16:creationId xmlns:a16="http://schemas.microsoft.com/office/drawing/2014/main" id="{E4A3F7A8-0F28-4FC5-9633-9A9C8D9C921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938" name="Text Box 340">
          <a:extLst>
            <a:ext uri="{FF2B5EF4-FFF2-40B4-BE49-F238E27FC236}">
              <a16:creationId xmlns:a16="http://schemas.microsoft.com/office/drawing/2014/main" id="{D59876C2-226A-4C52-9038-3C77BB6DEAC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939" name="Text Box 341">
          <a:extLst>
            <a:ext uri="{FF2B5EF4-FFF2-40B4-BE49-F238E27FC236}">
              <a16:creationId xmlns:a16="http://schemas.microsoft.com/office/drawing/2014/main" id="{DD62D896-CD9F-48F7-8ABA-876321EF45B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940" name="Text Box 342">
          <a:extLst>
            <a:ext uri="{FF2B5EF4-FFF2-40B4-BE49-F238E27FC236}">
              <a16:creationId xmlns:a16="http://schemas.microsoft.com/office/drawing/2014/main" id="{23081A6D-318F-4C93-ADD5-109E0D82662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941" name="Text Box 343">
          <a:extLst>
            <a:ext uri="{FF2B5EF4-FFF2-40B4-BE49-F238E27FC236}">
              <a16:creationId xmlns:a16="http://schemas.microsoft.com/office/drawing/2014/main" id="{28F6CA34-196D-4A1C-AAB2-DE99F4A0705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942" name="Text Box 344">
          <a:extLst>
            <a:ext uri="{FF2B5EF4-FFF2-40B4-BE49-F238E27FC236}">
              <a16:creationId xmlns:a16="http://schemas.microsoft.com/office/drawing/2014/main" id="{B29ACE2B-4C3B-4AD6-8109-29FA601FE6D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943" name="Text Box 345">
          <a:extLst>
            <a:ext uri="{FF2B5EF4-FFF2-40B4-BE49-F238E27FC236}">
              <a16:creationId xmlns:a16="http://schemas.microsoft.com/office/drawing/2014/main" id="{C9CE5D73-CF95-4BB3-80AC-F1C30F2DDA3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44" name="Text Box 346">
          <a:extLst>
            <a:ext uri="{FF2B5EF4-FFF2-40B4-BE49-F238E27FC236}">
              <a16:creationId xmlns:a16="http://schemas.microsoft.com/office/drawing/2014/main" id="{FF788020-FA36-4D19-A3E5-AC7EED56A13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45" name="Text Box 347">
          <a:extLst>
            <a:ext uri="{FF2B5EF4-FFF2-40B4-BE49-F238E27FC236}">
              <a16:creationId xmlns:a16="http://schemas.microsoft.com/office/drawing/2014/main" id="{1B5883BE-CE12-4088-8306-3311AC0C5AF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46" name="Text Box 348">
          <a:extLst>
            <a:ext uri="{FF2B5EF4-FFF2-40B4-BE49-F238E27FC236}">
              <a16:creationId xmlns:a16="http://schemas.microsoft.com/office/drawing/2014/main" id="{F69DD88D-EB62-4426-9C7E-4AAF1EBA509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47" name="Text Box 349">
          <a:extLst>
            <a:ext uri="{FF2B5EF4-FFF2-40B4-BE49-F238E27FC236}">
              <a16:creationId xmlns:a16="http://schemas.microsoft.com/office/drawing/2014/main" id="{F0DD3623-1318-4570-96A7-874012C183A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48" name="Text Box 350">
          <a:extLst>
            <a:ext uri="{FF2B5EF4-FFF2-40B4-BE49-F238E27FC236}">
              <a16:creationId xmlns:a16="http://schemas.microsoft.com/office/drawing/2014/main" id="{8823815E-B917-440A-863B-797151E10A6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49" name="Text Box 351">
          <a:extLst>
            <a:ext uri="{FF2B5EF4-FFF2-40B4-BE49-F238E27FC236}">
              <a16:creationId xmlns:a16="http://schemas.microsoft.com/office/drawing/2014/main" id="{FF6F73E3-4D5F-448A-B435-8133FCA3272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50" name="Text Box 352">
          <a:extLst>
            <a:ext uri="{FF2B5EF4-FFF2-40B4-BE49-F238E27FC236}">
              <a16:creationId xmlns:a16="http://schemas.microsoft.com/office/drawing/2014/main" id="{E3A330F8-596F-4D33-9BAB-2870A3A0D1C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51" name="Text Box 353">
          <a:extLst>
            <a:ext uri="{FF2B5EF4-FFF2-40B4-BE49-F238E27FC236}">
              <a16:creationId xmlns:a16="http://schemas.microsoft.com/office/drawing/2014/main" id="{2F905F95-3731-4E0D-A96D-5AF1F596042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52" name="Text Box 354">
          <a:extLst>
            <a:ext uri="{FF2B5EF4-FFF2-40B4-BE49-F238E27FC236}">
              <a16:creationId xmlns:a16="http://schemas.microsoft.com/office/drawing/2014/main" id="{0F6EC73D-1A9D-4BAC-B7F2-57EC50B2D7B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53" name="Text Box 355">
          <a:extLst>
            <a:ext uri="{FF2B5EF4-FFF2-40B4-BE49-F238E27FC236}">
              <a16:creationId xmlns:a16="http://schemas.microsoft.com/office/drawing/2014/main" id="{C4576156-8B84-4C85-95B2-4216579EF39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54" name="Text Box 356">
          <a:extLst>
            <a:ext uri="{FF2B5EF4-FFF2-40B4-BE49-F238E27FC236}">
              <a16:creationId xmlns:a16="http://schemas.microsoft.com/office/drawing/2014/main" id="{23BEE68D-C987-466F-88E2-1ECBF6D59D7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55" name="Text Box 357">
          <a:extLst>
            <a:ext uri="{FF2B5EF4-FFF2-40B4-BE49-F238E27FC236}">
              <a16:creationId xmlns:a16="http://schemas.microsoft.com/office/drawing/2014/main" id="{68EC0FA4-0206-4D63-9C6F-13DD1636121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56" name="Text Box 358">
          <a:extLst>
            <a:ext uri="{FF2B5EF4-FFF2-40B4-BE49-F238E27FC236}">
              <a16:creationId xmlns:a16="http://schemas.microsoft.com/office/drawing/2014/main" id="{4D099716-E7C1-409C-915E-E5FE95208E7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57" name="Text Box 359">
          <a:extLst>
            <a:ext uri="{FF2B5EF4-FFF2-40B4-BE49-F238E27FC236}">
              <a16:creationId xmlns:a16="http://schemas.microsoft.com/office/drawing/2014/main" id="{A1F15816-6568-4494-B334-405BFF7E094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58" name="Text Box 360">
          <a:extLst>
            <a:ext uri="{FF2B5EF4-FFF2-40B4-BE49-F238E27FC236}">
              <a16:creationId xmlns:a16="http://schemas.microsoft.com/office/drawing/2014/main" id="{463A4590-AF6D-492A-BBD2-9C4DD8497AB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59" name="Text Box 361">
          <a:extLst>
            <a:ext uri="{FF2B5EF4-FFF2-40B4-BE49-F238E27FC236}">
              <a16:creationId xmlns:a16="http://schemas.microsoft.com/office/drawing/2014/main" id="{F6A7606F-081A-4D9B-B096-2C16D7CE138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60" name="Text Box 362">
          <a:extLst>
            <a:ext uri="{FF2B5EF4-FFF2-40B4-BE49-F238E27FC236}">
              <a16:creationId xmlns:a16="http://schemas.microsoft.com/office/drawing/2014/main" id="{DD402366-57BB-465C-879E-B64BB6FA643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61" name="Text Box 363">
          <a:extLst>
            <a:ext uri="{FF2B5EF4-FFF2-40B4-BE49-F238E27FC236}">
              <a16:creationId xmlns:a16="http://schemas.microsoft.com/office/drawing/2014/main" id="{46AE71DD-C587-4780-8BB1-16986F3CCD4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62" name="Text Box 364">
          <a:extLst>
            <a:ext uri="{FF2B5EF4-FFF2-40B4-BE49-F238E27FC236}">
              <a16:creationId xmlns:a16="http://schemas.microsoft.com/office/drawing/2014/main" id="{04C5FF01-070B-466A-B453-6E1711A6ED5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63" name="Text Box 365">
          <a:extLst>
            <a:ext uri="{FF2B5EF4-FFF2-40B4-BE49-F238E27FC236}">
              <a16:creationId xmlns:a16="http://schemas.microsoft.com/office/drawing/2014/main" id="{A6113D5F-EF07-4DC6-94A1-4AC5B0146B7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64" name="Text Box 366">
          <a:extLst>
            <a:ext uri="{FF2B5EF4-FFF2-40B4-BE49-F238E27FC236}">
              <a16:creationId xmlns:a16="http://schemas.microsoft.com/office/drawing/2014/main" id="{273DE2BD-19AD-44D5-8E10-295C80ED8AF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65" name="Text Box 367">
          <a:extLst>
            <a:ext uri="{FF2B5EF4-FFF2-40B4-BE49-F238E27FC236}">
              <a16:creationId xmlns:a16="http://schemas.microsoft.com/office/drawing/2014/main" id="{5F7739B7-7D03-4650-9BD3-9665D3C7238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66" name="Text Box 368">
          <a:extLst>
            <a:ext uri="{FF2B5EF4-FFF2-40B4-BE49-F238E27FC236}">
              <a16:creationId xmlns:a16="http://schemas.microsoft.com/office/drawing/2014/main" id="{1EDA20F7-A961-4AF8-BC07-014CC247499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67" name="Text Box 369">
          <a:extLst>
            <a:ext uri="{FF2B5EF4-FFF2-40B4-BE49-F238E27FC236}">
              <a16:creationId xmlns:a16="http://schemas.microsoft.com/office/drawing/2014/main" id="{6A7E2D03-9B52-4292-91AD-73A072A480B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68" name="Text Box 370">
          <a:extLst>
            <a:ext uri="{FF2B5EF4-FFF2-40B4-BE49-F238E27FC236}">
              <a16:creationId xmlns:a16="http://schemas.microsoft.com/office/drawing/2014/main" id="{70162D3E-5B18-450E-9341-5F40BED0832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69" name="Text Box 371">
          <a:extLst>
            <a:ext uri="{FF2B5EF4-FFF2-40B4-BE49-F238E27FC236}">
              <a16:creationId xmlns:a16="http://schemas.microsoft.com/office/drawing/2014/main" id="{4C43893D-6CA3-40D8-8F09-39933127918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70" name="Text Box 372">
          <a:extLst>
            <a:ext uri="{FF2B5EF4-FFF2-40B4-BE49-F238E27FC236}">
              <a16:creationId xmlns:a16="http://schemas.microsoft.com/office/drawing/2014/main" id="{A12F11BA-84B4-41D1-B6F2-1CC2CE55FD9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7971" name="Text Box 373">
          <a:extLst>
            <a:ext uri="{FF2B5EF4-FFF2-40B4-BE49-F238E27FC236}">
              <a16:creationId xmlns:a16="http://schemas.microsoft.com/office/drawing/2014/main" id="{ADD5EC09-208D-4A7B-BAC1-6BF4CE3BA76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7972" name="Text Box 374">
          <a:extLst>
            <a:ext uri="{FF2B5EF4-FFF2-40B4-BE49-F238E27FC236}">
              <a16:creationId xmlns:a16="http://schemas.microsoft.com/office/drawing/2014/main" id="{1B7A7E94-391E-48CF-BFBF-AD550D382DC3}"/>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973" name="Text Box 375">
          <a:extLst>
            <a:ext uri="{FF2B5EF4-FFF2-40B4-BE49-F238E27FC236}">
              <a16:creationId xmlns:a16="http://schemas.microsoft.com/office/drawing/2014/main" id="{8B1FF541-F494-4571-A96B-01F1950DD96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974" name="Text Box 376">
          <a:extLst>
            <a:ext uri="{FF2B5EF4-FFF2-40B4-BE49-F238E27FC236}">
              <a16:creationId xmlns:a16="http://schemas.microsoft.com/office/drawing/2014/main" id="{57EBB683-BE4E-45B2-B19F-08854033498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7975" name="Text Box 377">
          <a:extLst>
            <a:ext uri="{FF2B5EF4-FFF2-40B4-BE49-F238E27FC236}">
              <a16:creationId xmlns:a16="http://schemas.microsoft.com/office/drawing/2014/main" id="{B2CF9CE5-4655-481B-9FD0-EDF07BC7586E}"/>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976" name="Text Box 378">
          <a:extLst>
            <a:ext uri="{FF2B5EF4-FFF2-40B4-BE49-F238E27FC236}">
              <a16:creationId xmlns:a16="http://schemas.microsoft.com/office/drawing/2014/main" id="{A210C06C-C66F-4C40-B65E-057E5E1BB52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977" name="Text Box 379">
          <a:extLst>
            <a:ext uri="{FF2B5EF4-FFF2-40B4-BE49-F238E27FC236}">
              <a16:creationId xmlns:a16="http://schemas.microsoft.com/office/drawing/2014/main" id="{3650E782-50DA-412D-AED5-DD27E7BF049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7978" name="Text Box 380">
          <a:extLst>
            <a:ext uri="{FF2B5EF4-FFF2-40B4-BE49-F238E27FC236}">
              <a16:creationId xmlns:a16="http://schemas.microsoft.com/office/drawing/2014/main" id="{87B50611-495C-4B6C-AA1A-16684BE8989F}"/>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979" name="Text Box 381">
          <a:extLst>
            <a:ext uri="{FF2B5EF4-FFF2-40B4-BE49-F238E27FC236}">
              <a16:creationId xmlns:a16="http://schemas.microsoft.com/office/drawing/2014/main" id="{E5664E41-9B72-4AC3-BF11-8B902C470D4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7980" name="Text Box 382">
          <a:extLst>
            <a:ext uri="{FF2B5EF4-FFF2-40B4-BE49-F238E27FC236}">
              <a16:creationId xmlns:a16="http://schemas.microsoft.com/office/drawing/2014/main" id="{A024FA68-701B-4E25-AC60-7A08D977B69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81" name="Text Box 383">
          <a:extLst>
            <a:ext uri="{FF2B5EF4-FFF2-40B4-BE49-F238E27FC236}">
              <a16:creationId xmlns:a16="http://schemas.microsoft.com/office/drawing/2014/main" id="{54A6B03A-436D-4AE3-8716-F2E2420B15B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82" name="Text Box 384">
          <a:extLst>
            <a:ext uri="{FF2B5EF4-FFF2-40B4-BE49-F238E27FC236}">
              <a16:creationId xmlns:a16="http://schemas.microsoft.com/office/drawing/2014/main" id="{5C516C71-DA08-4F45-A7F2-D6EBFE842E7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83" name="Text Box 385">
          <a:extLst>
            <a:ext uri="{FF2B5EF4-FFF2-40B4-BE49-F238E27FC236}">
              <a16:creationId xmlns:a16="http://schemas.microsoft.com/office/drawing/2014/main" id="{86A143AE-FA6D-4791-83F5-6D1FAEE882F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84" name="Text Box 386">
          <a:extLst>
            <a:ext uri="{FF2B5EF4-FFF2-40B4-BE49-F238E27FC236}">
              <a16:creationId xmlns:a16="http://schemas.microsoft.com/office/drawing/2014/main" id="{A5784C64-D994-49B7-AEAC-FAF40874E1A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85" name="Text Box 387">
          <a:extLst>
            <a:ext uri="{FF2B5EF4-FFF2-40B4-BE49-F238E27FC236}">
              <a16:creationId xmlns:a16="http://schemas.microsoft.com/office/drawing/2014/main" id="{CC582B3B-B874-4D02-ACEF-81E788D0130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86" name="Text Box 388">
          <a:extLst>
            <a:ext uri="{FF2B5EF4-FFF2-40B4-BE49-F238E27FC236}">
              <a16:creationId xmlns:a16="http://schemas.microsoft.com/office/drawing/2014/main" id="{7606D53B-43DC-40B8-A67D-18E9FDEC522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87" name="Text Box 389">
          <a:extLst>
            <a:ext uri="{FF2B5EF4-FFF2-40B4-BE49-F238E27FC236}">
              <a16:creationId xmlns:a16="http://schemas.microsoft.com/office/drawing/2014/main" id="{20BD84AD-A495-47DD-81C5-68DE25F86FD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88" name="Text Box 390">
          <a:extLst>
            <a:ext uri="{FF2B5EF4-FFF2-40B4-BE49-F238E27FC236}">
              <a16:creationId xmlns:a16="http://schemas.microsoft.com/office/drawing/2014/main" id="{CF090F0F-BC27-42E5-B932-794BBC4D848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89" name="Text Box 391">
          <a:extLst>
            <a:ext uri="{FF2B5EF4-FFF2-40B4-BE49-F238E27FC236}">
              <a16:creationId xmlns:a16="http://schemas.microsoft.com/office/drawing/2014/main" id="{D85A70F2-E196-4238-96E8-2F26B41A554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90" name="Text Box 392">
          <a:extLst>
            <a:ext uri="{FF2B5EF4-FFF2-40B4-BE49-F238E27FC236}">
              <a16:creationId xmlns:a16="http://schemas.microsoft.com/office/drawing/2014/main" id="{E16CFB5E-321E-4136-A818-EBC19DFCAC0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91" name="Text Box 393">
          <a:extLst>
            <a:ext uri="{FF2B5EF4-FFF2-40B4-BE49-F238E27FC236}">
              <a16:creationId xmlns:a16="http://schemas.microsoft.com/office/drawing/2014/main" id="{9419E25A-C094-4D76-9AB3-85E7D9EFE73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92" name="Text Box 394">
          <a:extLst>
            <a:ext uri="{FF2B5EF4-FFF2-40B4-BE49-F238E27FC236}">
              <a16:creationId xmlns:a16="http://schemas.microsoft.com/office/drawing/2014/main" id="{43AD60DD-B4DC-41AB-9E9F-9178C048428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93" name="Text Box 395">
          <a:extLst>
            <a:ext uri="{FF2B5EF4-FFF2-40B4-BE49-F238E27FC236}">
              <a16:creationId xmlns:a16="http://schemas.microsoft.com/office/drawing/2014/main" id="{C1CC547D-1821-40EB-8F31-895FA388353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94" name="Text Box 396">
          <a:extLst>
            <a:ext uri="{FF2B5EF4-FFF2-40B4-BE49-F238E27FC236}">
              <a16:creationId xmlns:a16="http://schemas.microsoft.com/office/drawing/2014/main" id="{628B4CB4-64AA-4880-B8F7-3D7EF891B2B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95" name="Text Box 397">
          <a:extLst>
            <a:ext uri="{FF2B5EF4-FFF2-40B4-BE49-F238E27FC236}">
              <a16:creationId xmlns:a16="http://schemas.microsoft.com/office/drawing/2014/main" id="{31CEC180-1B1C-4E6F-82FD-06FECBDB927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96" name="Text Box 398">
          <a:extLst>
            <a:ext uri="{FF2B5EF4-FFF2-40B4-BE49-F238E27FC236}">
              <a16:creationId xmlns:a16="http://schemas.microsoft.com/office/drawing/2014/main" id="{83AFF9D1-B94C-49D4-9ECD-6B0C3147BE9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97" name="Text Box 399">
          <a:extLst>
            <a:ext uri="{FF2B5EF4-FFF2-40B4-BE49-F238E27FC236}">
              <a16:creationId xmlns:a16="http://schemas.microsoft.com/office/drawing/2014/main" id="{8B688FCD-8E59-4ABD-8211-71175469FC0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98" name="Text Box 400">
          <a:extLst>
            <a:ext uri="{FF2B5EF4-FFF2-40B4-BE49-F238E27FC236}">
              <a16:creationId xmlns:a16="http://schemas.microsoft.com/office/drawing/2014/main" id="{6A9F7FE0-BA94-4FEB-8CB1-C99C46233FC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7999" name="Text Box 401">
          <a:extLst>
            <a:ext uri="{FF2B5EF4-FFF2-40B4-BE49-F238E27FC236}">
              <a16:creationId xmlns:a16="http://schemas.microsoft.com/office/drawing/2014/main" id="{F09A3AF1-2808-4AD1-BE23-B2079DB7C45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000" name="Text Box 402">
          <a:extLst>
            <a:ext uri="{FF2B5EF4-FFF2-40B4-BE49-F238E27FC236}">
              <a16:creationId xmlns:a16="http://schemas.microsoft.com/office/drawing/2014/main" id="{58736993-FECA-4D4A-B57D-3F29FA11163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001" name="Text Box 403">
          <a:extLst>
            <a:ext uri="{FF2B5EF4-FFF2-40B4-BE49-F238E27FC236}">
              <a16:creationId xmlns:a16="http://schemas.microsoft.com/office/drawing/2014/main" id="{F476BB48-0ACF-48B5-BBFF-E6748210A3A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002" name="Text Box 404">
          <a:extLst>
            <a:ext uri="{FF2B5EF4-FFF2-40B4-BE49-F238E27FC236}">
              <a16:creationId xmlns:a16="http://schemas.microsoft.com/office/drawing/2014/main" id="{34DE0389-0230-4BB1-A86F-DFBF2C8E423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003" name="Text Box 405">
          <a:extLst>
            <a:ext uri="{FF2B5EF4-FFF2-40B4-BE49-F238E27FC236}">
              <a16:creationId xmlns:a16="http://schemas.microsoft.com/office/drawing/2014/main" id="{A2EC0786-17A5-4542-91D3-948223A7CE7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004" name="Text Box 406">
          <a:extLst>
            <a:ext uri="{FF2B5EF4-FFF2-40B4-BE49-F238E27FC236}">
              <a16:creationId xmlns:a16="http://schemas.microsoft.com/office/drawing/2014/main" id="{473CD166-94FF-4655-8FA2-B9602ECFE04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005" name="Text Box 407">
          <a:extLst>
            <a:ext uri="{FF2B5EF4-FFF2-40B4-BE49-F238E27FC236}">
              <a16:creationId xmlns:a16="http://schemas.microsoft.com/office/drawing/2014/main" id="{491A0200-7229-409A-9616-B9DBA859807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006" name="Text Box 408">
          <a:extLst>
            <a:ext uri="{FF2B5EF4-FFF2-40B4-BE49-F238E27FC236}">
              <a16:creationId xmlns:a16="http://schemas.microsoft.com/office/drawing/2014/main" id="{A0AEDDE6-02C9-487B-8084-1CEEB98CBC6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007" name="Text Box 409">
          <a:extLst>
            <a:ext uri="{FF2B5EF4-FFF2-40B4-BE49-F238E27FC236}">
              <a16:creationId xmlns:a16="http://schemas.microsoft.com/office/drawing/2014/main" id="{0331B0B8-7BA3-435B-B03D-707B5557228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8008" name="Text Box 410">
          <a:extLst>
            <a:ext uri="{FF2B5EF4-FFF2-40B4-BE49-F238E27FC236}">
              <a16:creationId xmlns:a16="http://schemas.microsoft.com/office/drawing/2014/main" id="{4836023F-D785-43B4-8568-62FC9094A1E4}"/>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7"/>
    <xdr:sp macro="" textlink="">
      <xdr:nvSpPr>
        <xdr:cNvPr id="8009" name="Text Box 411">
          <a:extLst>
            <a:ext uri="{FF2B5EF4-FFF2-40B4-BE49-F238E27FC236}">
              <a16:creationId xmlns:a16="http://schemas.microsoft.com/office/drawing/2014/main" id="{DEE4E24A-49B5-4305-BFA9-8D9E6F361B55}"/>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010" name="Text Box 412">
          <a:extLst>
            <a:ext uri="{FF2B5EF4-FFF2-40B4-BE49-F238E27FC236}">
              <a16:creationId xmlns:a16="http://schemas.microsoft.com/office/drawing/2014/main" id="{F50D32D3-3508-49BA-B0FB-BB15DE59E07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011" name="Text Box 413">
          <a:extLst>
            <a:ext uri="{FF2B5EF4-FFF2-40B4-BE49-F238E27FC236}">
              <a16:creationId xmlns:a16="http://schemas.microsoft.com/office/drawing/2014/main" id="{C1C18594-71EF-4526-A39C-4986018A7C7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7"/>
    <xdr:sp macro="" textlink="">
      <xdr:nvSpPr>
        <xdr:cNvPr id="8012" name="Text Box 414">
          <a:extLst>
            <a:ext uri="{FF2B5EF4-FFF2-40B4-BE49-F238E27FC236}">
              <a16:creationId xmlns:a16="http://schemas.microsoft.com/office/drawing/2014/main" id="{5F78F25F-076A-44D9-A3CE-6CAF85F65BD2}"/>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013" name="Text Box 415">
          <a:extLst>
            <a:ext uri="{FF2B5EF4-FFF2-40B4-BE49-F238E27FC236}">
              <a16:creationId xmlns:a16="http://schemas.microsoft.com/office/drawing/2014/main" id="{AE38F594-0C74-47C2-B557-91AACC6A560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014" name="Text Box 416">
          <a:extLst>
            <a:ext uri="{FF2B5EF4-FFF2-40B4-BE49-F238E27FC236}">
              <a16:creationId xmlns:a16="http://schemas.microsoft.com/office/drawing/2014/main" id="{175DB744-DBB8-4F11-813E-844CBF4E73B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7"/>
    <xdr:sp macro="" textlink="">
      <xdr:nvSpPr>
        <xdr:cNvPr id="8015" name="Text Box 417">
          <a:extLst>
            <a:ext uri="{FF2B5EF4-FFF2-40B4-BE49-F238E27FC236}">
              <a16:creationId xmlns:a16="http://schemas.microsoft.com/office/drawing/2014/main" id="{76E85423-9E08-4B79-97D6-29292CC20261}"/>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016" name="Text Box 418">
          <a:extLst>
            <a:ext uri="{FF2B5EF4-FFF2-40B4-BE49-F238E27FC236}">
              <a16:creationId xmlns:a16="http://schemas.microsoft.com/office/drawing/2014/main" id="{AA11B0D9-632C-4064-BB3B-35AA3A51FEF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017" name="Text Box 419">
          <a:extLst>
            <a:ext uri="{FF2B5EF4-FFF2-40B4-BE49-F238E27FC236}">
              <a16:creationId xmlns:a16="http://schemas.microsoft.com/office/drawing/2014/main" id="{CAF8DDFA-3311-499B-9A83-522B460B655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018" name="Text Box 420">
          <a:extLst>
            <a:ext uri="{FF2B5EF4-FFF2-40B4-BE49-F238E27FC236}">
              <a16:creationId xmlns:a16="http://schemas.microsoft.com/office/drawing/2014/main" id="{80AAC3FE-C2DF-46ED-AB94-687827F4D72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019" name="Text Box 421">
          <a:extLst>
            <a:ext uri="{FF2B5EF4-FFF2-40B4-BE49-F238E27FC236}">
              <a16:creationId xmlns:a16="http://schemas.microsoft.com/office/drawing/2014/main" id="{410B1441-2BFC-4E81-9570-67B712BA543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020" name="Text Box 422">
          <a:extLst>
            <a:ext uri="{FF2B5EF4-FFF2-40B4-BE49-F238E27FC236}">
              <a16:creationId xmlns:a16="http://schemas.microsoft.com/office/drawing/2014/main" id="{1328D3ED-F17C-46E3-ADC6-F758AB2AA87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021" name="Text Box 423">
          <a:extLst>
            <a:ext uri="{FF2B5EF4-FFF2-40B4-BE49-F238E27FC236}">
              <a16:creationId xmlns:a16="http://schemas.microsoft.com/office/drawing/2014/main" id="{0A74CA20-2BF0-4E37-9A7E-90C80806F2F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022" name="Text Box 424">
          <a:extLst>
            <a:ext uri="{FF2B5EF4-FFF2-40B4-BE49-F238E27FC236}">
              <a16:creationId xmlns:a16="http://schemas.microsoft.com/office/drawing/2014/main" id="{BCC587CD-453C-42E9-9259-A0DC268ABE2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023" name="Text Box 425">
          <a:extLst>
            <a:ext uri="{FF2B5EF4-FFF2-40B4-BE49-F238E27FC236}">
              <a16:creationId xmlns:a16="http://schemas.microsoft.com/office/drawing/2014/main" id="{238986E1-EE7B-44AB-B6B7-1F1196C0704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024" name="Text Box 426">
          <a:extLst>
            <a:ext uri="{FF2B5EF4-FFF2-40B4-BE49-F238E27FC236}">
              <a16:creationId xmlns:a16="http://schemas.microsoft.com/office/drawing/2014/main" id="{3FD498F7-7E7F-4216-B74D-049C3B7A0D9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025" name="Text Box 427">
          <a:extLst>
            <a:ext uri="{FF2B5EF4-FFF2-40B4-BE49-F238E27FC236}">
              <a16:creationId xmlns:a16="http://schemas.microsoft.com/office/drawing/2014/main" id="{6030B92E-48AB-4CC6-B910-0C1F6C0B0AC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026" name="Text Box 428">
          <a:extLst>
            <a:ext uri="{FF2B5EF4-FFF2-40B4-BE49-F238E27FC236}">
              <a16:creationId xmlns:a16="http://schemas.microsoft.com/office/drawing/2014/main" id="{84265440-E76C-426A-9A7D-E20A378DF0F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027" name="Text Box 429">
          <a:extLst>
            <a:ext uri="{FF2B5EF4-FFF2-40B4-BE49-F238E27FC236}">
              <a16:creationId xmlns:a16="http://schemas.microsoft.com/office/drawing/2014/main" id="{55E75E15-C6D1-477C-B41F-90FDCCDD99E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028" name="Text Box 430">
          <a:extLst>
            <a:ext uri="{FF2B5EF4-FFF2-40B4-BE49-F238E27FC236}">
              <a16:creationId xmlns:a16="http://schemas.microsoft.com/office/drawing/2014/main" id="{2A169247-CA1D-4F44-969E-0120E419E1C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029" name="Text Box 431">
          <a:extLst>
            <a:ext uri="{FF2B5EF4-FFF2-40B4-BE49-F238E27FC236}">
              <a16:creationId xmlns:a16="http://schemas.microsoft.com/office/drawing/2014/main" id="{16A9DCA7-75C8-41CD-9EBE-31D74937476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030" name="Text Box 432">
          <a:extLst>
            <a:ext uri="{FF2B5EF4-FFF2-40B4-BE49-F238E27FC236}">
              <a16:creationId xmlns:a16="http://schemas.microsoft.com/office/drawing/2014/main" id="{AF4810EC-A75C-45F1-8F00-7EFE8004718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031" name="Text Box 433">
          <a:extLst>
            <a:ext uri="{FF2B5EF4-FFF2-40B4-BE49-F238E27FC236}">
              <a16:creationId xmlns:a16="http://schemas.microsoft.com/office/drawing/2014/main" id="{81A91D85-D6E0-42EF-B225-5F4C13F5BA2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032" name="Text Box 434">
          <a:extLst>
            <a:ext uri="{FF2B5EF4-FFF2-40B4-BE49-F238E27FC236}">
              <a16:creationId xmlns:a16="http://schemas.microsoft.com/office/drawing/2014/main" id="{F8879B9B-9AC3-4523-A63D-5497EB9C599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033" name="Text Box 435">
          <a:extLst>
            <a:ext uri="{FF2B5EF4-FFF2-40B4-BE49-F238E27FC236}">
              <a16:creationId xmlns:a16="http://schemas.microsoft.com/office/drawing/2014/main" id="{44A1584E-E9E2-4CCE-A215-98A2409A219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034" name="Text Box 436">
          <a:extLst>
            <a:ext uri="{FF2B5EF4-FFF2-40B4-BE49-F238E27FC236}">
              <a16:creationId xmlns:a16="http://schemas.microsoft.com/office/drawing/2014/main" id="{F665E224-7652-4F2C-BC19-916AC363941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035" name="Text Box 437">
          <a:extLst>
            <a:ext uri="{FF2B5EF4-FFF2-40B4-BE49-F238E27FC236}">
              <a16:creationId xmlns:a16="http://schemas.microsoft.com/office/drawing/2014/main" id="{68B4A187-4A0D-40BD-A085-4921F0ACB68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036" name="Text Box 438">
          <a:extLst>
            <a:ext uri="{FF2B5EF4-FFF2-40B4-BE49-F238E27FC236}">
              <a16:creationId xmlns:a16="http://schemas.microsoft.com/office/drawing/2014/main" id="{CB8C8070-CDCE-43EE-A0F4-C151EC6C724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037" name="Text Box 439">
          <a:extLst>
            <a:ext uri="{FF2B5EF4-FFF2-40B4-BE49-F238E27FC236}">
              <a16:creationId xmlns:a16="http://schemas.microsoft.com/office/drawing/2014/main" id="{8C13227C-A568-442D-B151-B19D32F9574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038" name="Text Box 440">
          <a:extLst>
            <a:ext uri="{FF2B5EF4-FFF2-40B4-BE49-F238E27FC236}">
              <a16:creationId xmlns:a16="http://schemas.microsoft.com/office/drawing/2014/main" id="{584FDDBD-8A30-4B76-BA34-E9E7249B610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039" name="Text Box 441">
          <a:extLst>
            <a:ext uri="{FF2B5EF4-FFF2-40B4-BE49-F238E27FC236}">
              <a16:creationId xmlns:a16="http://schemas.microsoft.com/office/drawing/2014/main" id="{FE7ED210-D3D4-4544-8995-E71BB1AB375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040" name="Text Box 442">
          <a:extLst>
            <a:ext uri="{FF2B5EF4-FFF2-40B4-BE49-F238E27FC236}">
              <a16:creationId xmlns:a16="http://schemas.microsoft.com/office/drawing/2014/main" id="{97F2BAB0-4EB4-4B14-9A91-8304900DCBF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041" name="Text Box 443">
          <a:extLst>
            <a:ext uri="{FF2B5EF4-FFF2-40B4-BE49-F238E27FC236}">
              <a16:creationId xmlns:a16="http://schemas.microsoft.com/office/drawing/2014/main" id="{1C47E9A0-C65F-4358-9FCE-297128F7222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042" name="Text Box 444">
          <a:extLst>
            <a:ext uri="{FF2B5EF4-FFF2-40B4-BE49-F238E27FC236}">
              <a16:creationId xmlns:a16="http://schemas.microsoft.com/office/drawing/2014/main" id="{7B92FBD3-4A67-4E89-B9A7-B2FE7F374F2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043" name="Text Box 445">
          <a:extLst>
            <a:ext uri="{FF2B5EF4-FFF2-40B4-BE49-F238E27FC236}">
              <a16:creationId xmlns:a16="http://schemas.microsoft.com/office/drawing/2014/main" id="{D8EED5BC-991F-48FA-84F8-2FDF8D9E091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044" name="Text Box 446">
          <a:extLst>
            <a:ext uri="{FF2B5EF4-FFF2-40B4-BE49-F238E27FC236}">
              <a16:creationId xmlns:a16="http://schemas.microsoft.com/office/drawing/2014/main" id="{EF2DD6A1-BA58-4F29-AD98-394E748821D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7"/>
    <xdr:sp macro="" textlink="">
      <xdr:nvSpPr>
        <xdr:cNvPr id="8045" name="Text Box 447">
          <a:extLst>
            <a:ext uri="{FF2B5EF4-FFF2-40B4-BE49-F238E27FC236}">
              <a16:creationId xmlns:a16="http://schemas.microsoft.com/office/drawing/2014/main" id="{5624AB5C-3AF9-40BA-877D-823CC0FD815C}"/>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046" name="Text Box 448">
          <a:extLst>
            <a:ext uri="{FF2B5EF4-FFF2-40B4-BE49-F238E27FC236}">
              <a16:creationId xmlns:a16="http://schemas.microsoft.com/office/drawing/2014/main" id="{04B16536-5E59-4E63-8DF2-200F91BDB94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047" name="Text Box 449">
          <a:extLst>
            <a:ext uri="{FF2B5EF4-FFF2-40B4-BE49-F238E27FC236}">
              <a16:creationId xmlns:a16="http://schemas.microsoft.com/office/drawing/2014/main" id="{8AAC701A-AF0F-4EA5-9DFE-DE9CBAB8DE9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048" name="Text Box 450">
          <a:extLst>
            <a:ext uri="{FF2B5EF4-FFF2-40B4-BE49-F238E27FC236}">
              <a16:creationId xmlns:a16="http://schemas.microsoft.com/office/drawing/2014/main" id="{F0972A49-5019-450A-BA4E-BF0F3B95B5B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049" name="Text Box 451">
          <a:extLst>
            <a:ext uri="{FF2B5EF4-FFF2-40B4-BE49-F238E27FC236}">
              <a16:creationId xmlns:a16="http://schemas.microsoft.com/office/drawing/2014/main" id="{294C5720-E5B6-4BAA-95D0-88901E8FC9D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050" name="Text Box 452">
          <a:extLst>
            <a:ext uri="{FF2B5EF4-FFF2-40B4-BE49-F238E27FC236}">
              <a16:creationId xmlns:a16="http://schemas.microsoft.com/office/drawing/2014/main" id="{A09A0FCB-18F4-4E54-BC75-B52CCB5D2F4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051" name="Text Box 453">
          <a:extLst>
            <a:ext uri="{FF2B5EF4-FFF2-40B4-BE49-F238E27FC236}">
              <a16:creationId xmlns:a16="http://schemas.microsoft.com/office/drawing/2014/main" id="{81E830F1-A5FB-4710-AB5C-190664F8A57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052" name="Text Box 454">
          <a:extLst>
            <a:ext uri="{FF2B5EF4-FFF2-40B4-BE49-F238E27FC236}">
              <a16:creationId xmlns:a16="http://schemas.microsoft.com/office/drawing/2014/main" id="{B1F8BD4C-933B-4302-984B-72ABAD83CDB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053" name="Text Box 455">
          <a:extLst>
            <a:ext uri="{FF2B5EF4-FFF2-40B4-BE49-F238E27FC236}">
              <a16:creationId xmlns:a16="http://schemas.microsoft.com/office/drawing/2014/main" id="{99A9A25E-AD48-4610-AA34-9C1551BCA83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054" name="Text Box 456">
          <a:extLst>
            <a:ext uri="{FF2B5EF4-FFF2-40B4-BE49-F238E27FC236}">
              <a16:creationId xmlns:a16="http://schemas.microsoft.com/office/drawing/2014/main" id="{E81A7FFE-723C-4BB6-8A7F-A88A9378DB1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055" name="Text Box 457">
          <a:extLst>
            <a:ext uri="{FF2B5EF4-FFF2-40B4-BE49-F238E27FC236}">
              <a16:creationId xmlns:a16="http://schemas.microsoft.com/office/drawing/2014/main" id="{4B829526-11A1-4A6C-A890-763F013DC131}"/>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056" name="Text Box 458">
          <a:extLst>
            <a:ext uri="{FF2B5EF4-FFF2-40B4-BE49-F238E27FC236}">
              <a16:creationId xmlns:a16="http://schemas.microsoft.com/office/drawing/2014/main" id="{DE2F1CE9-7523-46C2-A3C1-5E15B7BA7A7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057" name="Text Box 459">
          <a:extLst>
            <a:ext uri="{FF2B5EF4-FFF2-40B4-BE49-F238E27FC236}">
              <a16:creationId xmlns:a16="http://schemas.microsoft.com/office/drawing/2014/main" id="{8A9B787D-6245-49F2-93B7-FA9525A7A98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058" name="Text Box 460">
          <a:extLst>
            <a:ext uri="{FF2B5EF4-FFF2-40B4-BE49-F238E27FC236}">
              <a16:creationId xmlns:a16="http://schemas.microsoft.com/office/drawing/2014/main" id="{01871681-8645-442D-B21F-AA14640E176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059" name="Text Box 461">
          <a:extLst>
            <a:ext uri="{FF2B5EF4-FFF2-40B4-BE49-F238E27FC236}">
              <a16:creationId xmlns:a16="http://schemas.microsoft.com/office/drawing/2014/main" id="{1258AF37-BC28-4078-9FE7-8E2D761A6D1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060" name="Text Box 462">
          <a:extLst>
            <a:ext uri="{FF2B5EF4-FFF2-40B4-BE49-F238E27FC236}">
              <a16:creationId xmlns:a16="http://schemas.microsoft.com/office/drawing/2014/main" id="{70F1A43F-C6A1-4BCB-9F6E-928D0771644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061" name="Text Box 463">
          <a:extLst>
            <a:ext uri="{FF2B5EF4-FFF2-40B4-BE49-F238E27FC236}">
              <a16:creationId xmlns:a16="http://schemas.microsoft.com/office/drawing/2014/main" id="{B5B1A562-1AE5-4D2B-9584-859F05825C6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062" name="Text Box 464">
          <a:extLst>
            <a:ext uri="{FF2B5EF4-FFF2-40B4-BE49-F238E27FC236}">
              <a16:creationId xmlns:a16="http://schemas.microsoft.com/office/drawing/2014/main" id="{7B81C0DD-2F0C-4954-B363-30EAC22BBC4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063" name="Text Box 465">
          <a:extLst>
            <a:ext uri="{FF2B5EF4-FFF2-40B4-BE49-F238E27FC236}">
              <a16:creationId xmlns:a16="http://schemas.microsoft.com/office/drawing/2014/main" id="{D913020B-D8E7-43C2-90E7-B6C62E6AAAE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064" name="Text Box 466">
          <a:extLst>
            <a:ext uri="{FF2B5EF4-FFF2-40B4-BE49-F238E27FC236}">
              <a16:creationId xmlns:a16="http://schemas.microsoft.com/office/drawing/2014/main" id="{D2D18306-3A82-43ED-A5E6-FDDD07537E51}"/>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065" name="Text Box 467">
          <a:extLst>
            <a:ext uri="{FF2B5EF4-FFF2-40B4-BE49-F238E27FC236}">
              <a16:creationId xmlns:a16="http://schemas.microsoft.com/office/drawing/2014/main" id="{6C80208A-9A53-4A3D-8B2C-91E5A4F0C3E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066" name="Text Box 468">
          <a:extLst>
            <a:ext uri="{FF2B5EF4-FFF2-40B4-BE49-F238E27FC236}">
              <a16:creationId xmlns:a16="http://schemas.microsoft.com/office/drawing/2014/main" id="{A0E6CE63-B7EE-4EF9-89D5-11D8A9AD698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067" name="Text Box 469">
          <a:extLst>
            <a:ext uri="{FF2B5EF4-FFF2-40B4-BE49-F238E27FC236}">
              <a16:creationId xmlns:a16="http://schemas.microsoft.com/office/drawing/2014/main" id="{9F3943B0-A1E8-4ACA-A958-7D1A743CDB3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068" name="Text Box 470">
          <a:extLst>
            <a:ext uri="{FF2B5EF4-FFF2-40B4-BE49-F238E27FC236}">
              <a16:creationId xmlns:a16="http://schemas.microsoft.com/office/drawing/2014/main" id="{304C0FCD-4668-4914-83A6-4315059F3A9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069" name="Text Box 471">
          <a:extLst>
            <a:ext uri="{FF2B5EF4-FFF2-40B4-BE49-F238E27FC236}">
              <a16:creationId xmlns:a16="http://schemas.microsoft.com/office/drawing/2014/main" id="{EE63E319-550E-43BE-ABE1-A7D76C56CA7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070" name="Text Box 472">
          <a:extLst>
            <a:ext uri="{FF2B5EF4-FFF2-40B4-BE49-F238E27FC236}">
              <a16:creationId xmlns:a16="http://schemas.microsoft.com/office/drawing/2014/main" id="{FA675341-4223-4B3E-89B0-8ABA18FEF25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071" name="Text Box 473">
          <a:extLst>
            <a:ext uri="{FF2B5EF4-FFF2-40B4-BE49-F238E27FC236}">
              <a16:creationId xmlns:a16="http://schemas.microsoft.com/office/drawing/2014/main" id="{48C099FD-8EAB-4859-933F-99D4BB8B865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072" name="Text Box 474">
          <a:extLst>
            <a:ext uri="{FF2B5EF4-FFF2-40B4-BE49-F238E27FC236}">
              <a16:creationId xmlns:a16="http://schemas.microsoft.com/office/drawing/2014/main" id="{C1ED26F8-C236-41F1-9AAC-1DE27370DF5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073" name="Text Box 475">
          <a:extLst>
            <a:ext uri="{FF2B5EF4-FFF2-40B4-BE49-F238E27FC236}">
              <a16:creationId xmlns:a16="http://schemas.microsoft.com/office/drawing/2014/main" id="{20BDFB44-A302-43D8-80B7-5836964028E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074" name="Text Box 476">
          <a:extLst>
            <a:ext uri="{FF2B5EF4-FFF2-40B4-BE49-F238E27FC236}">
              <a16:creationId xmlns:a16="http://schemas.microsoft.com/office/drawing/2014/main" id="{FCA5C315-1CB7-4633-9E4B-5F46412ED5D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075" name="Text Box 477">
          <a:extLst>
            <a:ext uri="{FF2B5EF4-FFF2-40B4-BE49-F238E27FC236}">
              <a16:creationId xmlns:a16="http://schemas.microsoft.com/office/drawing/2014/main" id="{79DEACE6-7ABF-4CE8-93CA-863A6912537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076" name="Text Box 478">
          <a:extLst>
            <a:ext uri="{FF2B5EF4-FFF2-40B4-BE49-F238E27FC236}">
              <a16:creationId xmlns:a16="http://schemas.microsoft.com/office/drawing/2014/main" id="{968E625A-D73F-4E66-ACD8-242C02DBF67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7"/>
    <xdr:sp macro="" textlink="">
      <xdr:nvSpPr>
        <xdr:cNvPr id="8077" name="Text Box 479">
          <a:extLst>
            <a:ext uri="{FF2B5EF4-FFF2-40B4-BE49-F238E27FC236}">
              <a16:creationId xmlns:a16="http://schemas.microsoft.com/office/drawing/2014/main" id="{F8F3C4C3-0FCB-461D-AFF2-1507E58BDA65}"/>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078" name="Text Box 480">
          <a:extLst>
            <a:ext uri="{FF2B5EF4-FFF2-40B4-BE49-F238E27FC236}">
              <a16:creationId xmlns:a16="http://schemas.microsoft.com/office/drawing/2014/main" id="{4A858829-2B2D-4414-9DD3-28A1707DDA6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079" name="Text Box 481">
          <a:extLst>
            <a:ext uri="{FF2B5EF4-FFF2-40B4-BE49-F238E27FC236}">
              <a16:creationId xmlns:a16="http://schemas.microsoft.com/office/drawing/2014/main" id="{F7539294-D57E-4486-8396-DB382B96D08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7"/>
    <xdr:sp macro="" textlink="">
      <xdr:nvSpPr>
        <xdr:cNvPr id="8080" name="Text Box 482">
          <a:extLst>
            <a:ext uri="{FF2B5EF4-FFF2-40B4-BE49-F238E27FC236}">
              <a16:creationId xmlns:a16="http://schemas.microsoft.com/office/drawing/2014/main" id="{42298EE0-CB77-414A-A42C-EEE05682C574}"/>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081" name="Text Box 483">
          <a:extLst>
            <a:ext uri="{FF2B5EF4-FFF2-40B4-BE49-F238E27FC236}">
              <a16:creationId xmlns:a16="http://schemas.microsoft.com/office/drawing/2014/main" id="{290AC123-6DDB-43D4-B2C2-BBDD48B77F5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082" name="Text Box 484">
          <a:extLst>
            <a:ext uri="{FF2B5EF4-FFF2-40B4-BE49-F238E27FC236}">
              <a16:creationId xmlns:a16="http://schemas.microsoft.com/office/drawing/2014/main" id="{04A1BE88-5412-4D96-B5F7-191150793CC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7"/>
    <xdr:sp macro="" textlink="">
      <xdr:nvSpPr>
        <xdr:cNvPr id="8083" name="Text Box 485">
          <a:extLst>
            <a:ext uri="{FF2B5EF4-FFF2-40B4-BE49-F238E27FC236}">
              <a16:creationId xmlns:a16="http://schemas.microsoft.com/office/drawing/2014/main" id="{7ADB5A0C-8F2B-4758-B30E-ACBE0183995E}"/>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7"/>
    <xdr:sp macro="" textlink="">
      <xdr:nvSpPr>
        <xdr:cNvPr id="8084" name="Text Box 486">
          <a:extLst>
            <a:ext uri="{FF2B5EF4-FFF2-40B4-BE49-F238E27FC236}">
              <a16:creationId xmlns:a16="http://schemas.microsoft.com/office/drawing/2014/main" id="{065966A3-F35B-46AF-8934-3268D93F00AA}"/>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085" name="Text Box 487">
          <a:extLst>
            <a:ext uri="{FF2B5EF4-FFF2-40B4-BE49-F238E27FC236}">
              <a16:creationId xmlns:a16="http://schemas.microsoft.com/office/drawing/2014/main" id="{C908FE54-6DB6-44E7-9340-0D8E7783261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086" name="Text Box 488">
          <a:extLst>
            <a:ext uri="{FF2B5EF4-FFF2-40B4-BE49-F238E27FC236}">
              <a16:creationId xmlns:a16="http://schemas.microsoft.com/office/drawing/2014/main" id="{52059366-BC14-4913-B36F-648E50BFD91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7"/>
    <xdr:sp macro="" textlink="">
      <xdr:nvSpPr>
        <xdr:cNvPr id="8087" name="Text Box 489">
          <a:extLst>
            <a:ext uri="{FF2B5EF4-FFF2-40B4-BE49-F238E27FC236}">
              <a16:creationId xmlns:a16="http://schemas.microsoft.com/office/drawing/2014/main" id="{F0C77E1B-C536-47BF-BCD8-7D0D544FD6FE}"/>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088" name="Text Box 490">
          <a:extLst>
            <a:ext uri="{FF2B5EF4-FFF2-40B4-BE49-F238E27FC236}">
              <a16:creationId xmlns:a16="http://schemas.microsoft.com/office/drawing/2014/main" id="{005E04C6-59A7-48BB-84E3-3B670BA308D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089" name="Text Box 491">
          <a:extLst>
            <a:ext uri="{FF2B5EF4-FFF2-40B4-BE49-F238E27FC236}">
              <a16:creationId xmlns:a16="http://schemas.microsoft.com/office/drawing/2014/main" id="{86DC939A-923C-4BBD-9BB9-1612234FEEA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7"/>
    <xdr:sp macro="" textlink="">
      <xdr:nvSpPr>
        <xdr:cNvPr id="8090" name="Text Box 492">
          <a:extLst>
            <a:ext uri="{FF2B5EF4-FFF2-40B4-BE49-F238E27FC236}">
              <a16:creationId xmlns:a16="http://schemas.microsoft.com/office/drawing/2014/main" id="{C1F26732-4A4D-45A8-9546-43987B6C0645}"/>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091" name="Text Box 493">
          <a:extLst>
            <a:ext uri="{FF2B5EF4-FFF2-40B4-BE49-F238E27FC236}">
              <a16:creationId xmlns:a16="http://schemas.microsoft.com/office/drawing/2014/main" id="{20AE473F-042A-4AAC-9CA8-94ED838CFD7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092" name="Text Box 494">
          <a:extLst>
            <a:ext uri="{FF2B5EF4-FFF2-40B4-BE49-F238E27FC236}">
              <a16:creationId xmlns:a16="http://schemas.microsoft.com/office/drawing/2014/main" id="{7ED550FF-541F-4A36-AFB7-12E21856CE4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7"/>
    <xdr:sp macro="" textlink="">
      <xdr:nvSpPr>
        <xdr:cNvPr id="8093" name="Text Box 495">
          <a:extLst>
            <a:ext uri="{FF2B5EF4-FFF2-40B4-BE49-F238E27FC236}">
              <a16:creationId xmlns:a16="http://schemas.microsoft.com/office/drawing/2014/main" id="{4860A7F8-F096-46B5-8D86-AD150058BED0}"/>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7"/>
    <xdr:sp macro="" textlink="">
      <xdr:nvSpPr>
        <xdr:cNvPr id="8094" name="Text Box 496">
          <a:extLst>
            <a:ext uri="{FF2B5EF4-FFF2-40B4-BE49-F238E27FC236}">
              <a16:creationId xmlns:a16="http://schemas.microsoft.com/office/drawing/2014/main" id="{56BDA457-544B-4795-A76D-D4102F260CA9}"/>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095" name="Text Box 497">
          <a:extLst>
            <a:ext uri="{FF2B5EF4-FFF2-40B4-BE49-F238E27FC236}">
              <a16:creationId xmlns:a16="http://schemas.microsoft.com/office/drawing/2014/main" id="{47208F93-A257-4E6A-9A53-3EAF2D28FD0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096" name="Text Box 498">
          <a:extLst>
            <a:ext uri="{FF2B5EF4-FFF2-40B4-BE49-F238E27FC236}">
              <a16:creationId xmlns:a16="http://schemas.microsoft.com/office/drawing/2014/main" id="{FC1697E6-40FF-41FB-A4B7-414966EE35C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7"/>
    <xdr:sp macro="" textlink="">
      <xdr:nvSpPr>
        <xdr:cNvPr id="8097" name="Text Box 499">
          <a:extLst>
            <a:ext uri="{FF2B5EF4-FFF2-40B4-BE49-F238E27FC236}">
              <a16:creationId xmlns:a16="http://schemas.microsoft.com/office/drawing/2014/main" id="{C4E81B8D-C97B-4054-87A7-38082418F486}"/>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098" name="Text Box 500">
          <a:extLst>
            <a:ext uri="{FF2B5EF4-FFF2-40B4-BE49-F238E27FC236}">
              <a16:creationId xmlns:a16="http://schemas.microsoft.com/office/drawing/2014/main" id="{A4F29A66-0FA4-4BBC-993C-6ADE9FACD81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099" name="Text Box 501">
          <a:extLst>
            <a:ext uri="{FF2B5EF4-FFF2-40B4-BE49-F238E27FC236}">
              <a16:creationId xmlns:a16="http://schemas.microsoft.com/office/drawing/2014/main" id="{9457C765-491F-41B9-B405-AB511E0D921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7"/>
    <xdr:sp macro="" textlink="">
      <xdr:nvSpPr>
        <xdr:cNvPr id="8100" name="Text Box 502">
          <a:extLst>
            <a:ext uri="{FF2B5EF4-FFF2-40B4-BE49-F238E27FC236}">
              <a16:creationId xmlns:a16="http://schemas.microsoft.com/office/drawing/2014/main" id="{404DCC2E-ECC0-49FC-9321-611EAE85CA2A}"/>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01" name="Text Box 503">
          <a:extLst>
            <a:ext uri="{FF2B5EF4-FFF2-40B4-BE49-F238E27FC236}">
              <a16:creationId xmlns:a16="http://schemas.microsoft.com/office/drawing/2014/main" id="{8A9C4DDF-D2AB-4EF5-B441-E32B85C6D1D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02" name="Text Box 504">
          <a:extLst>
            <a:ext uri="{FF2B5EF4-FFF2-40B4-BE49-F238E27FC236}">
              <a16:creationId xmlns:a16="http://schemas.microsoft.com/office/drawing/2014/main" id="{139C44EB-272B-427C-8A35-0BD05784D31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7"/>
    <xdr:sp macro="" textlink="">
      <xdr:nvSpPr>
        <xdr:cNvPr id="8103" name="Text Box 505">
          <a:extLst>
            <a:ext uri="{FF2B5EF4-FFF2-40B4-BE49-F238E27FC236}">
              <a16:creationId xmlns:a16="http://schemas.microsoft.com/office/drawing/2014/main" id="{F5966B03-DBA0-4527-A01E-78135DEFB6A0}"/>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04" name="Text Box 506">
          <a:extLst>
            <a:ext uri="{FF2B5EF4-FFF2-40B4-BE49-F238E27FC236}">
              <a16:creationId xmlns:a16="http://schemas.microsoft.com/office/drawing/2014/main" id="{8DF29BF5-3254-440A-925E-C6297289073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05" name="Text Box 507">
          <a:extLst>
            <a:ext uri="{FF2B5EF4-FFF2-40B4-BE49-F238E27FC236}">
              <a16:creationId xmlns:a16="http://schemas.microsoft.com/office/drawing/2014/main" id="{B7A96361-DC1C-47E1-B482-A371A1DDEC4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106" name="Text Box 508">
          <a:extLst>
            <a:ext uri="{FF2B5EF4-FFF2-40B4-BE49-F238E27FC236}">
              <a16:creationId xmlns:a16="http://schemas.microsoft.com/office/drawing/2014/main" id="{5B4CF570-CBA6-4A20-80AB-32DFAE0D26C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07" name="Text Box 509">
          <a:extLst>
            <a:ext uri="{FF2B5EF4-FFF2-40B4-BE49-F238E27FC236}">
              <a16:creationId xmlns:a16="http://schemas.microsoft.com/office/drawing/2014/main" id="{85D203A1-C911-44C2-B4C2-2C533732D57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08" name="Text Box 510">
          <a:extLst>
            <a:ext uri="{FF2B5EF4-FFF2-40B4-BE49-F238E27FC236}">
              <a16:creationId xmlns:a16="http://schemas.microsoft.com/office/drawing/2014/main" id="{ABA3CED0-3E12-456B-888C-B3204B4BE3F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109" name="Text Box 511">
          <a:extLst>
            <a:ext uri="{FF2B5EF4-FFF2-40B4-BE49-F238E27FC236}">
              <a16:creationId xmlns:a16="http://schemas.microsoft.com/office/drawing/2014/main" id="{64108062-A42F-48D6-A5AF-B9D05BA34D5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10" name="Text Box 512">
          <a:extLst>
            <a:ext uri="{FF2B5EF4-FFF2-40B4-BE49-F238E27FC236}">
              <a16:creationId xmlns:a16="http://schemas.microsoft.com/office/drawing/2014/main" id="{BD33B667-C9B2-4A52-9054-819ADE13511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11" name="Text Box 513">
          <a:extLst>
            <a:ext uri="{FF2B5EF4-FFF2-40B4-BE49-F238E27FC236}">
              <a16:creationId xmlns:a16="http://schemas.microsoft.com/office/drawing/2014/main" id="{6EA07230-D584-45AC-B013-2361E1DCFE1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112" name="Text Box 514">
          <a:extLst>
            <a:ext uri="{FF2B5EF4-FFF2-40B4-BE49-F238E27FC236}">
              <a16:creationId xmlns:a16="http://schemas.microsoft.com/office/drawing/2014/main" id="{D46924C5-8B2F-4D06-841F-F3491D0F67D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113" name="Text Box 515">
          <a:extLst>
            <a:ext uri="{FF2B5EF4-FFF2-40B4-BE49-F238E27FC236}">
              <a16:creationId xmlns:a16="http://schemas.microsoft.com/office/drawing/2014/main" id="{A306245F-83D2-499A-8817-45EDCA16FD0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14" name="Text Box 516">
          <a:extLst>
            <a:ext uri="{FF2B5EF4-FFF2-40B4-BE49-F238E27FC236}">
              <a16:creationId xmlns:a16="http://schemas.microsoft.com/office/drawing/2014/main" id="{D6E4ACAF-2035-4722-A2F5-57924DEE4FF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15" name="Text Box 517">
          <a:extLst>
            <a:ext uri="{FF2B5EF4-FFF2-40B4-BE49-F238E27FC236}">
              <a16:creationId xmlns:a16="http://schemas.microsoft.com/office/drawing/2014/main" id="{397BFD3B-706E-40AC-A43D-3E65B0C32E8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116" name="Text Box 518">
          <a:extLst>
            <a:ext uri="{FF2B5EF4-FFF2-40B4-BE49-F238E27FC236}">
              <a16:creationId xmlns:a16="http://schemas.microsoft.com/office/drawing/2014/main" id="{E9459080-597E-4B59-A119-E24CCDA371E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17" name="Text Box 519">
          <a:extLst>
            <a:ext uri="{FF2B5EF4-FFF2-40B4-BE49-F238E27FC236}">
              <a16:creationId xmlns:a16="http://schemas.microsoft.com/office/drawing/2014/main" id="{D482BB66-DA8C-44B8-B1D8-D8B498CD410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18" name="Text Box 520">
          <a:extLst>
            <a:ext uri="{FF2B5EF4-FFF2-40B4-BE49-F238E27FC236}">
              <a16:creationId xmlns:a16="http://schemas.microsoft.com/office/drawing/2014/main" id="{EE20AB39-DDC4-49C2-80F3-1FF5C1AF4C8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119" name="Text Box 521">
          <a:extLst>
            <a:ext uri="{FF2B5EF4-FFF2-40B4-BE49-F238E27FC236}">
              <a16:creationId xmlns:a16="http://schemas.microsoft.com/office/drawing/2014/main" id="{6F33AE0D-8AA1-419C-984C-433EA3C0C89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20" name="Text Box 522">
          <a:extLst>
            <a:ext uri="{FF2B5EF4-FFF2-40B4-BE49-F238E27FC236}">
              <a16:creationId xmlns:a16="http://schemas.microsoft.com/office/drawing/2014/main" id="{6CAFF106-00CD-4F92-9C54-B634A5FA75E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21" name="Text Box 523">
          <a:extLst>
            <a:ext uri="{FF2B5EF4-FFF2-40B4-BE49-F238E27FC236}">
              <a16:creationId xmlns:a16="http://schemas.microsoft.com/office/drawing/2014/main" id="{B3785103-7EC7-4B73-8589-E2E7B70A49A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122" name="Text Box 524">
          <a:extLst>
            <a:ext uri="{FF2B5EF4-FFF2-40B4-BE49-F238E27FC236}">
              <a16:creationId xmlns:a16="http://schemas.microsoft.com/office/drawing/2014/main" id="{E1F6DA69-3EA6-4388-9E28-03A87860CB2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123" name="Text Box 525">
          <a:extLst>
            <a:ext uri="{FF2B5EF4-FFF2-40B4-BE49-F238E27FC236}">
              <a16:creationId xmlns:a16="http://schemas.microsoft.com/office/drawing/2014/main" id="{17083AC8-B368-4932-BD2C-A90A5D7B8F5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24" name="Text Box 526">
          <a:extLst>
            <a:ext uri="{FF2B5EF4-FFF2-40B4-BE49-F238E27FC236}">
              <a16:creationId xmlns:a16="http://schemas.microsoft.com/office/drawing/2014/main" id="{8E0A5CA5-7CA9-4CE0-8E7D-044FB4324C4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25" name="Text Box 527">
          <a:extLst>
            <a:ext uri="{FF2B5EF4-FFF2-40B4-BE49-F238E27FC236}">
              <a16:creationId xmlns:a16="http://schemas.microsoft.com/office/drawing/2014/main" id="{D11ABFBF-0D11-48B2-8645-D075FC60DD3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126" name="Text Box 528">
          <a:extLst>
            <a:ext uri="{FF2B5EF4-FFF2-40B4-BE49-F238E27FC236}">
              <a16:creationId xmlns:a16="http://schemas.microsoft.com/office/drawing/2014/main" id="{F57BA2AB-FA7D-4DF3-805B-2648D30E324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27" name="Text Box 529">
          <a:extLst>
            <a:ext uri="{FF2B5EF4-FFF2-40B4-BE49-F238E27FC236}">
              <a16:creationId xmlns:a16="http://schemas.microsoft.com/office/drawing/2014/main" id="{88080107-6187-449C-9556-07EDD2EA3C9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28" name="Text Box 530">
          <a:extLst>
            <a:ext uri="{FF2B5EF4-FFF2-40B4-BE49-F238E27FC236}">
              <a16:creationId xmlns:a16="http://schemas.microsoft.com/office/drawing/2014/main" id="{6BF6FD14-D540-448D-BE3C-1FDB65127D0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129" name="Text Box 531">
          <a:extLst>
            <a:ext uri="{FF2B5EF4-FFF2-40B4-BE49-F238E27FC236}">
              <a16:creationId xmlns:a16="http://schemas.microsoft.com/office/drawing/2014/main" id="{106825DC-E21F-43C3-921F-5B95718563D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30" name="Text Box 532">
          <a:extLst>
            <a:ext uri="{FF2B5EF4-FFF2-40B4-BE49-F238E27FC236}">
              <a16:creationId xmlns:a16="http://schemas.microsoft.com/office/drawing/2014/main" id="{8E81E064-F918-49E2-8020-7DB1C7B1C7E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31" name="Text Box 533">
          <a:extLst>
            <a:ext uri="{FF2B5EF4-FFF2-40B4-BE49-F238E27FC236}">
              <a16:creationId xmlns:a16="http://schemas.microsoft.com/office/drawing/2014/main" id="{0306A711-0518-49E7-BD0F-98C25CEC9A2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132" name="Text Box 534">
          <a:extLst>
            <a:ext uri="{FF2B5EF4-FFF2-40B4-BE49-F238E27FC236}">
              <a16:creationId xmlns:a16="http://schemas.microsoft.com/office/drawing/2014/main" id="{C881DDFF-8121-446E-BF7E-1472B6F8AE0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133" name="Text Box 535">
          <a:extLst>
            <a:ext uri="{FF2B5EF4-FFF2-40B4-BE49-F238E27FC236}">
              <a16:creationId xmlns:a16="http://schemas.microsoft.com/office/drawing/2014/main" id="{705F9526-6BA8-479F-88CA-00A2F98E460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34" name="Text Box 536">
          <a:extLst>
            <a:ext uri="{FF2B5EF4-FFF2-40B4-BE49-F238E27FC236}">
              <a16:creationId xmlns:a16="http://schemas.microsoft.com/office/drawing/2014/main" id="{16BC4688-D310-41A6-BB20-F8421580FD0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35" name="Text Box 537">
          <a:extLst>
            <a:ext uri="{FF2B5EF4-FFF2-40B4-BE49-F238E27FC236}">
              <a16:creationId xmlns:a16="http://schemas.microsoft.com/office/drawing/2014/main" id="{CD804E3B-F142-4FC0-8D50-E80CBA826F6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136" name="Text Box 538">
          <a:extLst>
            <a:ext uri="{FF2B5EF4-FFF2-40B4-BE49-F238E27FC236}">
              <a16:creationId xmlns:a16="http://schemas.microsoft.com/office/drawing/2014/main" id="{3F0729A3-C8DF-48AC-86B1-FB5E687EE25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37" name="Text Box 539">
          <a:extLst>
            <a:ext uri="{FF2B5EF4-FFF2-40B4-BE49-F238E27FC236}">
              <a16:creationId xmlns:a16="http://schemas.microsoft.com/office/drawing/2014/main" id="{243FA844-C5FC-4A6A-8018-3664435EB45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38" name="Text Box 540">
          <a:extLst>
            <a:ext uri="{FF2B5EF4-FFF2-40B4-BE49-F238E27FC236}">
              <a16:creationId xmlns:a16="http://schemas.microsoft.com/office/drawing/2014/main" id="{774B50AB-4EA8-434C-8063-40D76A56F42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139" name="Text Box 541">
          <a:extLst>
            <a:ext uri="{FF2B5EF4-FFF2-40B4-BE49-F238E27FC236}">
              <a16:creationId xmlns:a16="http://schemas.microsoft.com/office/drawing/2014/main" id="{96685D1D-DD8A-4B2C-BBE0-BDCB886E9B9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40" name="Text Box 542">
          <a:extLst>
            <a:ext uri="{FF2B5EF4-FFF2-40B4-BE49-F238E27FC236}">
              <a16:creationId xmlns:a16="http://schemas.microsoft.com/office/drawing/2014/main" id="{4E90911A-E2F3-46BB-97B7-AF9862B6781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41" name="Text Box 543">
          <a:extLst>
            <a:ext uri="{FF2B5EF4-FFF2-40B4-BE49-F238E27FC236}">
              <a16:creationId xmlns:a16="http://schemas.microsoft.com/office/drawing/2014/main" id="{D2F49EF5-94A3-4E61-8C26-8166235DE3A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142" name="Text Box 544">
          <a:extLst>
            <a:ext uri="{FF2B5EF4-FFF2-40B4-BE49-F238E27FC236}">
              <a16:creationId xmlns:a16="http://schemas.microsoft.com/office/drawing/2014/main" id="{74274D46-AD8F-441C-9F8F-E2CB545972C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43" name="Text Box 545">
          <a:extLst>
            <a:ext uri="{FF2B5EF4-FFF2-40B4-BE49-F238E27FC236}">
              <a16:creationId xmlns:a16="http://schemas.microsoft.com/office/drawing/2014/main" id="{0A773E8B-FBD6-4971-982C-5EAC9EA0B34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44" name="Text Box 546">
          <a:extLst>
            <a:ext uri="{FF2B5EF4-FFF2-40B4-BE49-F238E27FC236}">
              <a16:creationId xmlns:a16="http://schemas.microsoft.com/office/drawing/2014/main" id="{82CBFB56-40A4-4288-A5FA-DD0B6ACDF49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145" name="Text Box 547">
          <a:extLst>
            <a:ext uri="{FF2B5EF4-FFF2-40B4-BE49-F238E27FC236}">
              <a16:creationId xmlns:a16="http://schemas.microsoft.com/office/drawing/2014/main" id="{AD907B75-CDBF-4B02-8968-D2D8A966304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46" name="Text Box 548">
          <a:extLst>
            <a:ext uri="{FF2B5EF4-FFF2-40B4-BE49-F238E27FC236}">
              <a16:creationId xmlns:a16="http://schemas.microsoft.com/office/drawing/2014/main" id="{60C8079F-C349-45DE-BA01-E49FFAE4191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47" name="Text Box 549">
          <a:extLst>
            <a:ext uri="{FF2B5EF4-FFF2-40B4-BE49-F238E27FC236}">
              <a16:creationId xmlns:a16="http://schemas.microsoft.com/office/drawing/2014/main" id="{8E2E69F2-78C0-44F1-A63B-C6B9500AA07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148" name="Text Box 550">
          <a:extLst>
            <a:ext uri="{FF2B5EF4-FFF2-40B4-BE49-F238E27FC236}">
              <a16:creationId xmlns:a16="http://schemas.microsoft.com/office/drawing/2014/main" id="{910EF1F1-793A-450E-8C1F-6DC888EF0BA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149" name="Text Box 551">
          <a:extLst>
            <a:ext uri="{FF2B5EF4-FFF2-40B4-BE49-F238E27FC236}">
              <a16:creationId xmlns:a16="http://schemas.microsoft.com/office/drawing/2014/main" id="{CB2A9992-74D8-4110-87F4-5B274B84A60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50" name="Text Box 552">
          <a:extLst>
            <a:ext uri="{FF2B5EF4-FFF2-40B4-BE49-F238E27FC236}">
              <a16:creationId xmlns:a16="http://schemas.microsoft.com/office/drawing/2014/main" id="{2C979408-E531-4A93-9335-4AE68685B95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51" name="Text Box 553">
          <a:extLst>
            <a:ext uri="{FF2B5EF4-FFF2-40B4-BE49-F238E27FC236}">
              <a16:creationId xmlns:a16="http://schemas.microsoft.com/office/drawing/2014/main" id="{7E977401-8EA5-46F3-8B39-1CB38C6D078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152" name="Text Box 554">
          <a:extLst>
            <a:ext uri="{FF2B5EF4-FFF2-40B4-BE49-F238E27FC236}">
              <a16:creationId xmlns:a16="http://schemas.microsoft.com/office/drawing/2014/main" id="{87DC9B5F-BDEB-453E-A176-DB4521CE9B6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53" name="Text Box 555">
          <a:extLst>
            <a:ext uri="{FF2B5EF4-FFF2-40B4-BE49-F238E27FC236}">
              <a16:creationId xmlns:a16="http://schemas.microsoft.com/office/drawing/2014/main" id="{C599032A-412E-42CC-96A5-1660A70BE07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54" name="Text Box 556">
          <a:extLst>
            <a:ext uri="{FF2B5EF4-FFF2-40B4-BE49-F238E27FC236}">
              <a16:creationId xmlns:a16="http://schemas.microsoft.com/office/drawing/2014/main" id="{D04885E0-5BB6-45B0-90FB-309B833C149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155" name="Text Box 557">
          <a:extLst>
            <a:ext uri="{FF2B5EF4-FFF2-40B4-BE49-F238E27FC236}">
              <a16:creationId xmlns:a16="http://schemas.microsoft.com/office/drawing/2014/main" id="{2C91866B-4ECB-485E-B4D1-803C4756BC8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56" name="Text Box 558">
          <a:extLst>
            <a:ext uri="{FF2B5EF4-FFF2-40B4-BE49-F238E27FC236}">
              <a16:creationId xmlns:a16="http://schemas.microsoft.com/office/drawing/2014/main" id="{4D095911-91DF-45D1-80D1-2E8FF9B5DEF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57" name="Text Box 559">
          <a:extLst>
            <a:ext uri="{FF2B5EF4-FFF2-40B4-BE49-F238E27FC236}">
              <a16:creationId xmlns:a16="http://schemas.microsoft.com/office/drawing/2014/main" id="{702093BE-1A3A-4442-87E8-E03B7C42D73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158" name="Text Box 560">
          <a:extLst>
            <a:ext uri="{FF2B5EF4-FFF2-40B4-BE49-F238E27FC236}">
              <a16:creationId xmlns:a16="http://schemas.microsoft.com/office/drawing/2014/main" id="{89831FF6-8EF0-46A2-9333-D90EB4F7E7F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159" name="Text Box 561">
          <a:extLst>
            <a:ext uri="{FF2B5EF4-FFF2-40B4-BE49-F238E27FC236}">
              <a16:creationId xmlns:a16="http://schemas.microsoft.com/office/drawing/2014/main" id="{2EB9974F-6585-4220-96E2-DE8F920EF68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60" name="Text Box 562">
          <a:extLst>
            <a:ext uri="{FF2B5EF4-FFF2-40B4-BE49-F238E27FC236}">
              <a16:creationId xmlns:a16="http://schemas.microsoft.com/office/drawing/2014/main" id="{F3D6BDFC-9179-4E65-9F50-87124067A25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61" name="Text Box 563">
          <a:extLst>
            <a:ext uri="{FF2B5EF4-FFF2-40B4-BE49-F238E27FC236}">
              <a16:creationId xmlns:a16="http://schemas.microsoft.com/office/drawing/2014/main" id="{E73155A9-FF07-4165-8F51-AA28B7BDDDF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162" name="Text Box 564">
          <a:extLst>
            <a:ext uri="{FF2B5EF4-FFF2-40B4-BE49-F238E27FC236}">
              <a16:creationId xmlns:a16="http://schemas.microsoft.com/office/drawing/2014/main" id="{D4D12479-D031-4D68-AFC6-65D8D698A77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63" name="Text Box 565">
          <a:extLst>
            <a:ext uri="{FF2B5EF4-FFF2-40B4-BE49-F238E27FC236}">
              <a16:creationId xmlns:a16="http://schemas.microsoft.com/office/drawing/2014/main" id="{C555DAB4-83A6-4158-8E69-F5E3D8D878F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64" name="Text Box 566">
          <a:extLst>
            <a:ext uri="{FF2B5EF4-FFF2-40B4-BE49-F238E27FC236}">
              <a16:creationId xmlns:a16="http://schemas.microsoft.com/office/drawing/2014/main" id="{0AAADA50-CF98-4E83-8CC1-3F8FF987F9D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165" name="Text Box 567">
          <a:extLst>
            <a:ext uri="{FF2B5EF4-FFF2-40B4-BE49-F238E27FC236}">
              <a16:creationId xmlns:a16="http://schemas.microsoft.com/office/drawing/2014/main" id="{B17F7211-E3FC-4E60-9A1C-6F7CC21ACED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66" name="Text Box 568">
          <a:extLst>
            <a:ext uri="{FF2B5EF4-FFF2-40B4-BE49-F238E27FC236}">
              <a16:creationId xmlns:a16="http://schemas.microsoft.com/office/drawing/2014/main" id="{684DE1C6-D0F1-4227-99DE-4465B5E9919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67" name="Text Box 569">
          <a:extLst>
            <a:ext uri="{FF2B5EF4-FFF2-40B4-BE49-F238E27FC236}">
              <a16:creationId xmlns:a16="http://schemas.microsoft.com/office/drawing/2014/main" id="{5D5738EB-C548-4BBA-A3A7-4195753F895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168" name="Text Box 570">
          <a:extLst>
            <a:ext uri="{FF2B5EF4-FFF2-40B4-BE49-F238E27FC236}">
              <a16:creationId xmlns:a16="http://schemas.microsoft.com/office/drawing/2014/main" id="{7991CB18-22ED-4BC3-B7F9-3F37FD841F7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169" name="Text Box 571">
          <a:extLst>
            <a:ext uri="{FF2B5EF4-FFF2-40B4-BE49-F238E27FC236}">
              <a16:creationId xmlns:a16="http://schemas.microsoft.com/office/drawing/2014/main" id="{E1147809-563D-42CC-BD08-A0DA1F519AE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70" name="Text Box 572">
          <a:extLst>
            <a:ext uri="{FF2B5EF4-FFF2-40B4-BE49-F238E27FC236}">
              <a16:creationId xmlns:a16="http://schemas.microsoft.com/office/drawing/2014/main" id="{88FF425D-EF25-4B07-B6DA-C5403F66322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71" name="Text Box 573">
          <a:extLst>
            <a:ext uri="{FF2B5EF4-FFF2-40B4-BE49-F238E27FC236}">
              <a16:creationId xmlns:a16="http://schemas.microsoft.com/office/drawing/2014/main" id="{70B2DF7F-595C-43EB-9A58-88E94FD431C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172" name="Text Box 574">
          <a:extLst>
            <a:ext uri="{FF2B5EF4-FFF2-40B4-BE49-F238E27FC236}">
              <a16:creationId xmlns:a16="http://schemas.microsoft.com/office/drawing/2014/main" id="{5202BB5B-3A37-47F2-AD99-F1943C85857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73" name="Text Box 575">
          <a:extLst>
            <a:ext uri="{FF2B5EF4-FFF2-40B4-BE49-F238E27FC236}">
              <a16:creationId xmlns:a16="http://schemas.microsoft.com/office/drawing/2014/main" id="{40A9EDB3-7EF8-4991-934C-E79BBE6BFF0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74" name="Text Box 576">
          <a:extLst>
            <a:ext uri="{FF2B5EF4-FFF2-40B4-BE49-F238E27FC236}">
              <a16:creationId xmlns:a16="http://schemas.microsoft.com/office/drawing/2014/main" id="{A14A76F3-8C3F-40D6-AC4D-EF247A23902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175" name="Text Box 577">
          <a:extLst>
            <a:ext uri="{FF2B5EF4-FFF2-40B4-BE49-F238E27FC236}">
              <a16:creationId xmlns:a16="http://schemas.microsoft.com/office/drawing/2014/main" id="{76AE8E8D-A92A-4898-8065-30D465C620E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76" name="Text Box 578">
          <a:extLst>
            <a:ext uri="{FF2B5EF4-FFF2-40B4-BE49-F238E27FC236}">
              <a16:creationId xmlns:a16="http://schemas.microsoft.com/office/drawing/2014/main" id="{DCD27490-CCF8-4C44-95BC-2239527DA2F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77" name="Text Box 579">
          <a:extLst>
            <a:ext uri="{FF2B5EF4-FFF2-40B4-BE49-F238E27FC236}">
              <a16:creationId xmlns:a16="http://schemas.microsoft.com/office/drawing/2014/main" id="{A1A56D87-1418-468B-877B-4CD29E94DBE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178" name="Text Box 580">
          <a:extLst>
            <a:ext uri="{FF2B5EF4-FFF2-40B4-BE49-F238E27FC236}">
              <a16:creationId xmlns:a16="http://schemas.microsoft.com/office/drawing/2014/main" id="{174042CC-4FA5-4FCC-B566-E0AA6D246CB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79" name="Text Box 581">
          <a:extLst>
            <a:ext uri="{FF2B5EF4-FFF2-40B4-BE49-F238E27FC236}">
              <a16:creationId xmlns:a16="http://schemas.microsoft.com/office/drawing/2014/main" id="{D5A34711-F65E-4F88-9931-CB69CD11D5D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80" name="Text Box 582">
          <a:extLst>
            <a:ext uri="{FF2B5EF4-FFF2-40B4-BE49-F238E27FC236}">
              <a16:creationId xmlns:a16="http://schemas.microsoft.com/office/drawing/2014/main" id="{F8B28F79-75E3-47BE-8D81-3B49C822AD5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181" name="Text Box 583">
          <a:extLst>
            <a:ext uri="{FF2B5EF4-FFF2-40B4-BE49-F238E27FC236}">
              <a16:creationId xmlns:a16="http://schemas.microsoft.com/office/drawing/2014/main" id="{A0FD834B-FD54-4593-AC91-9395661F338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82" name="Text Box 584">
          <a:extLst>
            <a:ext uri="{FF2B5EF4-FFF2-40B4-BE49-F238E27FC236}">
              <a16:creationId xmlns:a16="http://schemas.microsoft.com/office/drawing/2014/main" id="{34B9BB49-1FE2-4CFA-B3EE-5ABC2A608EF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83" name="Text Box 585">
          <a:extLst>
            <a:ext uri="{FF2B5EF4-FFF2-40B4-BE49-F238E27FC236}">
              <a16:creationId xmlns:a16="http://schemas.microsoft.com/office/drawing/2014/main" id="{22DCC7D0-D814-40F7-93AA-ED1B6BC2792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184" name="Text Box 586">
          <a:extLst>
            <a:ext uri="{FF2B5EF4-FFF2-40B4-BE49-F238E27FC236}">
              <a16:creationId xmlns:a16="http://schemas.microsoft.com/office/drawing/2014/main" id="{937B5398-94D2-4990-AE18-00B8D10FB4E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185" name="Text Box 587">
          <a:extLst>
            <a:ext uri="{FF2B5EF4-FFF2-40B4-BE49-F238E27FC236}">
              <a16:creationId xmlns:a16="http://schemas.microsoft.com/office/drawing/2014/main" id="{ACD74F22-F634-4C17-B148-158C436735DC}"/>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86" name="Text Box 588">
          <a:extLst>
            <a:ext uri="{FF2B5EF4-FFF2-40B4-BE49-F238E27FC236}">
              <a16:creationId xmlns:a16="http://schemas.microsoft.com/office/drawing/2014/main" id="{A3B94FC0-ABEC-47B2-89E6-E5E78734F3F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87" name="Text Box 589">
          <a:extLst>
            <a:ext uri="{FF2B5EF4-FFF2-40B4-BE49-F238E27FC236}">
              <a16:creationId xmlns:a16="http://schemas.microsoft.com/office/drawing/2014/main" id="{4016326F-EA64-4168-B72B-B4D62CE2F22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188" name="Text Box 590">
          <a:extLst>
            <a:ext uri="{FF2B5EF4-FFF2-40B4-BE49-F238E27FC236}">
              <a16:creationId xmlns:a16="http://schemas.microsoft.com/office/drawing/2014/main" id="{B885ACD3-48FD-4609-9B40-6B56C78D2F5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89" name="Text Box 591">
          <a:extLst>
            <a:ext uri="{FF2B5EF4-FFF2-40B4-BE49-F238E27FC236}">
              <a16:creationId xmlns:a16="http://schemas.microsoft.com/office/drawing/2014/main" id="{639323F7-F529-44BE-B162-52BF032A7D4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90" name="Text Box 592">
          <a:extLst>
            <a:ext uri="{FF2B5EF4-FFF2-40B4-BE49-F238E27FC236}">
              <a16:creationId xmlns:a16="http://schemas.microsoft.com/office/drawing/2014/main" id="{59EF601F-C5D9-4245-A343-F93F1BB3813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191" name="Text Box 593">
          <a:extLst>
            <a:ext uri="{FF2B5EF4-FFF2-40B4-BE49-F238E27FC236}">
              <a16:creationId xmlns:a16="http://schemas.microsoft.com/office/drawing/2014/main" id="{400C2821-F251-4102-9708-F4DC2445967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92" name="Text Box 594">
          <a:extLst>
            <a:ext uri="{FF2B5EF4-FFF2-40B4-BE49-F238E27FC236}">
              <a16:creationId xmlns:a16="http://schemas.microsoft.com/office/drawing/2014/main" id="{8413DB5D-A096-48A7-97A3-262F39A7425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93" name="Text Box 595">
          <a:extLst>
            <a:ext uri="{FF2B5EF4-FFF2-40B4-BE49-F238E27FC236}">
              <a16:creationId xmlns:a16="http://schemas.microsoft.com/office/drawing/2014/main" id="{B27D767A-75B1-4800-A33B-E283C1F6E79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194" name="Text Box 596">
          <a:extLst>
            <a:ext uri="{FF2B5EF4-FFF2-40B4-BE49-F238E27FC236}">
              <a16:creationId xmlns:a16="http://schemas.microsoft.com/office/drawing/2014/main" id="{A91F74ED-28FF-4E74-9C51-08AEF8BA034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195" name="Text Box 597">
          <a:extLst>
            <a:ext uri="{FF2B5EF4-FFF2-40B4-BE49-F238E27FC236}">
              <a16:creationId xmlns:a16="http://schemas.microsoft.com/office/drawing/2014/main" id="{A531280C-432D-4302-88D5-5E6EDB86B3D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96" name="Text Box 598">
          <a:extLst>
            <a:ext uri="{FF2B5EF4-FFF2-40B4-BE49-F238E27FC236}">
              <a16:creationId xmlns:a16="http://schemas.microsoft.com/office/drawing/2014/main" id="{521B4AF5-E32C-492A-B360-0A390763A2C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97" name="Text Box 599">
          <a:extLst>
            <a:ext uri="{FF2B5EF4-FFF2-40B4-BE49-F238E27FC236}">
              <a16:creationId xmlns:a16="http://schemas.microsoft.com/office/drawing/2014/main" id="{650FA3D1-2A59-4DD6-AA0E-297B3860201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198" name="Text Box 600">
          <a:extLst>
            <a:ext uri="{FF2B5EF4-FFF2-40B4-BE49-F238E27FC236}">
              <a16:creationId xmlns:a16="http://schemas.microsoft.com/office/drawing/2014/main" id="{FAAF8869-4D18-46EB-BC95-C87D9ADD165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199" name="Text Box 601">
          <a:extLst>
            <a:ext uri="{FF2B5EF4-FFF2-40B4-BE49-F238E27FC236}">
              <a16:creationId xmlns:a16="http://schemas.microsoft.com/office/drawing/2014/main" id="{48B27DC3-D97E-4AAF-9B6C-16DCF6D2704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00" name="Text Box 602">
          <a:extLst>
            <a:ext uri="{FF2B5EF4-FFF2-40B4-BE49-F238E27FC236}">
              <a16:creationId xmlns:a16="http://schemas.microsoft.com/office/drawing/2014/main" id="{2F621B59-563F-450B-A5F9-8C1148D1407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201" name="Text Box 603">
          <a:extLst>
            <a:ext uri="{FF2B5EF4-FFF2-40B4-BE49-F238E27FC236}">
              <a16:creationId xmlns:a16="http://schemas.microsoft.com/office/drawing/2014/main" id="{815F8558-FDA5-4293-BBB7-05F7A47A648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02" name="Text Box 604">
          <a:extLst>
            <a:ext uri="{FF2B5EF4-FFF2-40B4-BE49-F238E27FC236}">
              <a16:creationId xmlns:a16="http://schemas.microsoft.com/office/drawing/2014/main" id="{F6C9F2D4-C8C7-4072-ABC1-D33B10B0D37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03" name="Text Box 605">
          <a:extLst>
            <a:ext uri="{FF2B5EF4-FFF2-40B4-BE49-F238E27FC236}">
              <a16:creationId xmlns:a16="http://schemas.microsoft.com/office/drawing/2014/main" id="{7336D855-6EDF-45A7-8B45-2C2F92B1758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204" name="Text Box 606">
          <a:extLst>
            <a:ext uri="{FF2B5EF4-FFF2-40B4-BE49-F238E27FC236}">
              <a16:creationId xmlns:a16="http://schemas.microsoft.com/office/drawing/2014/main" id="{71A4DF91-B066-4BA2-B4DF-346B8EB9163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8205" name="Text Box 607">
          <a:extLst>
            <a:ext uri="{FF2B5EF4-FFF2-40B4-BE49-F238E27FC236}">
              <a16:creationId xmlns:a16="http://schemas.microsoft.com/office/drawing/2014/main" id="{29521365-D370-42A2-8C23-544DBEE479EA}"/>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06" name="Text Box 608">
          <a:extLst>
            <a:ext uri="{FF2B5EF4-FFF2-40B4-BE49-F238E27FC236}">
              <a16:creationId xmlns:a16="http://schemas.microsoft.com/office/drawing/2014/main" id="{492EC6FE-2CD3-438B-969E-DD18D3DFA6D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07" name="Text Box 609">
          <a:extLst>
            <a:ext uri="{FF2B5EF4-FFF2-40B4-BE49-F238E27FC236}">
              <a16:creationId xmlns:a16="http://schemas.microsoft.com/office/drawing/2014/main" id="{8C1E7AC6-0146-4268-945B-238FDF68E0E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8208" name="Text Box 610">
          <a:extLst>
            <a:ext uri="{FF2B5EF4-FFF2-40B4-BE49-F238E27FC236}">
              <a16:creationId xmlns:a16="http://schemas.microsoft.com/office/drawing/2014/main" id="{3450A5B2-891C-45E3-86E3-3923350F7723}"/>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09" name="Text Box 611">
          <a:extLst>
            <a:ext uri="{FF2B5EF4-FFF2-40B4-BE49-F238E27FC236}">
              <a16:creationId xmlns:a16="http://schemas.microsoft.com/office/drawing/2014/main" id="{C9631245-BACA-4F5D-A311-D79A976D8CC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10" name="Text Box 612">
          <a:extLst>
            <a:ext uri="{FF2B5EF4-FFF2-40B4-BE49-F238E27FC236}">
              <a16:creationId xmlns:a16="http://schemas.microsoft.com/office/drawing/2014/main" id="{82782D6A-67AE-474D-B0E8-3F8BE87B43A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8211" name="Text Box 613">
          <a:extLst>
            <a:ext uri="{FF2B5EF4-FFF2-40B4-BE49-F238E27FC236}">
              <a16:creationId xmlns:a16="http://schemas.microsoft.com/office/drawing/2014/main" id="{E5C0E0CC-FBE5-407F-850E-31C72EA16D1A}"/>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12" name="Text Box 614">
          <a:extLst>
            <a:ext uri="{FF2B5EF4-FFF2-40B4-BE49-F238E27FC236}">
              <a16:creationId xmlns:a16="http://schemas.microsoft.com/office/drawing/2014/main" id="{08C35896-8FD7-4E15-BAC1-0441395A377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13" name="Text Box 615">
          <a:extLst>
            <a:ext uri="{FF2B5EF4-FFF2-40B4-BE49-F238E27FC236}">
              <a16:creationId xmlns:a16="http://schemas.microsoft.com/office/drawing/2014/main" id="{1845F43F-EC42-4C7B-97B1-131812954D0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8214" name="Text Box 616">
          <a:extLst>
            <a:ext uri="{FF2B5EF4-FFF2-40B4-BE49-F238E27FC236}">
              <a16:creationId xmlns:a16="http://schemas.microsoft.com/office/drawing/2014/main" id="{59472F7B-56FA-44FB-B805-558F169B7529}"/>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15" name="Text Box 617">
          <a:extLst>
            <a:ext uri="{FF2B5EF4-FFF2-40B4-BE49-F238E27FC236}">
              <a16:creationId xmlns:a16="http://schemas.microsoft.com/office/drawing/2014/main" id="{1CFDA0D3-3980-4F3F-BE95-A53F9DB7716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16" name="Text Box 618">
          <a:extLst>
            <a:ext uri="{FF2B5EF4-FFF2-40B4-BE49-F238E27FC236}">
              <a16:creationId xmlns:a16="http://schemas.microsoft.com/office/drawing/2014/main" id="{42BE1E9A-79EB-4C4C-9549-990C975D21F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8217" name="Text Box 619">
          <a:extLst>
            <a:ext uri="{FF2B5EF4-FFF2-40B4-BE49-F238E27FC236}">
              <a16:creationId xmlns:a16="http://schemas.microsoft.com/office/drawing/2014/main" id="{8FD770F2-9C28-461F-B895-775DE569FC38}"/>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18" name="Text Box 620">
          <a:extLst>
            <a:ext uri="{FF2B5EF4-FFF2-40B4-BE49-F238E27FC236}">
              <a16:creationId xmlns:a16="http://schemas.microsoft.com/office/drawing/2014/main" id="{9054A5E9-94DD-42D4-A78A-9AD6369B483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19" name="Text Box 621">
          <a:extLst>
            <a:ext uri="{FF2B5EF4-FFF2-40B4-BE49-F238E27FC236}">
              <a16:creationId xmlns:a16="http://schemas.microsoft.com/office/drawing/2014/main" id="{BA864490-3AFB-4846-947D-9C50BC7C7E5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8220" name="Text Box 622">
          <a:extLst>
            <a:ext uri="{FF2B5EF4-FFF2-40B4-BE49-F238E27FC236}">
              <a16:creationId xmlns:a16="http://schemas.microsoft.com/office/drawing/2014/main" id="{8DABB20C-CCF5-47F7-8A3D-75027ADD7186}"/>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8221" name="Text Box 623">
          <a:extLst>
            <a:ext uri="{FF2B5EF4-FFF2-40B4-BE49-F238E27FC236}">
              <a16:creationId xmlns:a16="http://schemas.microsoft.com/office/drawing/2014/main" id="{2EBC413E-0EDC-4AA0-86EE-6CBD999F28A5}"/>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22" name="Text Box 624">
          <a:extLst>
            <a:ext uri="{FF2B5EF4-FFF2-40B4-BE49-F238E27FC236}">
              <a16:creationId xmlns:a16="http://schemas.microsoft.com/office/drawing/2014/main" id="{B8041F17-07A0-45D5-82EE-2F42EAC8A9B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23" name="Text Box 625">
          <a:extLst>
            <a:ext uri="{FF2B5EF4-FFF2-40B4-BE49-F238E27FC236}">
              <a16:creationId xmlns:a16="http://schemas.microsoft.com/office/drawing/2014/main" id="{07024E8D-264E-4FC4-8124-CB0D0E1073B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8224" name="Text Box 626">
          <a:extLst>
            <a:ext uri="{FF2B5EF4-FFF2-40B4-BE49-F238E27FC236}">
              <a16:creationId xmlns:a16="http://schemas.microsoft.com/office/drawing/2014/main" id="{AAF79FCA-DA5B-4FEC-AB74-55F1CC6697AB}"/>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25" name="Text Box 627">
          <a:extLst>
            <a:ext uri="{FF2B5EF4-FFF2-40B4-BE49-F238E27FC236}">
              <a16:creationId xmlns:a16="http://schemas.microsoft.com/office/drawing/2014/main" id="{9A0C0A67-0AFA-427D-804B-5884A57889D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26" name="Text Box 628">
          <a:extLst>
            <a:ext uri="{FF2B5EF4-FFF2-40B4-BE49-F238E27FC236}">
              <a16:creationId xmlns:a16="http://schemas.microsoft.com/office/drawing/2014/main" id="{D194FA9A-85D7-4AFD-ABE5-4817469680E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8227" name="Text Box 629">
          <a:extLst>
            <a:ext uri="{FF2B5EF4-FFF2-40B4-BE49-F238E27FC236}">
              <a16:creationId xmlns:a16="http://schemas.microsoft.com/office/drawing/2014/main" id="{B31DEE56-3D51-470F-B71F-C3D5ED4BEBE0}"/>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28" name="Text Box 630">
          <a:extLst>
            <a:ext uri="{FF2B5EF4-FFF2-40B4-BE49-F238E27FC236}">
              <a16:creationId xmlns:a16="http://schemas.microsoft.com/office/drawing/2014/main" id="{60C575C8-CEE6-4237-9E35-EB29D44A55C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29" name="Text Box 631">
          <a:extLst>
            <a:ext uri="{FF2B5EF4-FFF2-40B4-BE49-F238E27FC236}">
              <a16:creationId xmlns:a16="http://schemas.microsoft.com/office/drawing/2014/main" id="{593875C3-3071-4BC3-8E48-CEFEE87311B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8230" name="Text Box 632">
          <a:extLst>
            <a:ext uri="{FF2B5EF4-FFF2-40B4-BE49-F238E27FC236}">
              <a16:creationId xmlns:a16="http://schemas.microsoft.com/office/drawing/2014/main" id="{290B2CDC-346C-4A28-9CEC-EEBAD5E51D7C}"/>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8231" name="Text Box 633">
          <a:extLst>
            <a:ext uri="{FF2B5EF4-FFF2-40B4-BE49-F238E27FC236}">
              <a16:creationId xmlns:a16="http://schemas.microsoft.com/office/drawing/2014/main" id="{EB126E12-DEA8-470C-9007-E65EFE092456}"/>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32" name="Text Box 634">
          <a:extLst>
            <a:ext uri="{FF2B5EF4-FFF2-40B4-BE49-F238E27FC236}">
              <a16:creationId xmlns:a16="http://schemas.microsoft.com/office/drawing/2014/main" id="{C508042E-ABCF-48FF-945D-565B4DFD7E0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33" name="Text Box 635">
          <a:extLst>
            <a:ext uri="{FF2B5EF4-FFF2-40B4-BE49-F238E27FC236}">
              <a16:creationId xmlns:a16="http://schemas.microsoft.com/office/drawing/2014/main" id="{BCF1B022-4704-4F7F-B371-01BDFD56678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8234" name="Text Box 636">
          <a:extLst>
            <a:ext uri="{FF2B5EF4-FFF2-40B4-BE49-F238E27FC236}">
              <a16:creationId xmlns:a16="http://schemas.microsoft.com/office/drawing/2014/main" id="{D43368C1-D9AD-4CFF-963F-67D8D26AA918}"/>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35" name="Text Box 637">
          <a:extLst>
            <a:ext uri="{FF2B5EF4-FFF2-40B4-BE49-F238E27FC236}">
              <a16:creationId xmlns:a16="http://schemas.microsoft.com/office/drawing/2014/main" id="{87FFDCDD-D52B-43BA-B62F-DFE5ABA921E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36" name="Text Box 638">
          <a:extLst>
            <a:ext uri="{FF2B5EF4-FFF2-40B4-BE49-F238E27FC236}">
              <a16:creationId xmlns:a16="http://schemas.microsoft.com/office/drawing/2014/main" id="{9C13FE0B-CB55-4B52-96D6-F5654317011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8237" name="Text Box 639">
          <a:extLst>
            <a:ext uri="{FF2B5EF4-FFF2-40B4-BE49-F238E27FC236}">
              <a16:creationId xmlns:a16="http://schemas.microsoft.com/office/drawing/2014/main" id="{BFB83013-FDAA-49BE-AA42-092B7292DA0E}"/>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38" name="Text Box 640">
          <a:extLst>
            <a:ext uri="{FF2B5EF4-FFF2-40B4-BE49-F238E27FC236}">
              <a16:creationId xmlns:a16="http://schemas.microsoft.com/office/drawing/2014/main" id="{6642A9D9-90AE-42D5-9630-A44605FE62E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39" name="Text Box 641">
          <a:extLst>
            <a:ext uri="{FF2B5EF4-FFF2-40B4-BE49-F238E27FC236}">
              <a16:creationId xmlns:a16="http://schemas.microsoft.com/office/drawing/2014/main" id="{6A607C29-47C7-485E-A678-EC37E414EF7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8240" name="Text Box 642">
          <a:extLst>
            <a:ext uri="{FF2B5EF4-FFF2-40B4-BE49-F238E27FC236}">
              <a16:creationId xmlns:a16="http://schemas.microsoft.com/office/drawing/2014/main" id="{22E2C015-3793-47DC-AA55-678449232969}"/>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41" name="Text Box 643">
          <a:extLst>
            <a:ext uri="{FF2B5EF4-FFF2-40B4-BE49-F238E27FC236}">
              <a16:creationId xmlns:a16="http://schemas.microsoft.com/office/drawing/2014/main" id="{701FD331-9E90-448F-BA3A-23EE4555194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42" name="Text Box 644">
          <a:extLst>
            <a:ext uri="{FF2B5EF4-FFF2-40B4-BE49-F238E27FC236}">
              <a16:creationId xmlns:a16="http://schemas.microsoft.com/office/drawing/2014/main" id="{2F9D3C54-8E2A-47E8-A313-1408D2DDBA1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243" name="Text Box 645">
          <a:extLst>
            <a:ext uri="{FF2B5EF4-FFF2-40B4-BE49-F238E27FC236}">
              <a16:creationId xmlns:a16="http://schemas.microsoft.com/office/drawing/2014/main" id="{2495FFD2-501B-4A40-AF49-9151A42B55F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44" name="Text Box 646">
          <a:extLst>
            <a:ext uri="{FF2B5EF4-FFF2-40B4-BE49-F238E27FC236}">
              <a16:creationId xmlns:a16="http://schemas.microsoft.com/office/drawing/2014/main" id="{BE797A94-3121-44A0-BE45-601D42A2488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45" name="Text Box 647">
          <a:extLst>
            <a:ext uri="{FF2B5EF4-FFF2-40B4-BE49-F238E27FC236}">
              <a16:creationId xmlns:a16="http://schemas.microsoft.com/office/drawing/2014/main" id="{B3DFD28E-9547-4A66-81A8-97272F72C6A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246" name="Text Box 648">
          <a:extLst>
            <a:ext uri="{FF2B5EF4-FFF2-40B4-BE49-F238E27FC236}">
              <a16:creationId xmlns:a16="http://schemas.microsoft.com/office/drawing/2014/main" id="{9210578C-44DB-409E-95C2-CFEF3636AD2C}"/>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47" name="Text Box 649">
          <a:extLst>
            <a:ext uri="{FF2B5EF4-FFF2-40B4-BE49-F238E27FC236}">
              <a16:creationId xmlns:a16="http://schemas.microsoft.com/office/drawing/2014/main" id="{0E5F875E-C75B-46F6-B192-BE7346DA7D8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48" name="Text Box 650">
          <a:extLst>
            <a:ext uri="{FF2B5EF4-FFF2-40B4-BE49-F238E27FC236}">
              <a16:creationId xmlns:a16="http://schemas.microsoft.com/office/drawing/2014/main" id="{EAAD3E52-DEB1-4631-B084-0BB6C52162A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249" name="Text Box 651">
          <a:extLst>
            <a:ext uri="{FF2B5EF4-FFF2-40B4-BE49-F238E27FC236}">
              <a16:creationId xmlns:a16="http://schemas.microsoft.com/office/drawing/2014/main" id="{06E17052-6448-4786-B14F-E1070884665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250" name="Text Box 652">
          <a:extLst>
            <a:ext uri="{FF2B5EF4-FFF2-40B4-BE49-F238E27FC236}">
              <a16:creationId xmlns:a16="http://schemas.microsoft.com/office/drawing/2014/main" id="{CA7AE055-9A18-4B6C-A761-EA0C710551D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51" name="Text Box 653">
          <a:extLst>
            <a:ext uri="{FF2B5EF4-FFF2-40B4-BE49-F238E27FC236}">
              <a16:creationId xmlns:a16="http://schemas.microsoft.com/office/drawing/2014/main" id="{A19CD1F8-7426-4A90-BE40-16F74D0BF7A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52" name="Text Box 654">
          <a:extLst>
            <a:ext uri="{FF2B5EF4-FFF2-40B4-BE49-F238E27FC236}">
              <a16:creationId xmlns:a16="http://schemas.microsoft.com/office/drawing/2014/main" id="{1D53C179-8672-474F-8338-34D8AC59D2D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253" name="Text Box 655">
          <a:extLst>
            <a:ext uri="{FF2B5EF4-FFF2-40B4-BE49-F238E27FC236}">
              <a16:creationId xmlns:a16="http://schemas.microsoft.com/office/drawing/2014/main" id="{8A610085-F089-4F9A-8E15-64329697651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54" name="Text Box 656">
          <a:extLst>
            <a:ext uri="{FF2B5EF4-FFF2-40B4-BE49-F238E27FC236}">
              <a16:creationId xmlns:a16="http://schemas.microsoft.com/office/drawing/2014/main" id="{760AAD48-DBA0-48F8-AD97-A0C874111A9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55" name="Text Box 657">
          <a:extLst>
            <a:ext uri="{FF2B5EF4-FFF2-40B4-BE49-F238E27FC236}">
              <a16:creationId xmlns:a16="http://schemas.microsoft.com/office/drawing/2014/main" id="{39953011-9AAE-4E08-8CDB-F881552657B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256" name="Text Box 658">
          <a:extLst>
            <a:ext uri="{FF2B5EF4-FFF2-40B4-BE49-F238E27FC236}">
              <a16:creationId xmlns:a16="http://schemas.microsoft.com/office/drawing/2014/main" id="{08928118-BE92-4521-AD14-283978C442F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57" name="Text Box 659">
          <a:extLst>
            <a:ext uri="{FF2B5EF4-FFF2-40B4-BE49-F238E27FC236}">
              <a16:creationId xmlns:a16="http://schemas.microsoft.com/office/drawing/2014/main" id="{0D2D3FA8-53CD-4239-9378-AF9800C5E06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58" name="Text Box 660">
          <a:extLst>
            <a:ext uri="{FF2B5EF4-FFF2-40B4-BE49-F238E27FC236}">
              <a16:creationId xmlns:a16="http://schemas.microsoft.com/office/drawing/2014/main" id="{7FB17A2C-E58C-4947-8007-C2007175AED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259" name="Text Box 661">
          <a:extLst>
            <a:ext uri="{FF2B5EF4-FFF2-40B4-BE49-F238E27FC236}">
              <a16:creationId xmlns:a16="http://schemas.microsoft.com/office/drawing/2014/main" id="{B8A4938F-633F-4D83-8D32-441FDAFF0A1C}"/>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60" name="Text Box 662">
          <a:extLst>
            <a:ext uri="{FF2B5EF4-FFF2-40B4-BE49-F238E27FC236}">
              <a16:creationId xmlns:a16="http://schemas.microsoft.com/office/drawing/2014/main" id="{78E93292-FAA8-4D8E-BABE-E7071A6DBEE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61" name="Text Box 663">
          <a:extLst>
            <a:ext uri="{FF2B5EF4-FFF2-40B4-BE49-F238E27FC236}">
              <a16:creationId xmlns:a16="http://schemas.microsoft.com/office/drawing/2014/main" id="{22CA975E-1C2D-461F-9740-63BAC42B5DF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262" name="Text Box 664">
          <a:extLst>
            <a:ext uri="{FF2B5EF4-FFF2-40B4-BE49-F238E27FC236}">
              <a16:creationId xmlns:a16="http://schemas.microsoft.com/office/drawing/2014/main" id="{1118AF04-C735-44D1-A32B-03BF9E9A25E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63" name="Text Box 665">
          <a:extLst>
            <a:ext uri="{FF2B5EF4-FFF2-40B4-BE49-F238E27FC236}">
              <a16:creationId xmlns:a16="http://schemas.microsoft.com/office/drawing/2014/main" id="{D4F6F9CC-DBC4-461C-AD2A-DB5DCBDE62C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64" name="Text Box 666">
          <a:extLst>
            <a:ext uri="{FF2B5EF4-FFF2-40B4-BE49-F238E27FC236}">
              <a16:creationId xmlns:a16="http://schemas.microsoft.com/office/drawing/2014/main" id="{A8C44350-78F8-419F-9C63-F1D0B87FD9B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265" name="Text Box 667">
          <a:extLst>
            <a:ext uri="{FF2B5EF4-FFF2-40B4-BE49-F238E27FC236}">
              <a16:creationId xmlns:a16="http://schemas.microsoft.com/office/drawing/2014/main" id="{B7638127-B594-4002-B567-6178A075778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66" name="Text Box 668">
          <a:extLst>
            <a:ext uri="{FF2B5EF4-FFF2-40B4-BE49-F238E27FC236}">
              <a16:creationId xmlns:a16="http://schemas.microsoft.com/office/drawing/2014/main" id="{5CAB93E4-EDD1-4129-A797-E1CFDA6803F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67" name="Text Box 669">
          <a:extLst>
            <a:ext uri="{FF2B5EF4-FFF2-40B4-BE49-F238E27FC236}">
              <a16:creationId xmlns:a16="http://schemas.microsoft.com/office/drawing/2014/main" id="{0A3FE88D-B56F-4CFE-BAD8-2ECD27F5D40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268" name="Text Box 670">
          <a:extLst>
            <a:ext uri="{FF2B5EF4-FFF2-40B4-BE49-F238E27FC236}">
              <a16:creationId xmlns:a16="http://schemas.microsoft.com/office/drawing/2014/main" id="{6C7120D1-D44B-4862-9021-918C0B26F7C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269" name="Text Box 671">
          <a:extLst>
            <a:ext uri="{FF2B5EF4-FFF2-40B4-BE49-F238E27FC236}">
              <a16:creationId xmlns:a16="http://schemas.microsoft.com/office/drawing/2014/main" id="{DA4616AC-C27F-4528-BC65-114BBE020D3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70" name="Text Box 672">
          <a:extLst>
            <a:ext uri="{FF2B5EF4-FFF2-40B4-BE49-F238E27FC236}">
              <a16:creationId xmlns:a16="http://schemas.microsoft.com/office/drawing/2014/main" id="{61C5A1EE-B6CB-48D1-95BB-C8E7AAF8610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71" name="Text Box 673">
          <a:extLst>
            <a:ext uri="{FF2B5EF4-FFF2-40B4-BE49-F238E27FC236}">
              <a16:creationId xmlns:a16="http://schemas.microsoft.com/office/drawing/2014/main" id="{F9EEA29F-CE87-4867-BE4E-7943758860D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272" name="Text Box 674">
          <a:extLst>
            <a:ext uri="{FF2B5EF4-FFF2-40B4-BE49-F238E27FC236}">
              <a16:creationId xmlns:a16="http://schemas.microsoft.com/office/drawing/2014/main" id="{EBD79492-68FA-4C3E-832D-C8473FBA941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73" name="Text Box 675">
          <a:extLst>
            <a:ext uri="{FF2B5EF4-FFF2-40B4-BE49-F238E27FC236}">
              <a16:creationId xmlns:a16="http://schemas.microsoft.com/office/drawing/2014/main" id="{7FD18A07-FCE8-4A43-AD09-B91FE19F1CE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74" name="Text Box 676">
          <a:extLst>
            <a:ext uri="{FF2B5EF4-FFF2-40B4-BE49-F238E27FC236}">
              <a16:creationId xmlns:a16="http://schemas.microsoft.com/office/drawing/2014/main" id="{F53C974F-CED5-4C94-A118-5BDDF02E369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275" name="Text Box 677">
          <a:extLst>
            <a:ext uri="{FF2B5EF4-FFF2-40B4-BE49-F238E27FC236}">
              <a16:creationId xmlns:a16="http://schemas.microsoft.com/office/drawing/2014/main" id="{26711F46-0F11-4870-B4FC-2544B6DAE5F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76" name="Text Box 678">
          <a:extLst>
            <a:ext uri="{FF2B5EF4-FFF2-40B4-BE49-F238E27FC236}">
              <a16:creationId xmlns:a16="http://schemas.microsoft.com/office/drawing/2014/main" id="{D5EA5E94-8277-4868-A70C-B26A99EA3D2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77" name="Text Box 679">
          <a:extLst>
            <a:ext uri="{FF2B5EF4-FFF2-40B4-BE49-F238E27FC236}">
              <a16:creationId xmlns:a16="http://schemas.microsoft.com/office/drawing/2014/main" id="{255950F7-D0CA-4A49-A602-E6F1B899F4A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278" name="Text Box 680">
          <a:extLst>
            <a:ext uri="{FF2B5EF4-FFF2-40B4-BE49-F238E27FC236}">
              <a16:creationId xmlns:a16="http://schemas.microsoft.com/office/drawing/2014/main" id="{DBC082BD-C84B-4EAF-9317-8828320B3D4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79" name="Text Box 681">
          <a:extLst>
            <a:ext uri="{FF2B5EF4-FFF2-40B4-BE49-F238E27FC236}">
              <a16:creationId xmlns:a16="http://schemas.microsoft.com/office/drawing/2014/main" id="{9DF1C1C0-715E-4729-943F-E110C40729B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80" name="Text Box 682">
          <a:extLst>
            <a:ext uri="{FF2B5EF4-FFF2-40B4-BE49-F238E27FC236}">
              <a16:creationId xmlns:a16="http://schemas.microsoft.com/office/drawing/2014/main" id="{278D4EC3-B2C8-403F-9BA3-276BC00570C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8281" name="Text Box 683">
          <a:extLst>
            <a:ext uri="{FF2B5EF4-FFF2-40B4-BE49-F238E27FC236}">
              <a16:creationId xmlns:a16="http://schemas.microsoft.com/office/drawing/2014/main" id="{1B330A25-B47D-4ECE-9A85-B5F1DE4EF906}"/>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82" name="Text Box 684">
          <a:extLst>
            <a:ext uri="{FF2B5EF4-FFF2-40B4-BE49-F238E27FC236}">
              <a16:creationId xmlns:a16="http://schemas.microsoft.com/office/drawing/2014/main" id="{6D821E6E-1E36-42AB-9E74-4268D96A791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83" name="Text Box 685">
          <a:extLst>
            <a:ext uri="{FF2B5EF4-FFF2-40B4-BE49-F238E27FC236}">
              <a16:creationId xmlns:a16="http://schemas.microsoft.com/office/drawing/2014/main" id="{EA0C13D4-72B4-4229-BAB0-44AC5670C2E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8284" name="Text Box 686">
          <a:extLst>
            <a:ext uri="{FF2B5EF4-FFF2-40B4-BE49-F238E27FC236}">
              <a16:creationId xmlns:a16="http://schemas.microsoft.com/office/drawing/2014/main" id="{44A67C63-2B23-45FC-9039-440D92E2B905}"/>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85" name="Text Box 687">
          <a:extLst>
            <a:ext uri="{FF2B5EF4-FFF2-40B4-BE49-F238E27FC236}">
              <a16:creationId xmlns:a16="http://schemas.microsoft.com/office/drawing/2014/main" id="{31CBDF2D-7531-4EFF-9FA7-461E54DF536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86" name="Text Box 688">
          <a:extLst>
            <a:ext uri="{FF2B5EF4-FFF2-40B4-BE49-F238E27FC236}">
              <a16:creationId xmlns:a16="http://schemas.microsoft.com/office/drawing/2014/main" id="{382B7917-B182-4197-9C3D-8E5296D9F0F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8287" name="Text Box 689">
          <a:extLst>
            <a:ext uri="{FF2B5EF4-FFF2-40B4-BE49-F238E27FC236}">
              <a16:creationId xmlns:a16="http://schemas.microsoft.com/office/drawing/2014/main" id="{80DD53AE-096B-4C65-8826-D294AE088C61}"/>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8288" name="Text Box 690">
          <a:extLst>
            <a:ext uri="{FF2B5EF4-FFF2-40B4-BE49-F238E27FC236}">
              <a16:creationId xmlns:a16="http://schemas.microsoft.com/office/drawing/2014/main" id="{AD95288C-21B1-44F9-8FA3-5477C7AE9F0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89" name="Text Box 691">
          <a:extLst>
            <a:ext uri="{FF2B5EF4-FFF2-40B4-BE49-F238E27FC236}">
              <a16:creationId xmlns:a16="http://schemas.microsoft.com/office/drawing/2014/main" id="{5555EDCE-0C57-4376-999E-FE701104188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90" name="Text Box 692">
          <a:extLst>
            <a:ext uri="{FF2B5EF4-FFF2-40B4-BE49-F238E27FC236}">
              <a16:creationId xmlns:a16="http://schemas.microsoft.com/office/drawing/2014/main" id="{E5E2B9F7-BF22-4FEB-A441-92F3EA6535A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8291" name="Text Box 693">
          <a:extLst>
            <a:ext uri="{FF2B5EF4-FFF2-40B4-BE49-F238E27FC236}">
              <a16:creationId xmlns:a16="http://schemas.microsoft.com/office/drawing/2014/main" id="{CB48AF63-A0A7-4FB0-9A81-6A1E96B70FC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92" name="Text Box 694">
          <a:extLst>
            <a:ext uri="{FF2B5EF4-FFF2-40B4-BE49-F238E27FC236}">
              <a16:creationId xmlns:a16="http://schemas.microsoft.com/office/drawing/2014/main" id="{E501BCF9-D26D-4438-9B7C-0E02A47DB14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93" name="Text Box 695">
          <a:extLst>
            <a:ext uri="{FF2B5EF4-FFF2-40B4-BE49-F238E27FC236}">
              <a16:creationId xmlns:a16="http://schemas.microsoft.com/office/drawing/2014/main" id="{47D27362-3249-4022-83C6-20758D64718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8294" name="Text Box 696">
          <a:extLst>
            <a:ext uri="{FF2B5EF4-FFF2-40B4-BE49-F238E27FC236}">
              <a16:creationId xmlns:a16="http://schemas.microsoft.com/office/drawing/2014/main" id="{01489890-7920-4C70-8F9D-AD2E85A8EA09}"/>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95" name="Text Box 697">
          <a:extLst>
            <a:ext uri="{FF2B5EF4-FFF2-40B4-BE49-F238E27FC236}">
              <a16:creationId xmlns:a16="http://schemas.microsoft.com/office/drawing/2014/main" id="{3E372CD5-2C6F-4629-B1F3-C708C0517B0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96" name="Text Box 698">
          <a:extLst>
            <a:ext uri="{FF2B5EF4-FFF2-40B4-BE49-F238E27FC236}">
              <a16:creationId xmlns:a16="http://schemas.microsoft.com/office/drawing/2014/main" id="{1249BEE0-1212-4FEA-87E4-6E8DF170EA1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8297" name="Text Box 699">
          <a:extLst>
            <a:ext uri="{FF2B5EF4-FFF2-40B4-BE49-F238E27FC236}">
              <a16:creationId xmlns:a16="http://schemas.microsoft.com/office/drawing/2014/main" id="{FE31EB3E-416E-4B18-A13C-09F0D3D3CFD1}"/>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298" name="Text Box 700">
          <a:extLst>
            <a:ext uri="{FF2B5EF4-FFF2-40B4-BE49-F238E27FC236}">
              <a16:creationId xmlns:a16="http://schemas.microsoft.com/office/drawing/2014/main" id="{9E561C5F-6AEB-453D-8ED9-27F52EE06D5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299" name="Text Box 701">
          <a:extLst>
            <a:ext uri="{FF2B5EF4-FFF2-40B4-BE49-F238E27FC236}">
              <a16:creationId xmlns:a16="http://schemas.microsoft.com/office/drawing/2014/main" id="{9C85FA00-1D2F-48BD-86F2-CBFE2D491C8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00" name="Text Box 702">
          <a:extLst>
            <a:ext uri="{FF2B5EF4-FFF2-40B4-BE49-F238E27FC236}">
              <a16:creationId xmlns:a16="http://schemas.microsoft.com/office/drawing/2014/main" id="{6ECEC435-1CA7-4F56-BDC9-DBF2BCB265E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301" name="Text Box 703">
          <a:extLst>
            <a:ext uri="{FF2B5EF4-FFF2-40B4-BE49-F238E27FC236}">
              <a16:creationId xmlns:a16="http://schemas.microsoft.com/office/drawing/2014/main" id="{E4A73E0D-B992-4F4A-9A6B-E6F119BA03F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02" name="Text Box 704">
          <a:extLst>
            <a:ext uri="{FF2B5EF4-FFF2-40B4-BE49-F238E27FC236}">
              <a16:creationId xmlns:a16="http://schemas.microsoft.com/office/drawing/2014/main" id="{667D91D1-CE3E-4B3F-B959-3BCFB287DE4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03" name="Text Box 705">
          <a:extLst>
            <a:ext uri="{FF2B5EF4-FFF2-40B4-BE49-F238E27FC236}">
              <a16:creationId xmlns:a16="http://schemas.microsoft.com/office/drawing/2014/main" id="{BFDC497D-BCB2-4629-9A12-9B65D4DA4B6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304" name="Text Box 706">
          <a:extLst>
            <a:ext uri="{FF2B5EF4-FFF2-40B4-BE49-F238E27FC236}">
              <a16:creationId xmlns:a16="http://schemas.microsoft.com/office/drawing/2014/main" id="{9C60851B-991C-449E-9107-3AD2E775FDA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305" name="Text Box 707">
          <a:extLst>
            <a:ext uri="{FF2B5EF4-FFF2-40B4-BE49-F238E27FC236}">
              <a16:creationId xmlns:a16="http://schemas.microsoft.com/office/drawing/2014/main" id="{C648747B-ACD8-404C-8984-23615FFF74D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06" name="Text Box 708">
          <a:extLst>
            <a:ext uri="{FF2B5EF4-FFF2-40B4-BE49-F238E27FC236}">
              <a16:creationId xmlns:a16="http://schemas.microsoft.com/office/drawing/2014/main" id="{08D110E2-11D8-431A-BB11-32007DECD58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07" name="Text Box 709">
          <a:extLst>
            <a:ext uri="{FF2B5EF4-FFF2-40B4-BE49-F238E27FC236}">
              <a16:creationId xmlns:a16="http://schemas.microsoft.com/office/drawing/2014/main" id="{63517C58-0C86-45E1-BD31-9FCBD48C9C0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308" name="Text Box 710">
          <a:extLst>
            <a:ext uri="{FF2B5EF4-FFF2-40B4-BE49-F238E27FC236}">
              <a16:creationId xmlns:a16="http://schemas.microsoft.com/office/drawing/2014/main" id="{5FDB476D-A04A-4560-A304-F7D42B96A06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09" name="Text Box 711">
          <a:extLst>
            <a:ext uri="{FF2B5EF4-FFF2-40B4-BE49-F238E27FC236}">
              <a16:creationId xmlns:a16="http://schemas.microsoft.com/office/drawing/2014/main" id="{BD04AAC0-1CA5-4A6F-AA6B-6CBB2E684BE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10" name="Text Box 712">
          <a:extLst>
            <a:ext uri="{FF2B5EF4-FFF2-40B4-BE49-F238E27FC236}">
              <a16:creationId xmlns:a16="http://schemas.microsoft.com/office/drawing/2014/main" id="{727013E0-8615-4E9E-B8B7-8C11F09EAA5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311" name="Text Box 713">
          <a:extLst>
            <a:ext uri="{FF2B5EF4-FFF2-40B4-BE49-F238E27FC236}">
              <a16:creationId xmlns:a16="http://schemas.microsoft.com/office/drawing/2014/main" id="{3BECDB77-97AF-4694-A1DC-E0E59B6B025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12" name="Text Box 714">
          <a:extLst>
            <a:ext uri="{FF2B5EF4-FFF2-40B4-BE49-F238E27FC236}">
              <a16:creationId xmlns:a16="http://schemas.microsoft.com/office/drawing/2014/main" id="{1C60BDC0-95A1-4427-8AFC-CE54E13B404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13" name="Text Box 715">
          <a:extLst>
            <a:ext uri="{FF2B5EF4-FFF2-40B4-BE49-F238E27FC236}">
              <a16:creationId xmlns:a16="http://schemas.microsoft.com/office/drawing/2014/main" id="{EF222C8A-A727-456D-9F06-78641440458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314" name="Text Box 716">
          <a:extLst>
            <a:ext uri="{FF2B5EF4-FFF2-40B4-BE49-F238E27FC236}">
              <a16:creationId xmlns:a16="http://schemas.microsoft.com/office/drawing/2014/main" id="{2FB64A8D-6DED-48E7-B405-655D7827296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315" name="Text Box 717">
          <a:extLst>
            <a:ext uri="{FF2B5EF4-FFF2-40B4-BE49-F238E27FC236}">
              <a16:creationId xmlns:a16="http://schemas.microsoft.com/office/drawing/2014/main" id="{707677BB-2FAA-4B37-8E69-080253B831F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16" name="Text Box 718">
          <a:extLst>
            <a:ext uri="{FF2B5EF4-FFF2-40B4-BE49-F238E27FC236}">
              <a16:creationId xmlns:a16="http://schemas.microsoft.com/office/drawing/2014/main" id="{A39EFBF2-B502-4730-80F6-6E803189FF2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17" name="Text Box 719">
          <a:extLst>
            <a:ext uri="{FF2B5EF4-FFF2-40B4-BE49-F238E27FC236}">
              <a16:creationId xmlns:a16="http://schemas.microsoft.com/office/drawing/2014/main" id="{A7F87970-146C-4872-8D71-11E68B2E208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318" name="Text Box 720">
          <a:extLst>
            <a:ext uri="{FF2B5EF4-FFF2-40B4-BE49-F238E27FC236}">
              <a16:creationId xmlns:a16="http://schemas.microsoft.com/office/drawing/2014/main" id="{5D5B290C-C402-453B-8850-FC5DC80147A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19" name="Text Box 721">
          <a:extLst>
            <a:ext uri="{FF2B5EF4-FFF2-40B4-BE49-F238E27FC236}">
              <a16:creationId xmlns:a16="http://schemas.microsoft.com/office/drawing/2014/main" id="{B3C30A18-A905-4EF3-BEAB-205126E351C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20" name="Text Box 722">
          <a:extLst>
            <a:ext uri="{FF2B5EF4-FFF2-40B4-BE49-F238E27FC236}">
              <a16:creationId xmlns:a16="http://schemas.microsoft.com/office/drawing/2014/main" id="{189135BF-36D6-472E-9AE6-A402AD37F6A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321" name="Text Box 723">
          <a:extLst>
            <a:ext uri="{FF2B5EF4-FFF2-40B4-BE49-F238E27FC236}">
              <a16:creationId xmlns:a16="http://schemas.microsoft.com/office/drawing/2014/main" id="{4233562B-8B10-48BE-B93B-E64165702FF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322" name="Text Box 724">
          <a:extLst>
            <a:ext uri="{FF2B5EF4-FFF2-40B4-BE49-F238E27FC236}">
              <a16:creationId xmlns:a16="http://schemas.microsoft.com/office/drawing/2014/main" id="{59C99524-41FE-42D5-9FB7-6C528D0D4FC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23" name="Text Box 725">
          <a:extLst>
            <a:ext uri="{FF2B5EF4-FFF2-40B4-BE49-F238E27FC236}">
              <a16:creationId xmlns:a16="http://schemas.microsoft.com/office/drawing/2014/main" id="{1D8A9BBE-F3B9-4A55-82CC-C86CA4D138B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24" name="Text Box 726">
          <a:extLst>
            <a:ext uri="{FF2B5EF4-FFF2-40B4-BE49-F238E27FC236}">
              <a16:creationId xmlns:a16="http://schemas.microsoft.com/office/drawing/2014/main" id="{D2FA50CF-CCE6-458B-B4DA-5347CCE1242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325" name="Text Box 727">
          <a:extLst>
            <a:ext uri="{FF2B5EF4-FFF2-40B4-BE49-F238E27FC236}">
              <a16:creationId xmlns:a16="http://schemas.microsoft.com/office/drawing/2014/main" id="{AD35D71F-CE8A-4812-91FB-A3752B2EBB3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26" name="Text Box 728">
          <a:extLst>
            <a:ext uri="{FF2B5EF4-FFF2-40B4-BE49-F238E27FC236}">
              <a16:creationId xmlns:a16="http://schemas.microsoft.com/office/drawing/2014/main" id="{85C6C059-E350-44FC-A29F-BB349E7BC48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27" name="Text Box 729">
          <a:extLst>
            <a:ext uri="{FF2B5EF4-FFF2-40B4-BE49-F238E27FC236}">
              <a16:creationId xmlns:a16="http://schemas.microsoft.com/office/drawing/2014/main" id="{851EF12A-F67E-4685-9766-46540E645E2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328" name="Text Box 730">
          <a:extLst>
            <a:ext uri="{FF2B5EF4-FFF2-40B4-BE49-F238E27FC236}">
              <a16:creationId xmlns:a16="http://schemas.microsoft.com/office/drawing/2014/main" id="{D9C1D1B0-1A5D-48B7-A5E9-96AC526577E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29" name="Text Box 731">
          <a:extLst>
            <a:ext uri="{FF2B5EF4-FFF2-40B4-BE49-F238E27FC236}">
              <a16:creationId xmlns:a16="http://schemas.microsoft.com/office/drawing/2014/main" id="{65B959D1-4202-459B-84B2-FE492984F54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30" name="Text Box 732">
          <a:extLst>
            <a:ext uri="{FF2B5EF4-FFF2-40B4-BE49-F238E27FC236}">
              <a16:creationId xmlns:a16="http://schemas.microsoft.com/office/drawing/2014/main" id="{67C33F2D-BEAD-4582-AC2C-3CA999780B8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331" name="Text Box 733">
          <a:extLst>
            <a:ext uri="{FF2B5EF4-FFF2-40B4-BE49-F238E27FC236}">
              <a16:creationId xmlns:a16="http://schemas.microsoft.com/office/drawing/2014/main" id="{953ED884-2EEB-4D02-A3A6-24BC1376C45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8332" name="Text Box 734">
          <a:extLst>
            <a:ext uri="{FF2B5EF4-FFF2-40B4-BE49-F238E27FC236}">
              <a16:creationId xmlns:a16="http://schemas.microsoft.com/office/drawing/2014/main" id="{05F1FA49-3FAE-47F2-8D7A-AD9328EBA8CE}"/>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33" name="Text Box 735">
          <a:extLst>
            <a:ext uri="{FF2B5EF4-FFF2-40B4-BE49-F238E27FC236}">
              <a16:creationId xmlns:a16="http://schemas.microsoft.com/office/drawing/2014/main" id="{CF3A4619-7836-447D-AEFD-1D9C1229D65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34" name="Text Box 736">
          <a:extLst>
            <a:ext uri="{FF2B5EF4-FFF2-40B4-BE49-F238E27FC236}">
              <a16:creationId xmlns:a16="http://schemas.microsoft.com/office/drawing/2014/main" id="{7340942D-9DCB-4B99-BF89-B763CA88FB9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8335" name="Text Box 737">
          <a:extLst>
            <a:ext uri="{FF2B5EF4-FFF2-40B4-BE49-F238E27FC236}">
              <a16:creationId xmlns:a16="http://schemas.microsoft.com/office/drawing/2014/main" id="{59668C07-DFF5-45EA-9168-365F2AF8613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36" name="Text Box 738">
          <a:extLst>
            <a:ext uri="{FF2B5EF4-FFF2-40B4-BE49-F238E27FC236}">
              <a16:creationId xmlns:a16="http://schemas.microsoft.com/office/drawing/2014/main" id="{68A50919-F046-4A15-A3AE-FA07E4BEB4C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37" name="Text Box 739">
          <a:extLst>
            <a:ext uri="{FF2B5EF4-FFF2-40B4-BE49-F238E27FC236}">
              <a16:creationId xmlns:a16="http://schemas.microsoft.com/office/drawing/2014/main" id="{E3EF470A-8859-4BD2-B96D-436CB174757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8338" name="Text Box 740">
          <a:extLst>
            <a:ext uri="{FF2B5EF4-FFF2-40B4-BE49-F238E27FC236}">
              <a16:creationId xmlns:a16="http://schemas.microsoft.com/office/drawing/2014/main" id="{082FE31C-C73D-498D-AA14-317F8BC41256}"/>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8339" name="Text Box 741">
          <a:extLst>
            <a:ext uri="{FF2B5EF4-FFF2-40B4-BE49-F238E27FC236}">
              <a16:creationId xmlns:a16="http://schemas.microsoft.com/office/drawing/2014/main" id="{34757182-62B0-41DE-9825-B75DACAF457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40" name="Text Box 742">
          <a:extLst>
            <a:ext uri="{FF2B5EF4-FFF2-40B4-BE49-F238E27FC236}">
              <a16:creationId xmlns:a16="http://schemas.microsoft.com/office/drawing/2014/main" id="{F54DF9AC-4E84-44D1-A8DC-361C37EDB4D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41" name="Text Box 743">
          <a:extLst>
            <a:ext uri="{FF2B5EF4-FFF2-40B4-BE49-F238E27FC236}">
              <a16:creationId xmlns:a16="http://schemas.microsoft.com/office/drawing/2014/main" id="{C5D9E179-133A-478D-A577-CB8A99A4DD6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8342" name="Text Box 744">
          <a:extLst>
            <a:ext uri="{FF2B5EF4-FFF2-40B4-BE49-F238E27FC236}">
              <a16:creationId xmlns:a16="http://schemas.microsoft.com/office/drawing/2014/main" id="{4049B983-B98F-412E-9854-A0DDEAB53E99}"/>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43" name="Text Box 745">
          <a:extLst>
            <a:ext uri="{FF2B5EF4-FFF2-40B4-BE49-F238E27FC236}">
              <a16:creationId xmlns:a16="http://schemas.microsoft.com/office/drawing/2014/main" id="{4163C6D2-7CBC-48C6-A4CA-A36DC8F8DEC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44" name="Text Box 746">
          <a:extLst>
            <a:ext uri="{FF2B5EF4-FFF2-40B4-BE49-F238E27FC236}">
              <a16:creationId xmlns:a16="http://schemas.microsoft.com/office/drawing/2014/main" id="{47B98434-3B70-4DE3-840B-E6068869741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8345" name="Text Box 747">
          <a:extLst>
            <a:ext uri="{FF2B5EF4-FFF2-40B4-BE49-F238E27FC236}">
              <a16:creationId xmlns:a16="http://schemas.microsoft.com/office/drawing/2014/main" id="{4A44384B-56F1-4267-8FD8-FB9D09ADBC3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46" name="Text Box 748">
          <a:extLst>
            <a:ext uri="{FF2B5EF4-FFF2-40B4-BE49-F238E27FC236}">
              <a16:creationId xmlns:a16="http://schemas.microsoft.com/office/drawing/2014/main" id="{D8405B75-AB86-4079-9DCE-38B2201A90F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47" name="Text Box 749">
          <a:extLst>
            <a:ext uri="{FF2B5EF4-FFF2-40B4-BE49-F238E27FC236}">
              <a16:creationId xmlns:a16="http://schemas.microsoft.com/office/drawing/2014/main" id="{262B6FBF-3761-4EF0-A35B-60715CF9704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8348" name="Text Box 750">
          <a:extLst>
            <a:ext uri="{FF2B5EF4-FFF2-40B4-BE49-F238E27FC236}">
              <a16:creationId xmlns:a16="http://schemas.microsoft.com/office/drawing/2014/main" id="{1D14AB5A-7169-4EE7-906B-798BA80FD7E3}"/>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49" name="Text Box 751">
          <a:extLst>
            <a:ext uri="{FF2B5EF4-FFF2-40B4-BE49-F238E27FC236}">
              <a16:creationId xmlns:a16="http://schemas.microsoft.com/office/drawing/2014/main" id="{22F3A76F-A76F-4920-9428-02171F50509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50" name="Text Box 752">
          <a:extLst>
            <a:ext uri="{FF2B5EF4-FFF2-40B4-BE49-F238E27FC236}">
              <a16:creationId xmlns:a16="http://schemas.microsoft.com/office/drawing/2014/main" id="{B9E75D7D-C4DC-4ED3-BAE6-8ECDB5104C5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351" name="Text Box 753">
          <a:extLst>
            <a:ext uri="{FF2B5EF4-FFF2-40B4-BE49-F238E27FC236}">
              <a16:creationId xmlns:a16="http://schemas.microsoft.com/office/drawing/2014/main" id="{F0C92C0C-F73D-4C57-9527-D246B9E8F53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52" name="Text Box 754">
          <a:extLst>
            <a:ext uri="{FF2B5EF4-FFF2-40B4-BE49-F238E27FC236}">
              <a16:creationId xmlns:a16="http://schemas.microsoft.com/office/drawing/2014/main" id="{ED8A5D09-F7F7-4962-AF3E-A087A4D5EFA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53" name="Text Box 755">
          <a:extLst>
            <a:ext uri="{FF2B5EF4-FFF2-40B4-BE49-F238E27FC236}">
              <a16:creationId xmlns:a16="http://schemas.microsoft.com/office/drawing/2014/main" id="{841BA545-BF04-4C3F-9994-834FAA4A806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354" name="Text Box 756">
          <a:extLst>
            <a:ext uri="{FF2B5EF4-FFF2-40B4-BE49-F238E27FC236}">
              <a16:creationId xmlns:a16="http://schemas.microsoft.com/office/drawing/2014/main" id="{76B23F84-20E8-4984-9FC2-745DAC61574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55" name="Text Box 757">
          <a:extLst>
            <a:ext uri="{FF2B5EF4-FFF2-40B4-BE49-F238E27FC236}">
              <a16:creationId xmlns:a16="http://schemas.microsoft.com/office/drawing/2014/main" id="{E2F6C025-AC62-43FB-858B-F060B4BB674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56" name="Text Box 758">
          <a:extLst>
            <a:ext uri="{FF2B5EF4-FFF2-40B4-BE49-F238E27FC236}">
              <a16:creationId xmlns:a16="http://schemas.microsoft.com/office/drawing/2014/main" id="{44D4A2D2-292B-4237-9E91-8021941D932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357" name="Text Box 759">
          <a:extLst>
            <a:ext uri="{FF2B5EF4-FFF2-40B4-BE49-F238E27FC236}">
              <a16:creationId xmlns:a16="http://schemas.microsoft.com/office/drawing/2014/main" id="{637FDEF7-7100-49CB-912D-1941ED1FDD1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358" name="Text Box 760">
          <a:extLst>
            <a:ext uri="{FF2B5EF4-FFF2-40B4-BE49-F238E27FC236}">
              <a16:creationId xmlns:a16="http://schemas.microsoft.com/office/drawing/2014/main" id="{549ADB1F-8ECB-42C1-853B-353583DB355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59" name="Text Box 761">
          <a:extLst>
            <a:ext uri="{FF2B5EF4-FFF2-40B4-BE49-F238E27FC236}">
              <a16:creationId xmlns:a16="http://schemas.microsoft.com/office/drawing/2014/main" id="{CBDF2879-8AEB-43AD-B62C-136EDD4F554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60" name="Text Box 762">
          <a:extLst>
            <a:ext uri="{FF2B5EF4-FFF2-40B4-BE49-F238E27FC236}">
              <a16:creationId xmlns:a16="http://schemas.microsoft.com/office/drawing/2014/main" id="{AC19DE32-1407-495E-B78D-447EBA4DE59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361" name="Text Box 763">
          <a:extLst>
            <a:ext uri="{FF2B5EF4-FFF2-40B4-BE49-F238E27FC236}">
              <a16:creationId xmlns:a16="http://schemas.microsoft.com/office/drawing/2014/main" id="{F64D9EAE-A8D2-498C-BEB1-11FDBEFC4F8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62" name="Text Box 764">
          <a:extLst>
            <a:ext uri="{FF2B5EF4-FFF2-40B4-BE49-F238E27FC236}">
              <a16:creationId xmlns:a16="http://schemas.microsoft.com/office/drawing/2014/main" id="{9EB7402D-2A46-4F53-A9E9-2AB38AF4E1C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63" name="Text Box 765">
          <a:extLst>
            <a:ext uri="{FF2B5EF4-FFF2-40B4-BE49-F238E27FC236}">
              <a16:creationId xmlns:a16="http://schemas.microsoft.com/office/drawing/2014/main" id="{E8BA1EA1-E658-4409-80D1-05BB865ACAA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364" name="Text Box 766">
          <a:extLst>
            <a:ext uri="{FF2B5EF4-FFF2-40B4-BE49-F238E27FC236}">
              <a16:creationId xmlns:a16="http://schemas.microsoft.com/office/drawing/2014/main" id="{645F133F-7FC9-4EB1-BADF-316BCC7DF8A1}"/>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65" name="Text Box 767">
          <a:extLst>
            <a:ext uri="{FF2B5EF4-FFF2-40B4-BE49-F238E27FC236}">
              <a16:creationId xmlns:a16="http://schemas.microsoft.com/office/drawing/2014/main" id="{41BEF019-DE33-48A0-90D7-FC0B239F941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66" name="Text Box 768">
          <a:extLst>
            <a:ext uri="{FF2B5EF4-FFF2-40B4-BE49-F238E27FC236}">
              <a16:creationId xmlns:a16="http://schemas.microsoft.com/office/drawing/2014/main" id="{EAF98502-C540-46E6-89D9-65E8F49E342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367" name="Text Box 769">
          <a:extLst>
            <a:ext uri="{FF2B5EF4-FFF2-40B4-BE49-F238E27FC236}">
              <a16:creationId xmlns:a16="http://schemas.microsoft.com/office/drawing/2014/main" id="{8598F6B7-7F03-4051-81D0-E3CFEBBE8BC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68" name="Text Box 770">
          <a:extLst>
            <a:ext uri="{FF2B5EF4-FFF2-40B4-BE49-F238E27FC236}">
              <a16:creationId xmlns:a16="http://schemas.microsoft.com/office/drawing/2014/main" id="{92222405-8C5D-4A02-B9E1-23005FD06AE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69" name="Text Box 771">
          <a:extLst>
            <a:ext uri="{FF2B5EF4-FFF2-40B4-BE49-F238E27FC236}">
              <a16:creationId xmlns:a16="http://schemas.microsoft.com/office/drawing/2014/main" id="{ECBAC2C9-D611-4C40-9938-4E317B284B6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8370" name="Text Box 772">
          <a:extLst>
            <a:ext uri="{FF2B5EF4-FFF2-40B4-BE49-F238E27FC236}">
              <a16:creationId xmlns:a16="http://schemas.microsoft.com/office/drawing/2014/main" id="{030A9759-7071-4A27-95EA-3DC01109AF6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71" name="Text Box 773">
          <a:extLst>
            <a:ext uri="{FF2B5EF4-FFF2-40B4-BE49-F238E27FC236}">
              <a16:creationId xmlns:a16="http://schemas.microsoft.com/office/drawing/2014/main" id="{37BB9BA5-30F0-4103-9E38-83C03407C70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72" name="Text Box 774">
          <a:extLst>
            <a:ext uri="{FF2B5EF4-FFF2-40B4-BE49-F238E27FC236}">
              <a16:creationId xmlns:a16="http://schemas.microsoft.com/office/drawing/2014/main" id="{23E3BB8A-8EC5-4460-9559-E197EDA9BBB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8373" name="Text Box 775">
          <a:extLst>
            <a:ext uri="{FF2B5EF4-FFF2-40B4-BE49-F238E27FC236}">
              <a16:creationId xmlns:a16="http://schemas.microsoft.com/office/drawing/2014/main" id="{DFFC5134-7901-4EF0-8BB1-93CBF366F44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74" name="Text Box 776">
          <a:extLst>
            <a:ext uri="{FF2B5EF4-FFF2-40B4-BE49-F238E27FC236}">
              <a16:creationId xmlns:a16="http://schemas.microsoft.com/office/drawing/2014/main" id="{7D14352B-4EE9-4CB3-AA5C-26247B2D42F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75" name="Text Box 777">
          <a:extLst>
            <a:ext uri="{FF2B5EF4-FFF2-40B4-BE49-F238E27FC236}">
              <a16:creationId xmlns:a16="http://schemas.microsoft.com/office/drawing/2014/main" id="{7CF77247-FBB8-4970-8AB9-E77D718A8F6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8376" name="Text Box 778">
          <a:extLst>
            <a:ext uri="{FF2B5EF4-FFF2-40B4-BE49-F238E27FC236}">
              <a16:creationId xmlns:a16="http://schemas.microsoft.com/office/drawing/2014/main" id="{0878FEAF-0665-4FF3-924E-6308A07A3899}"/>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8377" name="Text Box 779">
          <a:extLst>
            <a:ext uri="{FF2B5EF4-FFF2-40B4-BE49-F238E27FC236}">
              <a16:creationId xmlns:a16="http://schemas.microsoft.com/office/drawing/2014/main" id="{15EADDC0-B257-494B-B342-C477BAAF9345}"/>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78" name="Text Box 780">
          <a:extLst>
            <a:ext uri="{FF2B5EF4-FFF2-40B4-BE49-F238E27FC236}">
              <a16:creationId xmlns:a16="http://schemas.microsoft.com/office/drawing/2014/main" id="{5922503F-D9B9-4AFE-992F-5B6F9E59CB6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79" name="Text Box 781">
          <a:extLst>
            <a:ext uri="{FF2B5EF4-FFF2-40B4-BE49-F238E27FC236}">
              <a16:creationId xmlns:a16="http://schemas.microsoft.com/office/drawing/2014/main" id="{30F4CE48-BA4E-48A8-A8B1-EFB59F5B641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8380" name="Text Box 782">
          <a:extLst>
            <a:ext uri="{FF2B5EF4-FFF2-40B4-BE49-F238E27FC236}">
              <a16:creationId xmlns:a16="http://schemas.microsoft.com/office/drawing/2014/main" id="{F68DE7AF-99D0-4BBC-982C-EE84887F24FE}"/>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81" name="Text Box 783">
          <a:extLst>
            <a:ext uri="{FF2B5EF4-FFF2-40B4-BE49-F238E27FC236}">
              <a16:creationId xmlns:a16="http://schemas.microsoft.com/office/drawing/2014/main" id="{A5C50E0A-CC8E-4DA8-BBE3-2BC67EF71F5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82" name="Text Box 784">
          <a:extLst>
            <a:ext uri="{FF2B5EF4-FFF2-40B4-BE49-F238E27FC236}">
              <a16:creationId xmlns:a16="http://schemas.microsoft.com/office/drawing/2014/main" id="{A06A6042-4058-464E-A726-1D6EB46F710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8383" name="Text Box 785">
          <a:extLst>
            <a:ext uri="{FF2B5EF4-FFF2-40B4-BE49-F238E27FC236}">
              <a16:creationId xmlns:a16="http://schemas.microsoft.com/office/drawing/2014/main" id="{D7B36AF7-C584-4526-8116-89557FCBD69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84" name="Text Box 786">
          <a:extLst>
            <a:ext uri="{FF2B5EF4-FFF2-40B4-BE49-F238E27FC236}">
              <a16:creationId xmlns:a16="http://schemas.microsoft.com/office/drawing/2014/main" id="{FCEFE8AB-DF30-434D-9BEF-753EAD8CA17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85" name="Text Box 787">
          <a:extLst>
            <a:ext uri="{FF2B5EF4-FFF2-40B4-BE49-F238E27FC236}">
              <a16:creationId xmlns:a16="http://schemas.microsoft.com/office/drawing/2014/main" id="{CB5BBA3B-FF51-43DD-9454-ACAE453F5C1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8386" name="Text Box 788">
          <a:extLst>
            <a:ext uri="{FF2B5EF4-FFF2-40B4-BE49-F238E27FC236}">
              <a16:creationId xmlns:a16="http://schemas.microsoft.com/office/drawing/2014/main" id="{5D6350CF-D283-480C-AB14-299BB79FA42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87" name="Text Box 789">
          <a:extLst>
            <a:ext uri="{FF2B5EF4-FFF2-40B4-BE49-F238E27FC236}">
              <a16:creationId xmlns:a16="http://schemas.microsoft.com/office/drawing/2014/main" id="{B6332111-74DF-46E2-BE2C-F2211D1A1C1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88" name="Text Box 790">
          <a:extLst>
            <a:ext uri="{FF2B5EF4-FFF2-40B4-BE49-F238E27FC236}">
              <a16:creationId xmlns:a16="http://schemas.microsoft.com/office/drawing/2014/main" id="{438BBF83-68C9-4765-B4B7-100F9770B07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8389" name="Text Box 791">
          <a:extLst>
            <a:ext uri="{FF2B5EF4-FFF2-40B4-BE49-F238E27FC236}">
              <a16:creationId xmlns:a16="http://schemas.microsoft.com/office/drawing/2014/main" id="{D2C6C3EA-32D9-4D92-B2DE-7453DEDDC8B9}"/>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90" name="Text Box 792">
          <a:extLst>
            <a:ext uri="{FF2B5EF4-FFF2-40B4-BE49-F238E27FC236}">
              <a16:creationId xmlns:a16="http://schemas.microsoft.com/office/drawing/2014/main" id="{87A6DE11-58E0-4B5A-AF1E-F7DAD54EB77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91" name="Text Box 793">
          <a:extLst>
            <a:ext uri="{FF2B5EF4-FFF2-40B4-BE49-F238E27FC236}">
              <a16:creationId xmlns:a16="http://schemas.microsoft.com/office/drawing/2014/main" id="{D3FBF6A5-EC92-4AD7-8032-8699FD9F827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8392" name="Text Box 794">
          <a:extLst>
            <a:ext uri="{FF2B5EF4-FFF2-40B4-BE49-F238E27FC236}">
              <a16:creationId xmlns:a16="http://schemas.microsoft.com/office/drawing/2014/main" id="{75EA7477-4A22-43E7-B159-994969E69F9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93" name="Text Box 795">
          <a:extLst>
            <a:ext uri="{FF2B5EF4-FFF2-40B4-BE49-F238E27FC236}">
              <a16:creationId xmlns:a16="http://schemas.microsoft.com/office/drawing/2014/main" id="{E0A6B959-78D4-4D61-866D-93BFD0A1F5F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94" name="Text Box 796">
          <a:extLst>
            <a:ext uri="{FF2B5EF4-FFF2-40B4-BE49-F238E27FC236}">
              <a16:creationId xmlns:a16="http://schemas.microsoft.com/office/drawing/2014/main" id="{AF7AF892-0C82-43FA-825F-5A688C43AE5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8395" name="Text Box 797">
          <a:extLst>
            <a:ext uri="{FF2B5EF4-FFF2-40B4-BE49-F238E27FC236}">
              <a16:creationId xmlns:a16="http://schemas.microsoft.com/office/drawing/2014/main" id="{91E15998-EC48-400F-8363-2D7B3EDFBB6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8396" name="Text Box 798">
          <a:extLst>
            <a:ext uri="{FF2B5EF4-FFF2-40B4-BE49-F238E27FC236}">
              <a16:creationId xmlns:a16="http://schemas.microsoft.com/office/drawing/2014/main" id="{0413195B-580B-4879-86EF-A3ADCD8F202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97" name="Text Box 799">
          <a:extLst>
            <a:ext uri="{FF2B5EF4-FFF2-40B4-BE49-F238E27FC236}">
              <a16:creationId xmlns:a16="http://schemas.microsoft.com/office/drawing/2014/main" id="{F718B41B-2C92-4382-A1F9-8465CB7816B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398" name="Text Box 800">
          <a:extLst>
            <a:ext uri="{FF2B5EF4-FFF2-40B4-BE49-F238E27FC236}">
              <a16:creationId xmlns:a16="http://schemas.microsoft.com/office/drawing/2014/main" id="{705DE992-148E-4D3D-9C99-91160B2F0AB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8399" name="Text Box 801">
          <a:extLst>
            <a:ext uri="{FF2B5EF4-FFF2-40B4-BE49-F238E27FC236}">
              <a16:creationId xmlns:a16="http://schemas.microsoft.com/office/drawing/2014/main" id="{8E53C264-AECA-4EFC-BFFA-797781F418C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400" name="Text Box 802">
          <a:extLst>
            <a:ext uri="{FF2B5EF4-FFF2-40B4-BE49-F238E27FC236}">
              <a16:creationId xmlns:a16="http://schemas.microsoft.com/office/drawing/2014/main" id="{53EF3CA4-A272-4E18-84ED-EB2650560DF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401" name="Text Box 803">
          <a:extLst>
            <a:ext uri="{FF2B5EF4-FFF2-40B4-BE49-F238E27FC236}">
              <a16:creationId xmlns:a16="http://schemas.microsoft.com/office/drawing/2014/main" id="{1571D163-9722-4FDD-AAC2-616B6509414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8402" name="Text Box 804">
          <a:extLst>
            <a:ext uri="{FF2B5EF4-FFF2-40B4-BE49-F238E27FC236}">
              <a16:creationId xmlns:a16="http://schemas.microsoft.com/office/drawing/2014/main" id="{EC214BCD-B7F9-486C-B0EE-913C6785031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403" name="Text Box 805">
          <a:extLst>
            <a:ext uri="{FF2B5EF4-FFF2-40B4-BE49-F238E27FC236}">
              <a16:creationId xmlns:a16="http://schemas.microsoft.com/office/drawing/2014/main" id="{38807830-103A-43C5-951D-183966119EA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404" name="Text Box 806">
          <a:extLst>
            <a:ext uri="{FF2B5EF4-FFF2-40B4-BE49-F238E27FC236}">
              <a16:creationId xmlns:a16="http://schemas.microsoft.com/office/drawing/2014/main" id="{1FAFADD7-6B5C-4107-9154-39C4CFC6591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8405" name="Text Box 807">
          <a:extLst>
            <a:ext uri="{FF2B5EF4-FFF2-40B4-BE49-F238E27FC236}">
              <a16:creationId xmlns:a16="http://schemas.microsoft.com/office/drawing/2014/main" id="{557CC643-BAA2-4058-94E7-8B2DA670A38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406" name="Text Box 808">
          <a:extLst>
            <a:ext uri="{FF2B5EF4-FFF2-40B4-BE49-F238E27FC236}">
              <a16:creationId xmlns:a16="http://schemas.microsoft.com/office/drawing/2014/main" id="{18794F6F-2347-44A3-AA3B-777A1F61A9A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407" name="Text Box 809">
          <a:extLst>
            <a:ext uri="{FF2B5EF4-FFF2-40B4-BE49-F238E27FC236}">
              <a16:creationId xmlns:a16="http://schemas.microsoft.com/office/drawing/2014/main" id="{FEAC7D6B-7CE1-40BE-AC14-A51758D13DA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408" name="Text Box 810">
          <a:extLst>
            <a:ext uri="{FF2B5EF4-FFF2-40B4-BE49-F238E27FC236}">
              <a16:creationId xmlns:a16="http://schemas.microsoft.com/office/drawing/2014/main" id="{0A0AF12B-9E24-47F4-9D16-D30FC6295EA1}"/>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409" name="Text Box 811">
          <a:extLst>
            <a:ext uri="{FF2B5EF4-FFF2-40B4-BE49-F238E27FC236}">
              <a16:creationId xmlns:a16="http://schemas.microsoft.com/office/drawing/2014/main" id="{D29C3B43-9AAC-409F-B56F-2F03737EA10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410" name="Text Box 812">
          <a:extLst>
            <a:ext uri="{FF2B5EF4-FFF2-40B4-BE49-F238E27FC236}">
              <a16:creationId xmlns:a16="http://schemas.microsoft.com/office/drawing/2014/main" id="{7CB30CF7-B9E5-4660-85B0-022BDCB631C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411" name="Text Box 813">
          <a:extLst>
            <a:ext uri="{FF2B5EF4-FFF2-40B4-BE49-F238E27FC236}">
              <a16:creationId xmlns:a16="http://schemas.microsoft.com/office/drawing/2014/main" id="{38ED6F84-3F41-41DF-9FD8-E2C0BA48ACA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412" name="Text Box 814">
          <a:extLst>
            <a:ext uri="{FF2B5EF4-FFF2-40B4-BE49-F238E27FC236}">
              <a16:creationId xmlns:a16="http://schemas.microsoft.com/office/drawing/2014/main" id="{7E6694B9-B736-490D-BEB4-1E0A62C7115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413" name="Text Box 815">
          <a:extLst>
            <a:ext uri="{FF2B5EF4-FFF2-40B4-BE49-F238E27FC236}">
              <a16:creationId xmlns:a16="http://schemas.microsoft.com/office/drawing/2014/main" id="{B70E2C09-3F87-422D-9663-078E2F3E9AF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414" name="Text Box 816">
          <a:extLst>
            <a:ext uri="{FF2B5EF4-FFF2-40B4-BE49-F238E27FC236}">
              <a16:creationId xmlns:a16="http://schemas.microsoft.com/office/drawing/2014/main" id="{6F2DB269-C2EE-4E0C-9838-44F6BD2BC71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415" name="Text Box 817">
          <a:extLst>
            <a:ext uri="{FF2B5EF4-FFF2-40B4-BE49-F238E27FC236}">
              <a16:creationId xmlns:a16="http://schemas.microsoft.com/office/drawing/2014/main" id="{CD64611B-8A90-4D27-B049-ACE47CC4F60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416" name="Text Box 818">
          <a:extLst>
            <a:ext uri="{FF2B5EF4-FFF2-40B4-BE49-F238E27FC236}">
              <a16:creationId xmlns:a16="http://schemas.microsoft.com/office/drawing/2014/main" id="{0FE7904F-ED26-466B-8045-3DE28EBFCF6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417" name="Text Box 819">
          <a:extLst>
            <a:ext uri="{FF2B5EF4-FFF2-40B4-BE49-F238E27FC236}">
              <a16:creationId xmlns:a16="http://schemas.microsoft.com/office/drawing/2014/main" id="{8252932E-B66E-4257-A48B-A1211D24BD4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418" name="Text Box 820">
          <a:extLst>
            <a:ext uri="{FF2B5EF4-FFF2-40B4-BE49-F238E27FC236}">
              <a16:creationId xmlns:a16="http://schemas.microsoft.com/office/drawing/2014/main" id="{5ABFDC1F-BEE0-473D-B972-43A3406A04C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419" name="Text Box 821">
          <a:extLst>
            <a:ext uri="{FF2B5EF4-FFF2-40B4-BE49-F238E27FC236}">
              <a16:creationId xmlns:a16="http://schemas.microsoft.com/office/drawing/2014/main" id="{5486F7FF-12F7-4704-B797-3CD72E2A744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420" name="Text Box 822">
          <a:extLst>
            <a:ext uri="{FF2B5EF4-FFF2-40B4-BE49-F238E27FC236}">
              <a16:creationId xmlns:a16="http://schemas.microsoft.com/office/drawing/2014/main" id="{019C1E3B-287D-42D7-9004-C57F7550AEF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421" name="Text Box 823">
          <a:extLst>
            <a:ext uri="{FF2B5EF4-FFF2-40B4-BE49-F238E27FC236}">
              <a16:creationId xmlns:a16="http://schemas.microsoft.com/office/drawing/2014/main" id="{A77148AC-65B6-4FA5-9D1F-E64B1FEBA42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422" name="Text Box 824">
          <a:extLst>
            <a:ext uri="{FF2B5EF4-FFF2-40B4-BE49-F238E27FC236}">
              <a16:creationId xmlns:a16="http://schemas.microsoft.com/office/drawing/2014/main" id="{8249D6A5-5CB2-431B-8CBE-905E5551ED7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423" name="Text Box 825">
          <a:extLst>
            <a:ext uri="{FF2B5EF4-FFF2-40B4-BE49-F238E27FC236}">
              <a16:creationId xmlns:a16="http://schemas.microsoft.com/office/drawing/2014/main" id="{0D9BB9C2-6781-441A-A3C9-CCED9B95FD3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424" name="Text Box 826">
          <a:extLst>
            <a:ext uri="{FF2B5EF4-FFF2-40B4-BE49-F238E27FC236}">
              <a16:creationId xmlns:a16="http://schemas.microsoft.com/office/drawing/2014/main" id="{4E6E5ECC-B036-4B03-8CB4-86827A3E5433}"/>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425" name="Text Box 827">
          <a:extLst>
            <a:ext uri="{FF2B5EF4-FFF2-40B4-BE49-F238E27FC236}">
              <a16:creationId xmlns:a16="http://schemas.microsoft.com/office/drawing/2014/main" id="{9D7D54EF-30E0-4695-A937-194EECA4EEF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426" name="Text Box 828">
          <a:extLst>
            <a:ext uri="{FF2B5EF4-FFF2-40B4-BE49-F238E27FC236}">
              <a16:creationId xmlns:a16="http://schemas.microsoft.com/office/drawing/2014/main" id="{F8036B9E-22B1-4F1C-B6C6-C66483CB6F5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8427" name="Text Box 829">
          <a:extLst>
            <a:ext uri="{FF2B5EF4-FFF2-40B4-BE49-F238E27FC236}">
              <a16:creationId xmlns:a16="http://schemas.microsoft.com/office/drawing/2014/main" id="{52AE9D6D-70BA-475E-835E-1C42836E335C}"/>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428" name="Text Box 830">
          <a:extLst>
            <a:ext uri="{FF2B5EF4-FFF2-40B4-BE49-F238E27FC236}">
              <a16:creationId xmlns:a16="http://schemas.microsoft.com/office/drawing/2014/main" id="{300A72F3-54A6-401A-8F88-556BC133871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429" name="Text Box 831">
          <a:extLst>
            <a:ext uri="{FF2B5EF4-FFF2-40B4-BE49-F238E27FC236}">
              <a16:creationId xmlns:a16="http://schemas.microsoft.com/office/drawing/2014/main" id="{323CD6D4-6E62-4D5E-8580-1826B46997A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8430" name="Text Box 832">
          <a:extLst>
            <a:ext uri="{FF2B5EF4-FFF2-40B4-BE49-F238E27FC236}">
              <a16:creationId xmlns:a16="http://schemas.microsoft.com/office/drawing/2014/main" id="{21FBDE98-641A-4CAC-9736-93A18ACA477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431" name="Text Box 833">
          <a:extLst>
            <a:ext uri="{FF2B5EF4-FFF2-40B4-BE49-F238E27FC236}">
              <a16:creationId xmlns:a16="http://schemas.microsoft.com/office/drawing/2014/main" id="{6926EE99-52A7-4A67-8905-0646BA2D072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432" name="Text Box 834">
          <a:extLst>
            <a:ext uri="{FF2B5EF4-FFF2-40B4-BE49-F238E27FC236}">
              <a16:creationId xmlns:a16="http://schemas.microsoft.com/office/drawing/2014/main" id="{8BC97648-77A5-4A32-ACE1-28C83906040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8433" name="Text Box 835">
          <a:extLst>
            <a:ext uri="{FF2B5EF4-FFF2-40B4-BE49-F238E27FC236}">
              <a16:creationId xmlns:a16="http://schemas.microsoft.com/office/drawing/2014/main" id="{8BA40840-6F04-42E3-8A3C-C3F751DA4CA1}"/>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8434" name="Text Box 836">
          <a:extLst>
            <a:ext uri="{FF2B5EF4-FFF2-40B4-BE49-F238E27FC236}">
              <a16:creationId xmlns:a16="http://schemas.microsoft.com/office/drawing/2014/main" id="{92BB03D9-A58D-4283-8655-512709495690}"/>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435" name="Text Box 837">
          <a:extLst>
            <a:ext uri="{FF2B5EF4-FFF2-40B4-BE49-F238E27FC236}">
              <a16:creationId xmlns:a16="http://schemas.microsoft.com/office/drawing/2014/main" id="{BB81E0A0-D005-4753-B436-6B01B15A61A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436" name="Text Box 838">
          <a:extLst>
            <a:ext uri="{FF2B5EF4-FFF2-40B4-BE49-F238E27FC236}">
              <a16:creationId xmlns:a16="http://schemas.microsoft.com/office/drawing/2014/main" id="{1E699D53-3111-4F7D-8124-7D75FA9718E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8437" name="Text Box 839">
          <a:extLst>
            <a:ext uri="{FF2B5EF4-FFF2-40B4-BE49-F238E27FC236}">
              <a16:creationId xmlns:a16="http://schemas.microsoft.com/office/drawing/2014/main" id="{C16D426A-A11C-4C5C-B1F2-7DD31AE4676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438" name="Text Box 840">
          <a:extLst>
            <a:ext uri="{FF2B5EF4-FFF2-40B4-BE49-F238E27FC236}">
              <a16:creationId xmlns:a16="http://schemas.microsoft.com/office/drawing/2014/main" id="{45005E87-2A26-49E2-8116-0F313CCF090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439" name="Text Box 841">
          <a:extLst>
            <a:ext uri="{FF2B5EF4-FFF2-40B4-BE49-F238E27FC236}">
              <a16:creationId xmlns:a16="http://schemas.microsoft.com/office/drawing/2014/main" id="{F247808C-A9B3-4674-879A-7208F98A657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8440" name="Text Box 842">
          <a:extLst>
            <a:ext uri="{FF2B5EF4-FFF2-40B4-BE49-F238E27FC236}">
              <a16:creationId xmlns:a16="http://schemas.microsoft.com/office/drawing/2014/main" id="{38C2C202-35E5-45C8-94C0-7100360FDC89}"/>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441" name="Text Box 843">
          <a:extLst>
            <a:ext uri="{FF2B5EF4-FFF2-40B4-BE49-F238E27FC236}">
              <a16:creationId xmlns:a16="http://schemas.microsoft.com/office/drawing/2014/main" id="{E0FE1768-5AD9-46C3-96D5-3871DD16E86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442" name="Text Box 844">
          <a:extLst>
            <a:ext uri="{FF2B5EF4-FFF2-40B4-BE49-F238E27FC236}">
              <a16:creationId xmlns:a16="http://schemas.microsoft.com/office/drawing/2014/main" id="{5CD8180F-FB8D-4072-9092-FF56ACDEA9C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8443" name="Text Box 845">
          <a:extLst>
            <a:ext uri="{FF2B5EF4-FFF2-40B4-BE49-F238E27FC236}">
              <a16:creationId xmlns:a16="http://schemas.microsoft.com/office/drawing/2014/main" id="{FCCA88E5-B2B5-44ED-BDE6-002CB7FB00D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444" name="Text Box 846">
          <a:extLst>
            <a:ext uri="{FF2B5EF4-FFF2-40B4-BE49-F238E27FC236}">
              <a16:creationId xmlns:a16="http://schemas.microsoft.com/office/drawing/2014/main" id="{47BC6119-46E6-421D-98DE-549A9E238B9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445" name="Text Box 847">
          <a:extLst>
            <a:ext uri="{FF2B5EF4-FFF2-40B4-BE49-F238E27FC236}">
              <a16:creationId xmlns:a16="http://schemas.microsoft.com/office/drawing/2014/main" id="{6471132F-B346-418C-B5B2-8458CA1E6CA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446" name="Text Box 848">
          <a:extLst>
            <a:ext uri="{FF2B5EF4-FFF2-40B4-BE49-F238E27FC236}">
              <a16:creationId xmlns:a16="http://schemas.microsoft.com/office/drawing/2014/main" id="{AED425FA-B721-4F89-96A8-B25A55D8767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447" name="Text Box 849">
          <a:extLst>
            <a:ext uri="{FF2B5EF4-FFF2-40B4-BE49-F238E27FC236}">
              <a16:creationId xmlns:a16="http://schemas.microsoft.com/office/drawing/2014/main" id="{DCAEAF3A-EE82-4548-90A0-9151B604D50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448" name="Text Box 850">
          <a:extLst>
            <a:ext uri="{FF2B5EF4-FFF2-40B4-BE49-F238E27FC236}">
              <a16:creationId xmlns:a16="http://schemas.microsoft.com/office/drawing/2014/main" id="{4067244C-521A-4E04-A8A1-25FEECE2CFC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449" name="Text Box 851">
          <a:extLst>
            <a:ext uri="{FF2B5EF4-FFF2-40B4-BE49-F238E27FC236}">
              <a16:creationId xmlns:a16="http://schemas.microsoft.com/office/drawing/2014/main" id="{E16DE03C-6F19-41D9-A91B-3D5C3041532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450" name="Text Box 852">
          <a:extLst>
            <a:ext uri="{FF2B5EF4-FFF2-40B4-BE49-F238E27FC236}">
              <a16:creationId xmlns:a16="http://schemas.microsoft.com/office/drawing/2014/main" id="{2161E08B-3273-4058-8C4D-8CBCD02AED6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451" name="Text Box 853">
          <a:extLst>
            <a:ext uri="{FF2B5EF4-FFF2-40B4-BE49-F238E27FC236}">
              <a16:creationId xmlns:a16="http://schemas.microsoft.com/office/drawing/2014/main" id="{CF2E065F-5879-43C2-B423-9BD2B8608CC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452" name="Text Box 854">
          <a:extLst>
            <a:ext uri="{FF2B5EF4-FFF2-40B4-BE49-F238E27FC236}">
              <a16:creationId xmlns:a16="http://schemas.microsoft.com/office/drawing/2014/main" id="{F6DE5D2A-47C8-4691-85B8-0E9B92E5577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453" name="Text Box 855">
          <a:extLst>
            <a:ext uri="{FF2B5EF4-FFF2-40B4-BE49-F238E27FC236}">
              <a16:creationId xmlns:a16="http://schemas.microsoft.com/office/drawing/2014/main" id="{928282E7-08C6-4138-8718-E5C677FCFC1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454" name="Text Box 856">
          <a:extLst>
            <a:ext uri="{FF2B5EF4-FFF2-40B4-BE49-F238E27FC236}">
              <a16:creationId xmlns:a16="http://schemas.microsoft.com/office/drawing/2014/main" id="{44A7F16C-D54E-436A-831A-8223B6B91D9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455" name="Text Box 857">
          <a:extLst>
            <a:ext uri="{FF2B5EF4-FFF2-40B4-BE49-F238E27FC236}">
              <a16:creationId xmlns:a16="http://schemas.microsoft.com/office/drawing/2014/main" id="{68A5C7D6-7EA2-4BEB-B1B3-E5119F8274F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456" name="Text Box 858">
          <a:extLst>
            <a:ext uri="{FF2B5EF4-FFF2-40B4-BE49-F238E27FC236}">
              <a16:creationId xmlns:a16="http://schemas.microsoft.com/office/drawing/2014/main" id="{9F9B4E1E-C288-4A40-99F6-24563BFC4C3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457" name="Text Box 859">
          <a:extLst>
            <a:ext uri="{FF2B5EF4-FFF2-40B4-BE49-F238E27FC236}">
              <a16:creationId xmlns:a16="http://schemas.microsoft.com/office/drawing/2014/main" id="{3609EF01-0DAA-4918-BD01-DE54483C913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458" name="Text Box 860">
          <a:extLst>
            <a:ext uri="{FF2B5EF4-FFF2-40B4-BE49-F238E27FC236}">
              <a16:creationId xmlns:a16="http://schemas.microsoft.com/office/drawing/2014/main" id="{9A56DC0E-2B02-4F33-8549-C45E8E881F2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459" name="Text Box 861">
          <a:extLst>
            <a:ext uri="{FF2B5EF4-FFF2-40B4-BE49-F238E27FC236}">
              <a16:creationId xmlns:a16="http://schemas.microsoft.com/office/drawing/2014/main" id="{545C35A2-9364-4906-B41F-C3CCF920076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460" name="Text Box 862">
          <a:extLst>
            <a:ext uri="{FF2B5EF4-FFF2-40B4-BE49-F238E27FC236}">
              <a16:creationId xmlns:a16="http://schemas.microsoft.com/office/drawing/2014/main" id="{61F7A726-1575-4B62-AF26-F748A5BBBC3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461" name="Text Box 863">
          <a:extLst>
            <a:ext uri="{FF2B5EF4-FFF2-40B4-BE49-F238E27FC236}">
              <a16:creationId xmlns:a16="http://schemas.microsoft.com/office/drawing/2014/main" id="{9CA1FCCC-0691-437B-9AA9-EABA8A7A4E0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462" name="Text Box 864">
          <a:extLst>
            <a:ext uri="{FF2B5EF4-FFF2-40B4-BE49-F238E27FC236}">
              <a16:creationId xmlns:a16="http://schemas.microsoft.com/office/drawing/2014/main" id="{E6EB60FC-FF51-4DFF-8E29-807591DF780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463" name="Text Box 865">
          <a:extLst>
            <a:ext uri="{FF2B5EF4-FFF2-40B4-BE49-F238E27FC236}">
              <a16:creationId xmlns:a16="http://schemas.microsoft.com/office/drawing/2014/main" id="{FCE378CE-FDFB-4EFA-A6B4-D2ED494739C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464" name="Text Box 866">
          <a:extLst>
            <a:ext uri="{FF2B5EF4-FFF2-40B4-BE49-F238E27FC236}">
              <a16:creationId xmlns:a16="http://schemas.microsoft.com/office/drawing/2014/main" id="{55194FFC-6E05-4810-8A17-C676B03F071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465" name="Text Box 867">
          <a:extLst>
            <a:ext uri="{FF2B5EF4-FFF2-40B4-BE49-F238E27FC236}">
              <a16:creationId xmlns:a16="http://schemas.microsoft.com/office/drawing/2014/main" id="{CDF1E6D0-6B28-4FBD-8B06-AB90C7ADB43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466" name="Text Box 868">
          <a:extLst>
            <a:ext uri="{FF2B5EF4-FFF2-40B4-BE49-F238E27FC236}">
              <a16:creationId xmlns:a16="http://schemas.microsoft.com/office/drawing/2014/main" id="{EFF90F02-82CD-4E47-8512-ABB0C933FFC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467" name="Text Box 869">
          <a:extLst>
            <a:ext uri="{FF2B5EF4-FFF2-40B4-BE49-F238E27FC236}">
              <a16:creationId xmlns:a16="http://schemas.microsoft.com/office/drawing/2014/main" id="{7162E979-35C0-490D-91C1-344E137334F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468" name="Text Box 870">
          <a:extLst>
            <a:ext uri="{FF2B5EF4-FFF2-40B4-BE49-F238E27FC236}">
              <a16:creationId xmlns:a16="http://schemas.microsoft.com/office/drawing/2014/main" id="{0ECCDB3C-90FC-4439-A6EE-BFE9D43C769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469" name="Text Box 101">
          <a:extLst>
            <a:ext uri="{FF2B5EF4-FFF2-40B4-BE49-F238E27FC236}">
              <a16:creationId xmlns:a16="http://schemas.microsoft.com/office/drawing/2014/main" id="{29B74605-8F05-47D9-98E8-AC2FCE0271F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470" name="Text Box 102">
          <a:extLst>
            <a:ext uri="{FF2B5EF4-FFF2-40B4-BE49-F238E27FC236}">
              <a16:creationId xmlns:a16="http://schemas.microsoft.com/office/drawing/2014/main" id="{A0808B7A-3923-4030-8C1A-66218115185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471" name="Text Box 103">
          <a:extLst>
            <a:ext uri="{FF2B5EF4-FFF2-40B4-BE49-F238E27FC236}">
              <a16:creationId xmlns:a16="http://schemas.microsoft.com/office/drawing/2014/main" id="{5DFF4049-7970-4D1E-A9E2-9D4ACC6A9F1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472" name="Text Box 104">
          <a:extLst>
            <a:ext uri="{FF2B5EF4-FFF2-40B4-BE49-F238E27FC236}">
              <a16:creationId xmlns:a16="http://schemas.microsoft.com/office/drawing/2014/main" id="{BA5A88FE-30FF-4212-9655-97B203BA416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473" name="Text Box 105">
          <a:extLst>
            <a:ext uri="{FF2B5EF4-FFF2-40B4-BE49-F238E27FC236}">
              <a16:creationId xmlns:a16="http://schemas.microsoft.com/office/drawing/2014/main" id="{21801836-B9D4-44EE-96AD-C02547CF477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474" name="Text Box 106">
          <a:extLst>
            <a:ext uri="{FF2B5EF4-FFF2-40B4-BE49-F238E27FC236}">
              <a16:creationId xmlns:a16="http://schemas.microsoft.com/office/drawing/2014/main" id="{17BA1023-EC9A-4686-A1FA-1AA0DC9CB3E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475" name="Text Box 107">
          <a:extLst>
            <a:ext uri="{FF2B5EF4-FFF2-40B4-BE49-F238E27FC236}">
              <a16:creationId xmlns:a16="http://schemas.microsoft.com/office/drawing/2014/main" id="{3C5F8362-9837-4143-8B5A-8D85CFDBCD2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476" name="Text Box 108">
          <a:extLst>
            <a:ext uri="{FF2B5EF4-FFF2-40B4-BE49-F238E27FC236}">
              <a16:creationId xmlns:a16="http://schemas.microsoft.com/office/drawing/2014/main" id="{C3960434-BBBB-4A22-90D6-62D05E2BA5C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477" name="Text Box 109">
          <a:extLst>
            <a:ext uri="{FF2B5EF4-FFF2-40B4-BE49-F238E27FC236}">
              <a16:creationId xmlns:a16="http://schemas.microsoft.com/office/drawing/2014/main" id="{263474CD-345B-470B-8BAC-2C0D30F163D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478" name="Text Box 110">
          <a:extLst>
            <a:ext uri="{FF2B5EF4-FFF2-40B4-BE49-F238E27FC236}">
              <a16:creationId xmlns:a16="http://schemas.microsoft.com/office/drawing/2014/main" id="{2AE5CF6B-50E6-4070-8082-D9786859E2E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479" name="Text Box 111">
          <a:extLst>
            <a:ext uri="{FF2B5EF4-FFF2-40B4-BE49-F238E27FC236}">
              <a16:creationId xmlns:a16="http://schemas.microsoft.com/office/drawing/2014/main" id="{CAE42AAB-C474-4FE1-B8B0-351375B5486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480" name="Text Box 112">
          <a:extLst>
            <a:ext uri="{FF2B5EF4-FFF2-40B4-BE49-F238E27FC236}">
              <a16:creationId xmlns:a16="http://schemas.microsoft.com/office/drawing/2014/main" id="{A32FEF97-FD06-41BC-91CD-3602F85C85F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481" name="Text Box 113">
          <a:extLst>
            <a:ext uri="{FF2B5EF4-FFF2-40B4-BE49-F238E27FC236}">
              <a16:creationId xmlns:a16="http://schemas.microsoft.com/office/drawing/2014/main" id="{339527CA-43CC-4E5D-AE3F-E7242CAD362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482" name="Text Box 114">
          <a:extLst>
            <a:ext uri="{FF2B5EF4-FFF2-40B4-BE49-F238E27FC236}">
              <a16:creationId xmlns:a16="http://schemas.microsoft.com/office/drawing/2014/main" id="{3DB31FE3-30F7-4F44-92CB-87781C4B776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483" name="Text Box 115">
          <a:extLst>
            <a:ext uri="{FF2B5EF4-FFF2-40B4-BE49-F238E27FC236}">
              <a16:creationId xmlns:a16="http://schemas.microsoft.com/office/drawing/2014/main" id="{DF684BF9-9A50-4928-814F-EE52F6138AF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484" name="Text Box 116">
          <a:extLst>
            <a:ext uri="{FF2B5EF4-FFF2-40B4-BE49-F238E27FC236}">
              <a16:creationId xmlns:a16="http://schemas.microsoft.com/office/drawing/2014/main" id="{4693B5B7-27AC-460B-9D57-77A8857C036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485" name="Text Box 117">
          <a:extLst>
            <a:ext uri="{FF2B5EF4-FFF2-40B4-BE49-F238E27FC236}">
              <a16:creationId xmlns:a16="http://schemas.microsoft.com/office/drawing/2014/main" id="{E3EC254A-6A01-431F-94E9-55061F0C41F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486" name="Text Box 118">
          <a:extLst>
            <a:ext uri="{FF2B5EF4-FFF2-40B4-BE49-F238E27FC236}">
              <a16:creationId xmlns:a16="http://schemas.microsoft.com/office/drawing/2014/main" id="{348EE4DC-F476-4899-9FF6-82A3ED20E32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487" name="Text Box 119">
          <a:extLst>
            <a:ext uri="{FF2B5EF4-FFF2-40B4-BE49-F238E27FC236}">
              <a16:creationId xmlns:a16="http://schemas.microsoft.com/office/drawing/2014/main" id="{27EBB45A-F9B1-4975-96B2-B89DE309420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488" name="Text Box 120">
          <a:extLst>
            <a:ext uri="{FF2B5EF4-FFF2-40B4-BE49-F238E27FC236}">
              <a16:creationId xmlns:a16="http://schemas.microsoft.com/office/drawing/2014/main" id="{4E73D7AA-6AE4-43A9-8106-3B37BC8AD5B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489" name="Text Box 121">
          <a:extLst>
            <a:ext uri="{FF2B5EF4-FFF2-40B4-BE49-F238E27FC236}">
              <a16:creationId xmlns:a16="http://schemas.microsoft.com/office/drawing/2014/main" id="{9E882160-D97E-477A-86B8-04C64F0AE75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490" name="Text Box 122">
          <a:extLst>
            <a:ext uri="{FF2B5EF4-FFF2-40B4-BE49-F238E27FC236}">
              <a16:creationId xmlns:a16="http://schemas.microsoft.com/office/drawing/2014/main" id="{1FAAD18D-58B7-488C-93A7-9F1690A3BF3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491" name="Text Box 123">
          <a:extLst>
            <a:ext uri="{FF2B5EF4-FFF2-40B4-BE49-F238E27FC236}">
              <a16:creationId xmlns:a16="http://schemas.microsoft.com/office/drawing/2014/main" id="{55DDDFBF-B909-4C92-91C5-1601075D4F1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492" name="Text Box 124">
          <a:extLst>
            <a:ext uri="{FF2B5EF4-FFF2-40B4-BE49-F238E27FC236}">
              <a16:creationId xmlns:a16="http://schemas.microsoft.com/office/drawing/2014/main" id="{0A2D2CF4-B729-470B-8316-255DAD25769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493" name="Text Box 125">
          <a:extLst>
            <a:ext uri="{FF2B5EF4-FFF2-40B4-BE49-F238E27FC236}">
              <a16:creationId xmlns:a16="http://schemas.microsoft.com/office/drawing/2014/main" id="{EC414698-CE69-41BF-9FD7-DEE68DC1D9F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494" name="Text Box 126">
          <a:extLst>
            <a:ext uri="{FF2B5EF4-FFF2-40B4-BE49-F238E27FC236}">
              <a16:creationId xmlns:a16="http://schemas.microsoft.com/office/drawing/2014/main" id="{4C0542B2-A553-422B-B693-0D18212557C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495" name="Text Box 127">
          <a:extLst>
            <a:ext uri="{FF2B5EF4-FFF2-40B4-BE49-F238E27FC236}">
              <a16:creationId xmlns:a16="http://schemas.microsoft.com/office/drawing/2014/main" id="{C18FC3BC-2333-4200-A2D1-D22645B98FD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496" name="Text Box 128">
          <a:extLst>
            <a:ext uri="{FF2B5EF4-FFF2-40B4-BE49-F238E27FC236}">
              <a16:creationId xmlns:a16="http://schemas.microsoft.com/office/drawing/2014/main" id="{BC439BA4-B6CB-494C-A0CD-376E9534DED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497" name="Text Box 129">
          <a:extLst>
            <a:ext uri="{FF2B5EF4-FFF2-40B4-BE49-F238E27FC236}">
              <a16:creationId xmlns:a16="http://schemas.microsoft.com/office/drawing/2014/main" id="{F8EFA3BC-2AD7-45D5-AE52-2DAE2946B66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162204"/>
    <xdr:sp macro="" textlink="">
      <xdr:nvSpPr>
        <xdr:cNvPr id="8498" name="Text Box 130">
          <a:extLst>
            <a:ext uri="{FF2B5EF4-FFF2-40B4-BE49-F238E27FC236}">
              <a16:creationId xmlns:a16="http://schemas.microsoft.com/office/drawing/2014/main" id="{65E78BBF-9E11-453B-B109-4C8BB171E46D}"/>
            </a:ext>
          </a:extLst>
        </xdr:cNvPr>
        <xdr:cNvSpPr txBox="1">
          <a:spLocks noChangeArrowheads="1"/>
        </xdr:cNvSpPr>
      </xdr:nvSpPr>
      <xdr:spPr bwMode="auto">
        <a:xfrm>
          <a:off x="1076325" y="3438525"/>
          <a:ext cx="0" cy="162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8499" name="Text Box 131">
          <a:extLst>
            <a:ext uri="{FF2B5EF4-FFF2-40B4-BE49-F238E27FC236}">
              <a16:creationId xmlns:a16="http://schemas.microsoft.com/office/drawing/2014/main" id="{4BBE392F-2422-45BF-A817-71387460B364}"/>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500" name="Text Box 132">
          <a:extLst>
            <a:ext uri="{FF2B5EF4-FFF2-40B4-BE49-F238E27FC236}">
              <a16:creationId xmlns:a16="http://schemas.microsoft.com/office/drawing/2014/main" id="{B2631CD7-E6FB-4D6D-8B17-778C7F84421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501" name="Text Box 133">
          <a:extLst>
            <a:ext uri="{FF2B5EF4-FFF2-40B4-BE49-F238E27FC236}">
              <a16:creationId xmlns:a16="http://schemas.microsoft.com/office/drawing/2014/main" id="{830C2868-60C3-4F15-8A96-70F3655BCEB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8502" name="Text Box 134">
          <a:extLst>
            <a:ext uri="{FF2B5EF4-FFF2-40B4-BE49-F238E27FC236}">
              <a16:creationId xmlns:a16="http://schemas.microsoft.com/office/drawing/2014/main" id="{658574BF-AB1D-402A-B48F-DD48B08BEC46}"/>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503" name="Text Box 135">
          <a:extLst>
            <a:ext uri="{FF2B5EF4-FFF2-40B4-BE49-F238E27FC236}">
              <a16:creationId xmlns:a16="http://schemas.microsoft.com/office/drawing/2014/main" id="{C36F2F74-B03B-4BEA-B346-CA72A45F3B2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504" name="Text Box 136">
          <a:extLst>
            <a:ext uri="{FF2B5EF4-FFF2-40B4-BE49-F238E27FC236}">
              <a16:creationId xmlns:a16="http://schemas.microsoft.com/office/drawing/2014/main" id="{08711C18-8D76-4B14-943F-221CA81328E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8505" name="Text Box 137">
          <a:extLst>
            <a:ext uri="{FF2B5EF4-FFF2-40B4-BE49-F238E27FC236}">
              <a16:creationId xmlns:a16="http://schemas.microsoft.com/office/drawing/2014/main" id="{98678ADD-4D76-483D-9921-388922E87215}"/>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506" name="Text Box 138">
          <a:extLst>
            <a:ext uri="{FF2B5EF4-FFF2-40B4-BE49-F238E27FC236}">
              <a16:creationId xmlns:a16="http://schemas.microsoft.com/office/drawing/2014/main" id="{784BA1F2-45C7-4DF5-8C6A-DDE90D0C966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507" name="Text Box 139">
          <a:extLst>
            <a:ext uri="{FF2B5EF4-FFF2-40B4-BE49-F238E27FC236}">
              <a16:creationId xmlns:a16="http://schemas.microsoft.com/office/drawing/2014/main" id="{AAB9DBE7-7E5B-4ACA-8D92-0FF6225FB8C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8508" name="Text Box 140">
          <a:extLst>
            <a:ext uri="{FF2B5EF4-FFF2-40B4-BE49-F238E27FC236}">
              <a16:creationId xmlns:a16="http://schemas.microsoft.com/office/drawing/2014/main" id="{C64ED256-5D6C-4587-ACF4-4A0E2EE04C6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509" name="Text Box 141">
          <a:extLst>
            <a:ext uri="{FF2B5EF4-FFF2-40B4-BE49-F238E27FC236}">
              <a16:creationId xmlns:a16="http://schemas.microsoft.com/office/drawing/2014/main" id="{A85BDB66-7D99-4281-B35B-78F29BD12C2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510" name="Text Box 142">
          <a:extLst>
            <a:ext uri="{FF2B5EF4-FFF2-40B4-BE49-F238E27FC236}">
              <a16:creationId xmlns:a16="http://schemas.microsoft.com/office/drawing/2014/main" id="{57A7B064-C39C-4CD0-9498-79CB69C81B3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8511" name="Text Box 143">
          <a:extLst>
            <a:ext uri="{FF2B5EF4-FFF2-40B4-BE49-F238E27FC236}">
              <a16:creationId xmlns:a16="http://schemas.microsoft.com/office/drawing/2014/main" id="{2C17542B-552B-4325-B8BE-CB587F76AEA1}"/>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512" name="Text Box 144">
          <a:extLst>
            <a:ext uri="{FF2B5EF4-FFF2-40B4-BE49-F238E27FC236}">
              <a16:creationId xmlns:a16="http://schemas.microsoft.com/office/drawing/2014/main" id="{9B83DFDF-F700-4DD9-BEE9-CABE8164CB6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513" name="Text Box 145">
          <a:extLst>
            <a:ext uri="{FF2B5EF4-FFF2-40B4-BE49-F238E27FC236}">
              <a16:creationId xmlns:a16="http://schemas.microsoft.com/office/drawing/2014/main" id="{D70DDD09-2D5D-451F-9032-2280F5B28AE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8514" name="Text Box 146">
          <a:extLst>
            <a:ext uri="{FF2B5EF4-FFF2-40B4-BE49-F238E27FC236}">
              <a16:creationId xmlns:a16="http://schemas.microsoft.com/office/drawing/2014/main" id="{03B008E3-464B-40EE-B3E4-F27E9BA6AA6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515" name="Text Box 147">
          <a:extLst>
            <a:ext uri="{FF2B5EF4-FFF2-40B4-BE49-F238E27FC236}">
              <a16:creationId xmlns:a16="http://schemas.microsoft.com/office/drawing/2014/main" id="{8BD558D1-ADA2-441C-9C1F-368C9372B74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516" name="Text Box 148">
          <a:extLst>
            <a:ext uri="{FF2B5EF4-FFF2-40B4-BE49-F238E27FC236}">
              <a16:creationId xmlns:a16="http://schemas.microsoft.com/office/drawing/2014/main" id="{4FCC6C82-A616-4449-AC1C-4080BB12629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517" name="Text Box 149">
          <a:extLst>
            <a:ext uri="{FF2B5EF4-FFF2-40B4-BE49-F238E27FC236}">
              <a16:creationId xmlns:a16="http://schemas.microsoft.com/office/drawing/2014/main" id="{127FF664-9D5A-4DDD-A31E-FBC362C8AA3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518" name="Text Box 150">
          <a:extLst>
            <a:ext uri="{FF2B5EF4-FFF2-40B4-BE49-F238E27FC236}">
              <a16:creationId xmlns:a16="http://schemas.microsoft.com/office/drawing/2014/main" id="{91549777-A1BF-48DE-8AAC-C3252512C82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519" name="Text Box 151">
          <a:extLst>
            <a:ext uri="{FF2B5EF4-FFF2-40B4-BE49-F238E27FC236}">
              <a16:creationId xmlns:a16="http://schemas.microsoft.com/office/drawing/2014/main" id="{86940AF7-8241-4159-915E-13C9C9A450C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520" name="Text Box 152">
          <a:extLst>
            <a:ext uri="{FF2B5EF4-FFF2-40B4-BE49-F238E27FC236}">
              <a16:creationId xmlns:a16="http://schemas.microsoft.com/office/drawing/2014/main" id="{3AFCD670-24B1-4042-8A46-B26254244C7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521" name="Text Box 153">
          <a:extLst>
            <a:ext uri="{FF2B5EF4-FFF2-40B4-BE49-F238E27FC236}">
              <a16:creationId xmlns:a16="http://schemas.microsoft.com/office/drawing/2014/main" id="{8F1B5822-2A89-49EC-A8F7-B91A0422280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522" name="Text Box 154">
          <a:extLst>
            <a:ext uri="{FF2B5EF4-FFF2-40B4-BE49-F238E27FC236}">
              <a16:creationId xmlns:a16="http://schemas.microsoft.com/office/drawing/2014/main" id="{D1FBD6D1-35A0-42DF-BE3D-6DE26DCB84B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523" name="Text Box 155">
          <a:extLst>
            <a:ext uri="{FF2B5EF4-FFF2-40B4-BE49-F238E27FC236}">
              <a16:creationId xmlns:a16="http://schemas.microsoft.com/office/drawing/2014/main" id="{83B90EC3-D2C2-4B31-872C-6A823C61069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524" name="Text Box 156">
          <a:extLst>
            <a:ext uri="{FF2B5EF4-FFF2-40B4-BE49-F238E27FC236}">
              <a16:creationId xmlns:a16="http://schemas.microsoft.com/office/drawing/2014/main" id="{2F31A527-12CF-4A2D-AD0C-409CC2CCA2C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525" name="Text Box 157">
          <a:extLst>
            <a:ext uri="{FF2B5EF4-FFF2-40B4-BE49-F238E27FC236}">
              <a16:creationId xmlns:a16="http://schemas.microsoft.com/office/drawing/2014/main" id="{AEF94285-3770-4FE6-8394-9D3A163DB96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526" name="Text Box 158">
          <a:extLst>
            <a:ext uri="{FF2B5EF4-FFF2-40B4-BE49-F238E27FC236}">
              <a16:creationId xmlns:a16="http://schemas.microsoft.com/office/drawing/2014/main" id="{E11149AC-4BF3-4653-9265-FF88F6B49D7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527" name="Text Box 159">
          <a:extLst>
            <a:ext uri="{FF2B5EF4-FFF2-40B4-BE49-F238E27FC236}">
              <a16:creationId xmlns:a16="http://schemas.microsoft.com/office/drawing/2014/main" id="{E064E2DA-32BC-4AC4-AA54-D9AEB710BC6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528" name="Text Box 160">
          <a:extLst>
            <a:ext uri="{FF2B5EF4-FFF2-40B4-BE49-F238E27FC236}">
              <a16:creationId xmlns:a16="http://schemas.microsoft.com/office/drawing/2014/main" id="{5A5282D9-D91E-420C-A4B6-43F09AF29B4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529" name="Text Box 161">
          <a:extLst>
            <a:ext uri="{FF2B5EF4-FFF2-40B4-BE49-F238E27FC236}">
              <a16:creationId xmlns:a16="http://schemas.microsoft.com/office/drawing/2014/main" id="{0061C1CB-6322-4739-A29A-E14CB293977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530" name="Text Box 162">
          <a:extLst>
            <a:ext uri="{FF2B5EF4-FFF2-40B4-BE49-F238E27FC236}">
              <a16:creationId xmlns:a16="http://schemas.microsoft.com/office/drawing/2014/main" id="{C2156229-6CF8-4FFB-9B9A-62140F13D7F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8531" name="Text Box 163">
          <a:extLst>
            <a:ext uri="{FF2B5EF4-FFF2-40B4-BE49-F238E27FC236}">
              <a16:creationId xmlns:a16="http://schemas.microsoft.com/office/drawing/2014/main" id="{89A2D592-9897-4FF8-BF95-6503FAA70A52}"/>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532" name="Text Box 164">
          <a:extLst>
            <a:ext uri="{FF2B5EF4-FFF2-40B4-BE49-F238E27FC236}">
              <a16:creationId xmlns:a16="http://schemas.microsoft.com/office/drawing/2014/main" id="{A3AE280D-CF16-4FD3-B6B9-4F0F21CD163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533" name="Text Box 165">
          <a:extLst>
            <a:ext uri="{FF2B5EF4-FFF2-40B4-BE49-F238E27FC236}">
              <a16:creationId xmlns:a16="http://schemas.microsoft.com/office/drawing/2014/main" id="{CA53EE82-1324-408A-B2D0-E03F2449B3D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534" name="Text Box 166">
          <a:extLst>
            <a:ext uri="{FF2B5EF4-FFF2-40B4-BE49-F238E27FC236}">
              <a16:creationId xmlns:a16="http://schemas.microsoft.com/office/drawing/2014/main" id="{F2E5810D-84A2-4030-9EE6-9C82E151048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535" name="Text Box 167">
          <a:extLst>
            <a:ext uri="{FF2B5EF4-FFF2-40B4-BE49-F238E27FC236}">
              <a16:creationId xmlns:a16="http://schemas.microsoft.com/office/drawing/2014/main" id="{4D2C0D0D-51FF-432C-9C6D-E6F1967CFCF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536" name="Text Box 168">
          <a:extLst>
            <a:ext uri="{FF2B5EF4-FFF2-40B4-BE49-F238E27FC236}">
              <a16:creationId xmlns:a16="http://schemas.microsoft.com/office/drawing/2014/main" id="{F36992A5-C493-426B-8BE0-ED0527192FC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8537" name="Text Box 169">
          <a:extLst>
            <a:ext uri="{FF2B5EF4-FFF2-40B4-BE49-F238E27FC236}">
              <a16:creationId xmlns:a16="http://schemas.microsoft.com/office/drawing/2014/main" id="{C05C6288-0B90-4E71-A6AE-65AA32127569}"/>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538" name="Text Box 170">
          <a:extLst>
            <a:ext uri="{FF2B5EF4-FFF2-40B4-BE49-F238E27FC236}">
              <a16:creationId xmlns:a16="http://schemas.microsoft.com/office/drawing/2014/main" id="{3DD2DF5B-B117-42D1-AE03-A386D4064FD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539" name="Text Box 171">
          <a:extLst>
            <a:ext uri="{FF2B5EF4-FFF2-40B4-BE49-F238E27FC236}">
              <a16:creationId xmlns:a16="http://schemas.microsoft.com/office/drawing/2014/main" id="{8ADBC5B4-3814-4248-A789-7DFF6E42C59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540" name="Text Box 172">
          <a:extLst>
            <a:ext uri="{FF2B5EF4-FFF2-40B4-BE49-F238E27FC236}">
              <a16:creationId xmlns:a16="http://schemas.microsoft.com/office/drawing/2014/main" id="{8921B56D-0248-4F04-AC90-81DE0CADDD2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541" name="Text Box 173">
          <a:extLst>
            <a:ext uri="{FF2B5EF4-FFF2-40B4-BE49-F238E27FC236}">
              <a16:creationId xmlns:a16="http://schemas.microsoft.com/office/drawing/2014/main" id="{7358E8EE-E120-4DB4-8E12-68906C74B11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542" name="Text Box 174">
          <a:extLst>
            <a:ext uri="{FF2B5EF4-FFF2-40B4-BE49-F238E27FC236}">
              <a16:creationId xmlns:a16="http://schemas.microsoft.com/office/drawing/2014/main" id="{B34DD6F2-78DA-411D-A6F0-4A2809BD034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8543" name="Text Box 175">
          <a:extLst>
            <a:ext uri="{FF2B5EF4-FFF2-40B4-BE49-F238E27FC236}">
              <a16:creationId xmlns:a16="http://schemas.microsoft.com/office/drawing/2014/main" id="{71BEED56-5269-4694-8F63-B79CEFB32680}"/>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544" name="Text Box 176">
          <a:extLst>
            <a:ext uri="{FF2B5EF4-FFF2-40B4-BE49-F238E27FC236}">
              <a16:creationId xmlns:a16="http://schemas.microsoft.com/office/drawing/2014/main" id="{799EE37F-3EFC-4FB5-A6E7-82AB1B46E33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545" name="Text Box 177">
          <a:extLst>
            <a:ext uri="{FF2B5EF4-FFF2-40B4-BE49-F238E27FC236}">
              <a16:creationId xmlns:a16="http://schemas.microsoft.com/office/drawing/2014/main" id="{8CB04372-A9F0-4B93-B797-2174C1202BF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546" name="Text Box 178">
          <a:extLst>
            <a:ext uri="{FF2B5EF4-FFF2-40B4-BE49-F238E27FC236}">
              <a16:creationId xmlns:a16="http://schemas.microsoft.com/office/drawing/2014/main" id="{082A922D-C915-4CB9-ACC3-78911F92001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547" name="Text Box 179">
          <a:extLst>
            <a:ext uri="{FF2B5EF4-FFF2-40B4-BE49-F238E27FC236}">
              <a16:creationId xmlns:a16="http://schemas.microsoft.com/office/drawing/2014/main" id="{826DB262-0D8E-468A-AA04-B507455650C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548" name="Text Box 180">
          <a:extLst>
            <a:ext uri="{FF2B5EF4-FFF2-40B4-BE49-F238E27FC236}">
              <a16:creationId xmlns:a16="http://schemas.microsoft.com/office/drawing/2014/main" id="{A93DAA9F-21C2-47A9-B8B8-83454D15A71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549" name="Text Box 181">
          <a:extLst>
            <a:ext uri="{FF2B5EF4-FFF2-40B4-BE49-F238E27FC236}">
              <a16:creationId xmlns:a16="http://schemas.microsoft.com/office/drawing/2014/main" id="{9835B5A8-2DCF-4132-80CD-E6993D41FC8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550" name="Text Box 182">
          <a:extLst>
            <a:ext uri="{FF2B5EF4-FFF2-40B4-BE49-F238E27FC236}">
              <a16:creationId xmlns:a16="http://schemas.microsoft.com/office/drawing/2014/main" id="{A1BCC648-784F-4D08-8006-0279E33F362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551" name="Text Box 183">
          <a:extLst>
            <a:ext uri="{FF2B5EF4-FFF2-40B4-BE49-F238E27FC236}">
              <a16:creationId xmlns:a16="http://schemas.microsoft.com/office/drawing/2014/main" id="{3D570EEC-892F-4C57-911A-1CDDE97DD1B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552" name="Text Box 184">
          <a:extLst>
            <a:ext uri="{FF2B5EF4-FFF2-40B4-BE49-F238E27FC236}">
              <a16:creationId xmlns:a16="http://schemas.microsoft.com/office/drawing/2014/main" id="{B52F202B-F5AB-4E6B-9A23-1F765C64940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553" name="Text Box 185">
          <a:extLst>
            <a:ext uri="{FF2B5EF4-FFF2-40B4-BE49-F238E27FC236}">
              <a16:creationId xmlns:a16="http://schemas.microsoft.com/office/drawing/2014/main" id="{B4B3909B-73E9-4ECF-921E-AAEF296F770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554" name="Text Box 186">
          <a:extLst>
            <a:ext uri="{FF2B5EF4-FFF2-40B4-BE49-F238E27FC236}">
              <a16:creationId xmlns:a16="http://schemas.microsoft.com/office/drawing/2014/main" id="{ADEEF983-69E9-4DA6-92AD-D2BA4ABD750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555" name="Text Box 187">
          <a:extLst>
            <a:ext uri="{FF2B5EF4-FFF2-40B4-BE49-F238E27FC236}">
              <a16:creationId xmlns:a16="http://schemas.microsoft.com/office/drawing/2014/main" id="{7DB39129-34B0-4705-8BEF-B2582182989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556" name="Text Box 188">
          <a:extLst>
            <a:ext uri="{FF2B5EF4-FFF2-40B4-BE49-F238E27FC236}">
              <a16:creationId xmlns:a16="http://schemas.microsoft.com/office/drawing/2014/main" id="{7959181C-E94C-44EF-80F1-219949802BA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557" name="Text Box 189">
          <a:extLst>
            <a:ext uri="{FF2B5EF4-FFF2-40B4-BE49-F238E27FC236}">
              <a16:creationId xmlns:a16="http://schemas.microsoft.com/office/drawing/2014/main" id="{CAC0762D-633A-4ADA-AD7B-FF3D15C8C90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558" name="Text Box 190">
          <a:extLst>
            <a:ext uri="{FF2B5EF4-FFF2-40B4-BE49-F238E27FC236}">
              <a16:creationId xmlns:a16="http://schemas.microsoft.com/office/drawing/2014/main" id="{C7E1B23A-9534-4C66-AB88-B9E58A75504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559" name="Text Box 191">
          <a:extLst>
            <a:ext uri="{FF2B5EF4-FFF2-40B4-BE49-F238E27FC236}">
              <a16:creationId xmlns:a16="http://schemas.microsoft.com/office/drawing/2014/main" id="{055A8120-A9B6-4400-94F1-4AF99DB9FDC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560" name="Text Box 192">
          <a:extLst>
            <a:ext uri="{FF2B5EF4-FFF2-40B4-BE49-F238E27FC236}">
              <a16:creationId xmlns:a16="http://schemas.microsoft.com/office/drawing/2014/main" id="{02F0849D-DC12-461B-B1CB-C2C64447567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561" name="Text Box 193">
          <a:extLst>
            <a:ext uri="{FF2B5EF4-FFF2-40B4-BE49-F238E27FC236}">
              <a16:creationId xmlns:a16="http://schemas.microsoft.com/office/drawing/2014/main" id="{0954EF68-470C-4F98-AD52-EC47D46DB6F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562" name="Text Box 194">
          <a:extLst>
            <a:ext uri="{FF2B5EF4-FFF2-40B4-BE49-F238E27FC236}">
              <a16:creationId xmlns:a16="http://schemas.microsoft.com/office/drawing/2014/main" id="{5D54A746-2660-4B0D-946E-5648256EBDB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563" name="Text Box 195">
          <a:extLst>
            <a:ext uri="{FF2B5EF4-FFF2-40B4-BE49-F238E27FC236}">
              <a16:creationId xmlns:a16="http://schemas.microsoft.com/office/drawing/2014/main" id="{5E60C303-F149-4D78-85C8-698114292AE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564" name="Text Box 196">
          <a:extLst>
            <a:ext uri="{FF2B5EF4-FFF2-40B4-BE49-F238E27FC236}">
              <a16:creationId xmlns:a16="http://schemas.microsoft.com/office/drawing/2014/main" id="{29DB02B3-9AF7-4424-BF8C-B99266F880A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565" name="Text Box 197">
          <a:extLst>
            <a:ext uri="{FF2B5EF4-FFF2-40B4-BE49-F238E27FC236}">
              <a16:creationId xmlns:a16="http://schemas.microsoft.com/office/drawing/2014/main" id="{5390B1A5-C4E9-4B7D-9634-4D61CB1E563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566" name="Text Box 198">
          <a:extLst>
            <a:ext uri="{FF2B5EF4-FFF2-40B4-BE49-F238E27FC236}">
              <a16:creationId xmlns:a16="http://schemas.microsoft.com/office/drawing/2014/main" id="{51CF9338-81B6-4F86-91AC-424FF7F907B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567" name="Text Box 199">
          <a:extLst>
            <a:ext uri="{FF2B5EF4-FFF2-40B4-BE49-F238E27FC236}">
              <a16:creationId xmlns:a16="http://schemas.microsoft.com/office/drawing/2014/main" id="{DB3C8A18-8077-4740-936D-888067D2EE7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568" name="Text Box 200">
          <a:extLst>
            <a:ext uri="{FF2B5EF4-FFF2-40B4-BE49-F238E27FC236}">
              <a16:creationId xmlns:a16="http://schemas.microsoft.com/office/drawing/2014/main" id="{F026F67C-1589-4097-9385-8E74005F312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569" name="Text Box 201">
          <a:extLst>
            <a:ext uri="{FF2B5EF4-FFF2-40B4-BE49-F238E27FC236}">
              <a16:creationId xmlns:a16="http://schemas.microsoft.com/office/drawing/2014/main" id="{917CE7FE-ABA2-44EE-9929-599A12140FE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570" name="Text Box 202">
          <a:extLst>
            <a:ext uri="{FF2B5EF4-FFF2-40B4-BE49-F238E27FC236}">
              <a16:creationId xmlns:a16="http://schemas.microsoft.com/office/drawing/2014/main" id="{4D0353EF-0750-4F62-8B68-5240A546E43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571" name="Text Box 203">
          <a:extLst>
            <a:ext uri="{FF2B5EF4-FFF2-40B4-BE49-F238E27FC236}">
              <a16:creationId xmlns:a16="http://schemas.microsoft.com/office/drawing/2014/main" id="{F9F46209-60BB-4B38-99A5-B237EAA4EA3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572" name="Text Box 204">
          <a:extLst>
            <a:ext uri="{FF2B5EF4-FFF2-40B4-BE49-F238E27FC236}">
              <a16:creationId xmlns:a16="http://schemas.microsoft.com/office/drawing/2014/main" id="{90765CDC-232C-4C58-9365-9BAE9185034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573" name="Text Box 205">
          <a:extLst>
            <a:ext uri="{FF2B5EF4-FFF2-40B4-BE49-F238E27FC236}">
              <a16:creationId xmlns:a16="http://schemas.microsoft.com/office/drawing/2014/main" id="{695B01E9-ED36-44C6-880A-7165ACA4C12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574" name="Text Box 206">
          <a:extLst>
            <a:ext uri="{FF2B5EF4-FFF2-40B4-BE49-F238E27FC236}">
              <a16:creationId xmlns:a16="http://schemas.microsoft.com/office/drawing/2014/main" id="{4E65BA15-14C3-49FC-9A36-DF45EB3F9E1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575" name="Text Box 207">
          <a:extLst>
            <a:ext uri="{FF2B5EF4-FFF2-40B4-BE49-F238E27FC236}">
              <a16:creationId xmlns:a16="http://schemas.microsoft.com/office/drawing/2014/main" id="{1C0CC6E8-02F3-44BE-B534-05D439DB066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8576" name="Text Box 208">
          <a:extLst>
            <a:ext uri="{FF2B5EF4-FFF2-40B4-BE49-F238E27FC236}">
              <a16:creationId xmlns:a16="http://schemas.microsoft.com/office/drawing/2014/main" id="{EDAFEAEC-8A56-4B25-BE5B-8C56D492001C}"/>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8577" name="Text Box 209">
          <a:extLst>
            <a:ext uri="{FF2B5EF4-FFF2-40B4-BE49-F238E27FC236}">
              <a16:creationId xmlns:a16="http://schemas.microsoft.com/office/drawing/2014/main" id="{DD630AEB-7B11-4C75-AD07-78D208DD7DF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578" name="Text Box 210">
          <a:extLst>
            <a:ext uri="{FF2B5EF4-FFF2-40B4-BE49-F238E27FC236}">
              <a16:creationId xmlns:a16="http://schemas.microsoft.com/office/drawing/2014/main" id="{0D482860-5E99-4272-A0F2-6745CE3E24E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579" name="Text Box 211">
          <a:extLst>
            <a:ext uri="{FF2B5EF4-FFF2-40B4-BE49-F238E27FC236}">
              <a16:creationId xmlns:a16="http://schemas.microsoft.com/office/drawing/2014/main" id="{AE0C839D-E28E-4023-8154-9080F04657B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8580" name="Text Box 212">
          <a:extLst>
            <a:ext uri="{FF2B5EF4-FFF2-40B4-BE49-F238E27FC236}">
              <a16:creationId xmlns:a16="http://schemas.microsoft.com/office/drawing/2014/main" id="{B00FDE8C-1888-4564-A5D4-D48CF707090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581" name="Text Box 213">
          <a:extLst>
            <a:ext uri="{FF2B5EF4-FFF2-40B4-BE49-F238E27FC236}">
              <a16:creationId xmlns:a16="http://schemas.microsoft.com/office/drawing/2014/main" id="{A78CB9FF-271C-4E9A-83DF-D1FCDB54A88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582" name="Text Box 214">
          <a:extLst>
            <a:ext uri="{FF2B5EF4-FFF2-40B4-BE49-F238E27FC236}">
              <a16:creationId xmlns:a16="http://schemas.microsoft.com/office/drawing/2014/main" id="{D4D2954D-2262-40FE-ADB7-F7B7DF157B7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8583" name="Text Box 215">
          <a:extLst>
            <a:ext uri="{FF2B5EF4-FFF2-40B4-BE49-F238E27FC236}">
              <a16:creationId xmlns:a16="http://schemas.microsoft.com/office/drawing/2014/main" id="{E1ECC0BB-993F-420B-91BA-6D9B30B430A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584" name="Text Box 216">
          <a:extLst>
            <a:ext uri="{FF2B5EF4-FFF2-40B4-BE49-F238E27FC236}">
              <a16:creationId xmlns:a16="http://schemas.microsoft.com/office/drawing/2014/main" id="{2194D889-D12B-4649-BEC8-485A65140F1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585" name="Text Box 217">
          <a:extLst>
            <a:ext uri="{FF2B5EF4-FFF2-40B4-BE49-F238E27FC236}">
              <a16:creationId xmlns:a16="http://schemas.microsoft.com/office/drawing/2014/main" id="{3ABC5229-71A7-431E-AA53-9E8C0364E2E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8586" name="Text Box 218">
          <a:extLst>
            <a:ext uri="{FF2B5EF4-FFF2-40B4-BE49-F238E27FC236}">
              <a16:creationId xmlns:a16="http://schemas.microsoft.com/office/drawing/2014/main" id="{D76AEAE1-2284-4A64-8D5A-84ACBC7AF07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587" name="Text Box 219">
          <a:extLst>
            <a:ext uri="{FF2B5EF4-FFF2-40B4-BE49-F238E27FC236}">
              <a16:creationId xmlns:a16="http://schemas.microsoft.com/office/drawing/2014/main" id="{EEEA4ABB-6A6B-46B8-83CA-847B8572CD3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588" name="Text Box 220">
          <a:extLst>
            <a:ext uri="{FF2B5EF4-FFF2-40B4-BE49-F238E27FC236}">
              <a16:creationId xmlns:a16="http://schemas.microsoft.com/office/drawing/2014/main" id="{A3EE560C-A567-444F-A73A-98533EB0200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589" name="Text Box 221">
          <a:extLst>
            <a:ext uri="{FF2B5EF4-FFF2-40B4-BE49-F238E27FC236}">
              <a16:creationId xmlns:a16="http://schemas.microsoft.com/office/drawing/2014/main" id="{9C578077-52A3-4EDF-A5F0-B8E1C05E223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590" name="Text Box 222">
          <a:extLst>
            <a:ext uri="{FF2B5EF4-FFF2-40B4-BE49-F238E27FC236}">
              <a16:creationId xmlns:a16="http://schemas.microsoft.com/office/drawing/2014/main" id="{694944AE-217D-4C99-99C0-67A41F8E4F3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591" name="Text Box 223">
          <a:extLst>
            <a:ext uri="{FF2B5EF4-FFF2-40B4-BE49-F238E27FC236}">
              <a16:creationId xmlns:a16="http://schemas.microsoft.com/office/drawing/2014/main" id="{C57F2C4D-06D4-4B97-8D0B-10ABF29A8A5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592" name="Text Box 224">
          <a:extLst>
            <a:ext uri="{FF2B5EF4-FFF2-40B4-BE49-F238E27FC236}">
              <a16:creationId xmlns:a16="http://schemas.microsoft.com/office/drawing/2014/main" id="{E7B9CCFA-1E2D-43C0-BA9C-0E78AE5810A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593" name="Text Box 225">
          <a:extLst>
            <a:ext uri="{FF2B5EF4-FFF2-40B4-BE49-F238E27FC236}">
              <a16:creationId xmlns:a16="http://schemas.microsoft.com/office/drawing/2014/main" id="{2A224C7F-2FC2-4EBF-B72D-3789C6FDB42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594" name="Text Box 226">
          <a:extLst>
            <a:ext uri="{FF2B5EF4-FFF2-40B4-BE49-F238E27FC236}">
              <a16:creationId xmlns:a16="http://schemas.microsoft.com/office/drawing/2014/main" id="{0602A663-C986-42DF-AE4D-CF1A5705602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595" name="Text Box 227">
          <a:extLst>
            <a:ext uri="{FF2B5EF4-FFF2-40B4-BE49-F238E27FC236}">
              <a16:creationId xmlns:a16="http://schemas.microsoft.com/office/drawing/2014/main" id="{319C654A-C19A-4B59-8BAE-49FA4DC4657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596" name="Text Box 228">
          <a:extLst>
            <a:ext uri="{FF2B5EF4-FFF2-40B4-BE49-F238E27FC236}">
              <a16:creationId xmlns:a16="http://schemas.microsoft.com/office/drawing/2014/main" id="{B277CAC6-33E7-4D19-B817-C90D151195F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597" name="Text Box 229">
          <a:extLst>
            <a:ext uri="{FF2B5EF4-FFF2-40B4-BE49-F238E27FC236}">
              <a16:creationId xmlns:a16="http://schemas.microsoft.com/office/drawing/2014/main" id="{06F87468-A12C-4E37-A99F-3B09624BA3E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598" name="Text Box 230">
          <a:extLst>
            <a:ext uri="{FF2B5EF4-FFF2-40B4-BE49-F238E27FC236}">
              <a16:creationId xmlns:a16="http://schemas.microsoft.com/office/drawing/2014/main" id="{7C4AB24F-DC41-4E02-8613-1202EC06100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599" name="Text Box 231">
          <a:extLst>
            <a:ext uri="{FF2B5EF4-FFF2-40B4-BE49-F238E27FC236}">
              <a16:creationId xmlns:a16="http://schemas.microsoft.com/office/drawing/2014/main" id="{8A0A5ED3-EFE6-4D57-A51A-D2516C0D05F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600" name="Text Box 232">
          <a:extLst>
            <a:ext uri="{FF2B5EF4-FFF2-40B4-BE49-F238E27FC236}">
              <a16:creationId xmlns:a16="http://schemas.microsoft.com/office/drawing/2014/main" id="{FA26943D-5492-42BB-98DD-39DF5A30AA0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601" name="Text Box 233">
          <a:extLst>
            <a:ext uri="{FF2B5EF4-FFF2-40B4-BE49-F238E27FC236}">
              <a16:creationId xmlns:a16="http://schemas.microsoft.com/office/drawing/2014/main" id="{9F1BC4F0-2799-4C98-BD52-24077358984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602" name="Text Box 234">
          <a:extLst>
            <a:ext uri="{FF2B5EF4-FFF2-40B4-BE49-F238E27FC236}">
              <a16:creationId xmlns:a16="http://schemas.microsoft.com/office/drawing/2014/main" id="{4A6AC7D0-5E97-4A31-AD7B-26F2F538A4D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603" name="Text Box 235">
          <a:extLst>
            <a:ext uri="{FF2B5EF4-FFF2-40B4-BE49-F238E27FC236}">
              <a16:creationId xmlns:a16="http://schemas.microsoft.com/office/drawing/2014/main" id="{064929A6-22CE-42CE-9B34-F1B44349508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604" name="Text Box 236">
          <a:extLst>
            <a:ext uri="{FF2B5EF4-FFF2-40B4-BE49-F238E27FC236}">
              <a16:creationId xmlns:a16="http://schemas.microsoft.com/office/drawing/2014/main" id="{FDA38DAA-7708-4EF3-9405-CDB112275BE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605" name="Text Box 237">
          <a:extLst>
            <a:ext uri="{FF2B5EF4-FFF2-40B4-BE49-F238E27FC236}">
              <a16:creationId xmlns:a16="http://schemas.microsoft.com/office/drawing/2014/main" id="{1B6D3C21-0909-4FAC-8EAF-0F958AE1BAE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8606" name="Text Box 238">
          <a:extLst>
            <a:ext uri="{FF2B5EF4-FFF2-40B4-BE49-F238E27FC236}">
              <a16:creationId xmlns:a16="http://schemas.microsoft.com/office/drawing/2014/main" id="{48893243-CC33-4D10-BB18-4873AEB243E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607" name="Text Box 239">
          <a:extLst>
            <a:ext uri="{FF2B5EF4-FFF2-40B4-BE49-F238E27FC236}">
              <a16:creationId xmlns:a16="http://schemas.microsoft.com/office/drawing/2014/main" id="{05233866-CE8A-40C1-A2F9-373F13C4D24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608" name="Text Box 240">
          <a:extLst>
            <a:ext uri="{FF2B5EF4-FFF2-40B4-BE49-F238E27FC236}">
              <a16:creationId xmlns:a16="http://schemas.microsoft.com/office/drawing/2014/main" id="{223677A9-8497-4328-BFE5-FFAB124525D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8609" name="Text Box 241">
          <a:extLst>
            <a:ext uri="{FF2B5EF4-FFF2-40B4-BE49-F238E27FC236}">
              <a16:creationId xmlns:a16="http://schemas.microsoft.com/office/drawing/2014/main" id="{BCB12605-413A-451F-8B9B-B37A6A88A03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610" name="Text Box 242">
          <a:extLst>
            <a:ext uri="{FF2B5EF4-FFF2-40B4-BE49-F238E27FC236}">
              <a16:creationId xmlns:a16="http://schemas.microsoft.com/office/drawing/2014/main" id="{67232E5E-047B-481D-BD6E-EC67BBCC38B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611" name="Text Box 243">
          <a:extLst>
            <a:ext uri="{FF2B5EF4-FFF2-40B4-BE49-F238E27FC236}">
              <a16:creationId xmlns:a16="http://schemas.microsoft.com/office/drawing/2014/main" id="{1523AFA6-727E-4913-9ADD-579987001C8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8612" name="Text Box 244">
          <a:extLst>
            <a:ext uri="{FF2B5EF4-FFF2-40B4-BE49-F238E27FC236}">
              <a16:creationId xmlns:a16="http://schemas.microsoft.com/office/drawing/2014/main" id="{FB55844D-065B-4E7D-A803-0CCFB144D331}"/>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613" name="Text Box 245">
          <a:extLst>
            <a:ext uri="{FF2B5EF4-FFF2-40B4-BE49-F238E27FC236}">
              <a16:creationId xmlns:a16="http://schemas.microsoft.com/office/drawing/2014/main" id="{91234B8E-943F-49D8-AEC7-C6FFC90C668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614" name="Text Box 246">
          <a:extLst>
            <a:ext uri="{FF2B5EF4-FFF2-40B4-BE49-F238E27FC236}">
              <a16:creationId xmlns:a16="http://schemas.microsoft.com/office/drawing/2014/main" id="{61C090A7-88ED-46D3-812B-F43CEEF6051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8615" name="Text Box 247">
          <a:extLst>
            <a:ext uri="{FF2B5EF4-FFF2-40B4-BE49-F238E27FC236}">
              <a16:creationId xmlns:a16="http://schemas.microsoft.com/office/drawing/2014/main" id="{23A931BC-75BC-403A-9ED5-8D4BCCFE0C1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616" name="Text Box 248">
          <a:extLst>
            <a:ext uri="{FF2B5EF4-FFF2-40B4-BE49-F238E27FC236}">
              <a16:creationId xmlns:a16="http://schemas.microsoft.com/office/drawing/2014/main" id="{ACA314AA-2767-4D98-A322-4C50224DABB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617" name="Text Box 249">
          <a:extLst>
            <a:ext uri="{FF2B5EF4-FFF2-40B4-BE49-F238E27FC236}">
              <a16:creationId xmlns:a16="http://schemas.microsoft.com/office/drawing/2014/main" id="{A27B2ADE-6ACA-456B-B389-6B821A611FE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618" name="Text Box 250">
          <a:extLst>
            <a:ext uri="{FF2B5EF4-FFF2-40B4-BE49-F238E27FC236}">
              <a16:creationId xmlns:a16="http://schemas.microsoft.com/office/drawing/2014/main" id="{68411ABE-592C-40F2-88AF-CC80653CAF7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619" name="Text Box 251">
          <a:extLst>
            <a:ext uri="{FF2B5EF4-FFF2-40B4-BE49-F238E27FC236}">
              <a16:creationId xmlns:a16="http://schemas.microsoft.com/office/drawing/2014/main" id="{8203DBB5-A32F-4E0C-BB09-0115F0C8BA0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620" name="Text Box 252">
          <a:extLst>
            <a:ext uri="{FF2B5EF4-FFF2-40B4-BE49-F238E27FC236}">
              <a16:creationId xmlns:a16="http://schemas.microsoft.com/office/drawing/2014/main" id="{76EF6A79-3492-4C47-AAAA-F7B913D29F5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621" name="Text Box 253">
          <a:extLst>
            <a:ext uri="{FF2B5EF4-FFF2-40B4-BE49-F238E27FC236}">
              <a16:creationId xmlns:a16="http://schemas.microsoft.com/office/drawing/2014/main" id="{61226A72-5B83-488F-9B0A-330698A0C7E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622" name="Text Box 254">
          <a:extLst>
            <a:ext uri="{FF2B5EF4-FFF2-40B4-BE49-F238E27FC236}">
              <a16:creationId xmlns:a16="http://schemas.microsoft.com/office/drawing/2014/main" id="{B72C5205-019E-42AA-9473-C41AC84E259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623" name="Text Box 255">
          <a:extLst>
            <a:ext uri="{FF2B5EF4-FFF2-40B4-BE49-F238E27FC236}">
              <a16:creationId xmlns:a16="http://schemas.microsoft.com/office/drawing/2014/main" id="{1E7F0EB5-CBAD-4B6A-92E0-F1E71AC1AE8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624" name="Text Box 256">
          <a:extLst>
            <a:ext uri="{FF2B5EF4-FFF2-40B4-BE49-F238E27FC236}">
              <a16:creationId xmlns:a16="http://schemas.microsoft.com/office/drawing/2014/main" id="{DEB3919C-A6E9-4763-921A-FA8406A1DDF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625" name="Text Box 257">
          <a:extLst>
            <a:ext uri="{FF2B5EF4-FFF2-40B4-BE49-F238E27FC236}">
              <a16:creationId xmlns:a16="http://schemas.microsoft.com/office/drawing/2014/main" id="{CBE7C6A9-B6A6-4A87-ACB5-421CEEF24FF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626" name="Text Box 258">
          <a:extLst>
            <a:ext uri="{FF2B5EF4-FFF2-40B4-BE49-F238E27FC236}">
              <a16:creationId xmlns:a16="http://schemas.microsoft.com/office/drawing/2014/main" id="{8F884201-3CC6-41D1-9260-C2E5D85BF6A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627" name="Text Box 259">
          <a:extLst>
            <a:ext uri="{FF2B5EF4-FFF2-40B4-BE49-F238E27FC236}">
              <a16:creationId xmlns:a16="http://schemas.microsoft.com/office/drawing/2014/main" id="{F1CD69C0-BFDC-4FBF-B595-1770E9DC3D5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628" name="Text Box 260">
          <a:extLst>
            <a:ext uri="{FF2B5EF4-FFF2-40B4-BE49-F238E27FC236}">
              <a16:creationId xmlns:a16="http://schemas.microsoft.com/office/drawing/2014/main" id="{AC1A1B43-13CF-4BC9-9B5C-5F323116064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629" name="Text Box 261">
          <a:extLst>
            <a:ext uri="{FF2B5EF4-FFF2-40B4-BE49-F238E27FC236}">
              <a16:creationId xmlns:a16="http://schemas.microsoft.com/office/drawing/2014/main" id="{0E5F39D3-AA43-4D47-8BFF-C2636E02326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630" name="Text Box 262">
          <a:extLst>
            <a:ext uri="{FF2B5EF4-FFF2-40B4-BE49-F238E27FC236}">
              <a16:creationId xmlns:a16="http://schemas.microsoft.com/office/drawing/2014/main" id="{D0C25A15-979C-41EA-83B2-DBD05B4BD68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631" name="Text Box 263">
          <a:extLst>
            <a:ext uri="{FF2B5EF4-FFF2-40B4-BE49-F238E27FC236}">
              <a16:creationId xmlns:a16="http://schemas.microsoft.com/office/drawing/2014/main" id="{E621A3C3-B29D-4375-B721-3C55817ED58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632" name="Text Box 264">
          <a:extLst>
            <a:ext uri="{FF2B5EF4-FFF2-40B4-BE49-F238E27FC236}">
              <a16:creationId xmlns:a16="http://schemas.microsoft.com/office/drawing/2014/main" id="{6B810A92-6FEC-4259-8736-64A291DCCA7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633" name="Text Box 265">
          <a:extLst>
            <a:ext uri="{FF2B5EF4-FFF2-40B4-BE49-F238E27FC236}">
              <a16:creationId xmlns:a16="http://schemas.microsoft.com/office/drawing/2014/main" id="{FC5C58D3-ACEC-43D4-9ABF-15E83537E88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634" name="Text Box 266">
          <a:extLst>
            <a:ext uri="{FF2B5EF4-FFF2-40B4-BE49-F238E27FC236}">
              <a16:creationId xmlns:a16="http://schemas.microsoft.com/office/drawing/2014/main" id="{1CE6DCBC-D0F2-434B-B9C9-57E760EFD92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635" name="Text Box 267">
          <a:extLst>
            <a:ext uri="{FF2B5EF4-FFF2-40B4-BE49-F238E27FC236}">
              <a16:creationId xmlns:a16="http://schemas.microsoft.com/office/drawing/2014/main" id="{0530A858-118C-4E20-AE82-BE51E72ECD8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8636" name="Text Box 268">
          <a:extLst>
            <a:ext uri="{FF2B5EF4-FFF2-40B4-BE49-F238E27FC236}">
              <a16:creationId xmlns:a16="http://schemas.microsoft.com/office/drawing/2014/main" id="{2F81D7D3-59AC-4AD6-B13B-EBE56D8BAC8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637" name="Text Box 269">
          <a:extLst>
            <a:ext uri="{FF2B5EF4-FFF2-40B4-BE49-F238E27FC236}">
              <a16:creationId xmlns:a16="http://schemas.microsoft.com/office/drawing/2014/main" id="{4A0375DA-CAC7-48B1-B326-20EAE3929B9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638" name="Text Box 270">
          <a:extLst>
            <a:ext uri="{FF2B5EF4-FFF2-40B4-BE49-F238E27FC236}">
              <a16:creationId xmlns:a16="http://schemas.microsoft.com/office/drawing/2014/main" id="{B3D30881-891E-4EEB-BF20-686DC8D9297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8639" name="Text Box 271">
          <a:extLst>
            <a:ext uri="{FF2B5EF4-FFF2-40B4-BE49-F238E27FC236}">
              <a16:creationId xmlns:a16="http://schemas.microsoft.com/office/drawing/2014/main" id="{98BDCCA9-5B0E-4539-8819-CBDB3A7CFEE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640" name="Text Box 272">
          <a:extLst>
            <a:ext uri="{FF2B5EF4-FFF2-40B4-BE49-F238E27FC236}">
              <a16:creationId xmlns:a16="http://schemas.microsoft.com/office/drawing/2014/main" id="{F30D76C7-76A6-4500-B7B8-8470AA92855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641" name="Text Box 273">
          <a:extLst>
            <a:ext uri="{FF2B5EF4-FFF2-40B4-BE49-F238E27FC236}">
              <a16:creationId xmlns:a16="http://schemas.microsoft.com/office/drawing/2014/main" id="{267DAE5B-CA53-4D83-9F80-8F49486029D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8642" name="Text Box 274">
          <a:extLst>
            <a:ext uri="{FF2B5EF4-FFF2-40B4-BE49-F238E27FC236}">
              <a16:creationId xmlns:a16="http://schemas.microsoft.com/office/drawing/2014/main" id="{0597081F-6DB4-4AE7-83AF-8B7B62E81DFC}"/>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643" name="Text Box 275">
          <a:extLst>
            <a:ext uri="{FF2B5EF4-FFF2-40B4-BE49-F238E27FC236}">
              <a16:creationId xmlns:a16="http://schemas.microsoft.com/office/drawing/2014/main" id="{F5933A48-FA7E-41F5-A4F1-A2CE100BEEB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644" name="Text Box 276">
          <a:extLst>
            <a:ext uri="{FF2B5EF4-FFF2-40B4-BE49-F238E27FC236}">
              <a16:creationId xmlns:a16="http://schemas.microsoft.com/office/drawing/2014/main" id="{C41648A2-B845-4A75-BE09-EE5B9692C9E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8645" name="Text Box 277">
          <a:extLst>
            <a:ext uri="{FF2B5EF4-FFF2-40B4-BE49-F238E27FC236}">
              <a16:creationId xmlns:a16="http://schemas.microsoft.com/office/drawing/2014/main" id="{5CC8410E-26F5-4168-92F7-0CCD050557CC}"/>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646" name="Text Box 278">
          <a:extLst>
            <a:ext uri="{FF2B5EF4-FFF2-40B4-BE49-F238E27FC236}">
              <a16:creationId xmlns:a16="http://schemas.microsoft.com/office/drawing/2014/main" id="{6279DD4C-8217-4C96-BA95-C6A13DD0B6B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647" name="Text Box 279">
          <a:extLst>
            <a:ext uri="{FF2B5EF4-FFF2-40B4-BE49-F238E27FC236}">
              <a16:creationId xmlns:a16="http://schemas.microsoft.com/office/drawing/2014/main" id="{B5AB70B0-8DF8-43AF-B327-29C3DB0CD9D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648" name="Text Box 280">
          <a:extLst>
            <a:ext uri="{FF2B5EF4-FFF2-40B4-BE49-F238E27FC236}">
              <a16:creationId xmlns:a16="http://schemas.microsoft.com/office/drawing/2014/main" id="{C055942E-00A6-4F7E-A5A4-045BD0E96C5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649" name="Text Box 281">
          <a:extLst>
            <a:ext uri="{FF2B5EF4-FFF2-40B4-BE49-F238E27FC236}">
              <a16:creationId xmlns:a16="http://schemas.microsoft.com/office/drawing/2014/main" id="{860C4BB6-C5BA-40B9-9FB2-EA21DD0FE45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650" name="Text Box 282">
          <a:extLst>
            <a:ext uri="{FF2B5EF4-FFF2-40B4-BE49-F238E27FC236}">
              <a16:creationId xmlns:a16="http://schemas.microsoft.com/office/drawing/2014/main" id="{8B35064C-FBDA-4A84-869E-F000E50A328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651" name="Text Box 283">
          <a:extLst>
            <a:ext uri="{FF2B5EF4-FFF2-40B4-BE49-F238E27FC236}">
              <a16:creationId xmlns:a16="http://schemas.microsoft.com/office/drawing/2014/main" id="{1F5B5978-2D41-47EB-B256-30B3B34CA2E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652" name="Text Box 284">
          <a:extLst>
            <a:ext uri="{FF2B5EF4-FFF2-40B4-BE49-F238E27FC236}">
              <a16:creationId xmlns:a16="http://schemas.microsoft.com/office/drawing/2014/main" id="{CC7C3761-4144-4615-B6EF-33E08014EFF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653" name="Text Box 285">
          <a:extLst>
            <a:ext uri="{FF2B5EF4-FFF2-40B4-BE49-F238E27FC236}">
              <a16:creationId xmlns:a16="http://schemas.microsoft.com/office/drawing/2014/main" id="{E1F9BAB2-8227-4702-B267-78323421AAA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654" name="Text Box 286">
          <a:extLst>
            <a:ext uri="{FF2B5EF4-FFF2-40B4-BE49-F238E27FC236}">
              <a16:creationId xmlns:a16="http://schemas.microsoft.com/office/drawing/2014/main" id="{637BE96C-E2EA-4621-9D77-C2A0E31E71A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655" name="Text Box 287">
          <a:extLst>
            <a:ext uri="{FF2B5EF4-FFF2-40B4-BE49-F238E27FC236}">
              <a16:creationId xmlns:a16="http://schemas.microsoft.com/office/drawing/2014/main" id="{D1186DBE-F752-459C-9B4C-1F76EFAA404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656" name="Text Box 288">
          <a:extLst>
            <a:ext uri="{FF2B5EF4-FFF2-40B4-BE49-F238E27FC236}">
              <a16:creationId xmlns:a16="http://schemas.microsoft.com/office/drawing/2014/main" id="{274D588E-7326-429F-A8AC-F0EB7F42BFC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657" name="Text Box 289">
          <a:extLst>
            <a:ext uri="{FF2B5EF4-FFF2-40B4-BE49-F238E27FC236}">
              <a16:creationId xmlns:a16="http://schemas.microsoft.com/office/drawing/2014/main" id="{9959F445-40F6-4A4F-AB18-050DFFEE661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658" name="Text Box 290">
          <a:extLst>
            <a:ext uri="{FF2B5EF4-FFF2-40B4-BE49-F238E27FC236}">
              <a16:creationId xmlns:a16="http://schemas.microsoft.com/office/drawing/2014/main" id="{74CFA677-DA35-4A60-AF31-777414795B2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659" name="Text Box 291">
          <a:extLst>
            <a:ext uri="{FF2B5EF4-FFF2-40B4-BE49-F238E27FC236}">
              <a16:creationId xmlns:a16="http://schemas.microsoft.com/office/drawing/2014/main" id="{59B9E761-BD9B-4AD1-A513-AEC95A1BA05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660" name="Text Box 292">
          <a:extLst>
            <a:ext uri="{FF2B5EF4-FFF2-40B4-BE49-F238E27FC236}">
              <a16:creationId xmlns:a16="http://schemas.microsoft.com/office/drawing/2014/main" id="{65D5B0E8-8DCB-4B39-B756-BFEEC92C729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661" name="Text Box 293">
          <a:extLst>
            <a:ext uri="{FF2B5EF4-FFF2-40B4-BE49-F238E27FC236}">
              <a16:creationId xmlns:a16="http://schemas.microsoft.com/office/drawing/2014/main" id="{12EFB600-B3BF-4D65-9E16-E80AE480395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662" name="Text Box 294">
          <a:extLst>
            <a:ext uri="{FF2B5EF4-FFF2-40B4-BE49-F238E27FC236}">
              <a16:creationId xmlns:a16="http://schemas.microsoft.com/office/drawing/2014/main" id="{D189EFB2-FC2D-4043-8D79-547CDF4D912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663" name="Text Box 295">
          <a:extLst>
            <a:ext uri="{FF2B5EF4-FFF2-40B4-BE49-F238E27FC236}">
              <a16:creationId xmlns:a16="http://schemas.microsoft.com/office/drawing/2014/main" id="{C670D182-B60A-436A-96AE-56C6DF3A3E9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664" name="Text Box 296">
          <a:extLst>
            <a:ext uri="{FF2B5EF4-FFF2-40B4-BE49-F238E27FC236}">
              <a16:creationId xmlns:a16="http://schemas.microsoft.com/office/drawing/2014/main" id="{8D913B89-C892-4F84-B469-3AF0EDE6CE3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665" name="Text Box 297">
          <a:extLst>
            <a:ext uri="{FF2B5EF4-FFF2-40B4-BE49-F238E27FC236}">
              <a16:creationId xmlns:a16="http://schemas.microsoft.com/office/drawing/2014/main" id="{EAAF7C04-DF35-4265-8973-66C8A92FF28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666" name="Text Box 298">
          <a:extLst>
            <a:ext uri="{FF2B5EF4-FFF2-40B4-BE49-F238E27FC236}">
              <a16:creationId xmlns:a16="http://schemas.microsoft.com/office/drawing/2014/main" id="{4E86090A-0009-4F0F-B4DF-485E8335427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667" name="Text Box 299">
          <a:extLst>
            <a:ext uri="{FF2B5EF4-FFF2-40B4-BE49-F238E27FC236}">
              <a16:creationId xmlns:a16="http://schemas.microsoft.com/office/drawing/2014/main" id="{51E50597-63A8-4E95-BF93-5F7B3B812C6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668" name="Text Box 300">
          <a:extLst>
            <a:ext uri="{FF2B5EF4-FFF2-40B4-BE49-F238E27FC236}">
              <a16:creationId xmlns:a16="http://schemas.microsoft.com/office/drawing/2014/main" id="{A82B0BD9-3440-438F-804A-47B1DB2DDF7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669" name="Text Box 301">
          <a:extLst>
            <a:ext uri="{FF2B5EF4-FFF2-40B4-BE49-F238E27FC236}">
              <a16:creationId xmlns:a16="http://schemas.microsoft.com/office/drawing/2014/main" id="{CAD1309B-E8F6-409F-9862-A90E8072F2B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670" name="Text Box 302">
          <a:extLst>
            <a:ext uri="{FF2B5EF4-FFF2-40B4-BE49-F238E27FC236}">
              <a16:creationId xmlns:a16="http://schemas.microsoft.com/office/drawing/2014/main" id="{41E6DE50-97AB-403D-A15A-071EE7A60F0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671" name="Text Box 303">
          <a:extLst>
            <a:ext uri="{FF2B5EF4-FFF2-40B4-BE49-F238E27FC236}">
              <a16:creationId xmlns:a16="http://schemas.microsoft.com/office/drawing/2014/main" id="{72280C1B-3266-4233-B1DA-FE3DE306CE4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672" name="Text Box 304">
          <a:extLst>
            <a:ext uri="{FF2B5EF4-FFF2-40B4-BE49-F238E27FC236}">
              <a16:creationId xmlns:a16="http://schemas.microsoft.com/office/drawing/2014/main" id="{844DC908-AAFC-4890-B6E3-3FBDE8EEE53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673" name="Text Box 305">
          <a:extLst>
            <a:ext uri="{FF2B5EF4-FFF2-40B4-BE49-F238E27FC236}">
              <a16:creationId xmlns:a16="http://schemas.microsoft.com/office/drawing/2014/main" id="{5FD55CB1-F4CE-4BF1-A58F-B55B157F2CD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674" name="Text Box 306">
          <a:extLst>
            <a:ext uri="{FF2B5EF4-FFF2-40B4-BE49-F238E27FC236}">
              <a16:creationId xmlns:a16="http://schemas.microsoft.com/office/drawing/2014/main" id="{A86BCE16-2233-47EF-BA03-04B16D0230F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675" name="Text Box 307">
          <a:extLst>
            <a:ext uri="{FF2B5EF4-FFF2-40B4-BE49-F238E27FC236}">
              <a16:creationId xmlns:a16="http://schemas.microsoft.com/office/drawing/2014/main" id="{32B526E8-BF8B-4F0B-804D-C6915307A11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676" name="Text Box 308">
          <a:extLst>
            <a:ext uri="{FF2B5EF4-FFF2-40B4-BE49-F238E27FC236}">
              <a16:creationId xmlns:a16="http://schemas.microsoft.com/office/drawing/2014/main" id="{AC73E401-79BB-4895-9CCA-D7BBDF573DC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677" name="Text Box 309">
          <a:extLst>
            <a:ext uri="{FF2B5EF4-FFF2-40B4-BE49-F238E27FC236}">
              <a16:creationId xmlns:a16="http://schemas.microsoft.com/office/drawing/2014/main" id="{9EFD3332-4DC2-431F-A8ED-6942C1A12A4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678" name="Text Box 310">
          <a:extLst>
            <a:ext uri="{FF2B5EF4-FFF2-40B4-BE49-F238E27FC236}">
              <a16:creationId xmlns:a16="http://schemas.microsoft.com/office/drawing/2014/main" id="{F8E89751-2558-4E41-9105-88237D9606E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679" name="Text Box 311">
          <a:extLst>
            <a:ext uri="{FF2B5EF4-FFF2-40B4-BE49-F238E27FC236}">
              <a16:creationId xmlns:a16="http://schemas.microsoft.com/office/drawing/2014/main" id="{6EE1C30E-B358-4936-AD9A-2E5AB07E7C2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680" name="Text Box 312">
          <a:extLst>
            <a:ext uri="{FF2B5EF4-FFF2-40B4-BE49-F238E27FC236}">
              <a16:creationId xmlns:a16="http://schemas.microsoft.com/office/drawing/2014/main" id="{7EBAB25F-D2AB-470B-A7EB-045AD3C12E2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681" name="Text Box 313">
          <a:extLst>
            <a:ext uri="{FF2B5EF4-FFF2-40B4-BE49-F238E27FC236}">
              <a16:creationId xmlns:a16="http://schemas.microsoft.com/office/drawing/2014/main" id="{668CE296-5981-466B-B94E-473CE857A0B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682" name="Text Box 314">
          <a:extLst>
            <a:ext uri="{FF2B5EF4-FFF2-40B4-BE49-F238E27FC236}">
              <a16:creationId xmlns:a16="http://schemas.microsoft.com/office/drawing/2014/main" id="{319025F9-F07E-4CE2-99F8-4957212FF0C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683" name="Text Box 315">
          <a:extLst>
            <a:ext uri="{FF2B5EF4-FFF2-40B4-BE49-F238E27FC236}">
              <a16:creationId xmlns:a16="http://schemas.microsoft.com/office/drawing/2014/main" id="{5E90EE91-B164-4CD0-A4E1-FB6A3B79284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684" name="Text Box 316">
          <a:extLst>
            <a:ext uri="{FF2B5EF4-FFF2-40B4-BE49-F238E27FC236}">
              <a16:creationId xmlns:a16="http://schemas.microsoft.com/office/drawing/2014/main" id="{07F89204-3CF0-4828-BC77-67CD08DB2E2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685" name="Text Box 317">
          <a:extLst>
            <a:ext uri="{FF2B5EF4-FFF2-40B4-BE49-F238E27FC236}">
              <a16:creationId xmlns:a16="http://schemas.microsoft.com/office/drawing/2014/main" id="{12E9746E-775E-4217-A248-9568F792CDB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686" name="Text Box 318">
          <a:extLst>
            <a:ext uri="{FF2B5EF4-FFF2-40B4-BE49-F238E27FC236}">
              <a16:creationId xmlns:a16="http://schemas.microsoft.com/office/drawing/2014/main" id="{9EA2FBC2-D231-42D4-A0FD-0A4EF055424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687" name="Text Box 319">
          <a:extLst>
            <a:ext uri="{FF2B5EF4-FFF2-40B4-BE49-F238E27FC236}">
              <a16:creationId xmlns:a16="http://schemas.microsoft.com/office/drawing/2014/main" id="{E65AD58B-8DA8-4DE5-BF8C-5FD5127D3C2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688" name="Text Box 320">
          <a:extLst>
            <a:ext uri="{FF2B5EF4-FFF2-40B4-BE49-F238E27FC236}">
              <a16:creationId xmlns:a16="http://schemas.microsoft.com/office/drawing/2014/main" id="{F91A5799-3AB7-4502-BEF2-C406412B578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689" name="Text Box 321">
          <a:extLst>
            <a:ext uri="{FF2B5EF4-FFF2-40B4-BE49-F238E27FC236}">
              <a16:creationId xmlns:a16="http://schemas.microsoft.com/office/drawing/2014/main" id="{7F2AD223-A333-4F3E-A668-B2DDEE9C3CC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690" name="Text Box 322">
          <a:extLst>
            <a:ext uri="{FF2B5EF4-FFF2-40B4-BE49-F238E27FC236}">
              <a16:creationId xmlns:a16="http://schemas.microsoft.com/office/drawing/2014/main" id="{8D63DEED-AECF-41B1-B46B-03A340E6EEF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691" name="Text Box 323">
          <a:extLst>
            <a:ext uri="{FF2B5EF4-FFF2-40B4-BE49-F238E27FC236}">
              <a16:creationId xmlns:a16="http://schemas.microsoft.com/office/drawing/2014/main" id="{2833E127-8050-43F5-915E-08250A76507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692" name="Text Box 324">
          <a:extLst>
            <a:ext uri="{FF2B5EF4-FFF2-40B4-BE49-F238E27FC236}">
              <a16:creationId xmlns:a16="http://schemas.microsoft.com/office/drawing/2014/main" id="{D9C54BBB-747C-410C-ADF3-42A595B9B87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693" name="Text Box 325">
          <a:extLst>
            <a:ext uri="{FF2B5EF4-FFF2-40B4-BE49-F238E27FC236}">
              <a16:creationId xmlns:a16="http://schemas.microsoft.com/office/drawing/2014/main" id="{8C6E290F-9EEC-4EB3-968D-5989E49D47D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694" name="Text Box 326">
          <a:extLst>
            <a:ext uri="{FF2B5EF4-FFF2-40B4-BE49-F238E27FC236}">
              <a16:creationId xmlns:a16="http://schemas.microsoft.com/office/drawing/2014/main" id="{AFC22433-1A55-450E-9B48-85319D15BD9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695" name="Text Box 327">
          <a:extLst>
            <a:ext uri="{FF2B5EF4-FFF2-40B4-BE49-F238E27FC236}">
              <a16:creationId xmlns:a16="http://schemas.microsoft.com/office/drawing/2014/main" id="{480A9DA8-BCF8-4F24-841B-2D3364FDAE3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696" name="Text Box 328">
          <a:extLst>
            <a:ext uri="{FF2B5EF4-FFF2-40B4-BE49-F238E27FC236}">
              <a16:creationId xmlns:a16="http://schemas.microsoft.com/office/drawing/2014/main" id="{CDED5283-8FFA-44B5-A7D0-018C6AC4404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697" name="Text Box 329">
          <a:extLst>
            <a:ext uri="{FF2B5EF4-FFF2-40B4-BE49-F238E27FC236}">
              <a16:creationId xmlns:a16="http://schemas.microsoft.com/office/drawing/2014/main" id="{9B21255C-2541-409E-96AA-6746EF27539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698" name="Text Box 330">
          <a:extLst>
            <a:ext uri="{FF2B5EF4-FFF2-40B4-BE49-F238E27FC236}">
              <a16:creationId xmlns:a16="http://schemas.microsoft.com/office/drawing/2014/main" id="{93E43061-ABA5-49BB-8459-42C12EAD65A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699" name="Text Box 331">
          <a:extLst>
            <a:ext uri="{FF2B5EF4-FFF2-40B4-BE49-F238E27FC236}">
              <a16:creationId xmlns:a16="http://schemas.microsoft.com/office/drawing/2014/main" id="{3135D3D9-65FE-4C60-8318-05E19D820E4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00" name="Text Box 332">
          <a:extLst>
            <a:ext uri="{FF2B5EF4-FFF2-40B4-BE49-F238E27FC236}">
              <a16:creationId xmlns:a16="http://schemas.microsoft.com/office/drawing/2014/main" id="{AE8EEE7B-1584-4B64-B0C4-1D94AD7BB8E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01" name="Text Box 333">
          <a:extLst>
            <a:ext uri="{FF2B5EF4-FFF2-40B4-BE49-F238E27FC236}">
              <a16:creationId xmlns:a16="http://schemas.microsoft.com/office/drawing/2014/main" id="{1F102D07-B7FF-4424-8591-18DC34750D6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02" name="Text Box 334">
          <a:extLst>
            <a:ext uri="{FF2B5EF4-FFF2-40B4-BE49-F238E27FC236}">
              <a16:creationId xmlns:a16="http://schemas.microsoft.com/office/drawing/2014/main" id="{EB3708D2-676D-4C40-A025-76F7C3D00C4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03" name="Text Box 335">
          <a:extLst>
            <a:ext uri="{FF2B5EF4-FFF2-40B4-BE49-F238E27FC236}">
              <a16:creationId xmlns:a16="http://schemas.microsoft.com/office/drawing/2014/main" id="{ACE2E4C9-695E-49CF-B33C-6475C7D4B0F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704" name="Text Box 336">
          <a:extLst>
            <a:ext uri="{FF2B5EF4-FFF2-40B4-BE49-F238E27FC236}">
              <a16:creationId xmlns:a16="http://schemas.microsoft.com/office/drawing/2014/main" id="{38270EF6-EF2B-4B4C-BBB9-C162FC75CB5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705" name="Text Box 337">
          <a:extLst>
            <a:ext uri="{FF2B5EF4-FFF2-40B4-BE49-F238E27FC236}">
              <a16:creationId xmlns:a16="http://schemas.microsoft.com/office/drawing/2014/main" id="{23485578-1372-4818-A950-D0D17C49675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706" name="Text Box 338">
          <a:extLst>
            <a:ext uri="{FF2B5EF4-FFF2-40B4-BE49-F238E27FC236}">
              <a16:creationId xmlns:a16="http://schemas.microsoft.com/office/drawing/2014/main" id="{99867C8F-B4E2-4455-8572-EBBEE8CCA2A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707" name="Text Box 339">
          <a:extLst>
            <a:ext uri="{FF2B5EF4-FFF2-40B4-BE49-F238E27FC236}">
              <a16:creationId xmlns:a16="http://schemas.microsoft.com/office/drawing/2014/main" id="{00F46421-37B9-479B-851D-095268E7AE5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708" name="Text Box 340">
          <a:extLst>
            <a:ext uri="{FF2B5EF4-FFF2-40B4-BE49-F238E27FC236}">
              <a16:creationId xmlns:a16="http://schemas.microsoft.com/office/drawing/2014/main" id="{894CCA83-27FE-42E6-B201-DFC3ABD0D0F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709" name="Text Box 341">
          <a:extLst>
            <a:ext uri="{FF2B5EF4-FFF2-40B4-BE49-F238E27FC236}">
              <a16:creationId xmlns:a16="http://schemas.microsoft.com/office/drawing/2014/main" id="{A9FCCCF7-5C09-49F4-8131-C97C57CD37D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710" name="Text Box 342">
          <a:extLst>
            <a:ext uri="{FF2B5EF4-FFF2-40B4-BE49-F238E27FC236}">
              <a16:creationId xmlns:a16="http://schemas.microsoft.com/office/drawing/2014/main" id="{1FF5EEF8-E747-4BCA-99BD-689D21593C5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711" name="Text Box 343">
          <a:extLst>
            <a:ext uri="{FF2B5EF4-FFF2-40B4-BE49-F238E27FC236}">
              <a16:creationId xmlns:a16="http://schemas.microsoft.com/office/drawing/2014/main" id="{F19CCB1A-3503-434D-8F3D-754281924F0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712" name="Text Box 344">
          <a:extLst>
            <a:ext uri="{FF2B5EF4-FFF2-40B4-BE49-F238E27FC236}">
              <a16:creationId xmlns:a16="http://schemas.microsoft.com/office/drawing/2014/main" id="{7877237F-E3F8-4320-BAF5-6F3BF22DFC6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713" name="Text Box 345">
          <a:extLst>
            <a:ext uri="{FF2B5EF4-FFF2-40B4-BE49-F238E27FC236}">
              <a16:creationId xmlns:a16="http://schemas.microsoft.com/office/drawing/2014/main" id="{4BFB3936-E9D9-41C0-ACCB-38D5A208EA1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14" name="Text Box 346">
          <a:extLst>
            <a:ext uri="{FF2B5EF4-FFF2-40B4-BE49-F238E27FC236}">
              <a16:creationId xmlns:a16="http://schemas.microsoft.com/office/drawing/2014/main" id="{8EF75148-119A-48FB-B988-B27EE2CE80E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15" name="Text Box 347">
          <a:extLst>
            <a:ext uri="{FF2B5EF4-FFF2-40B4-BE49-F238E27FC236}">
              <a16:creationId xmlns:a16="http://schemas.microsoft.com/office/drawing/2014/main" id="{1D86C0EB-739B-42B0-A7F0-C4A96D3B113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16" name="Text Box 348">
          <a:extLst>
            <a:ext uri="{FF2B5EF4-FFF2-40B4-BE49-F238E27FC236}">
              <a16:creationId xmlns:a16="http://schemas.microsoft.com/office/drawing/2014/main" id="{32755205-67AB-4D48-8800-9679D3C4D69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17" name="Text Box 349">
          <a:extLst>
            <a:ext uri="{FF2B5EF4-FFF2-40B4-BE49-F238E27FC236}">
              <a16:creationId xmlns:a16="http://schemas.microsoft.com/office/drawing/2014/main" id="{7FB2FB7B-0E59-41AC-8F06-1293A89E98A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18" name="Text Box 350">
          <a:extLst>
            <a:ext uri="{FF2B5EF4-FFF2-40B4-BE49-F238E27FC236}">
              <a16:creationId xmlns:a16="http://schemas.microsoft.com/office/drawing/2014/main" id="{9E8723D6-D82A-46D2-B4F7-745E6FF2997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19" name="Text Box 351">
          <a:extLst>
            <a:ext uri="{FF2B5EF4-FFF2-40B4-BE49-F238E27FC236}">
              <a16:creationId xmlns:a16="http://schemas.microsoft.com/office/drawing/2014/main" id="{7406C0B9-ED78-4E7D-9D6A-ED007361595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20" name="Text Box 352">
          <a:extLst>
            <a:ext uri="{FF2B5EF4-FFF2-40B4-BE49-F238E27FC236}">
              <a16:creationId xmlns:a16="http://schemas.microsoft.com/office/drawing/2014/main" id="{6DF3718C-F4B1-4D9D-8081-DAD88275E3A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21" name="Text Box 353">
          <a:extLst>
            <a:ext uri="{FF2B5EF4-FFF2-40B4-BE49-F238E27FC236}">
              <a16:creationId xmlns:a16="http://schemas.microsoft.com/office/drawing/2014/main" id="{97CCF339-A662-45CE-B039-83F1EE3EF96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22" name="Text Box 354">
          <a:extLst>
            <a:ext uri="{FF2B5EF4-FFF2-40B4-BE49-F238E27FC236}">
              <a16:creationId xmlns:a16="http://schemas.microsoft.com/office/drawing/2014/main" id="{F4D7CB1F-4983-4A8D-91EF-C0B99E54C2F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23" name="Text Box 355">
          <a:extLst>
            <a:ext uri="{FF2B5EF4-FFF2-40B4-BE49-F238E27FC236}">
              <a16:creationId xmlns:a16="http://schemas.microsoft.com/office/drawing/2014/main" id="{38789B88-17C7-4F8B-ABAF-69DBE3CDCA0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24" name="Text Box 356">
          <a:extLst>
            <a:ext uri="{FF2B5EF4-FFF2-40B4-BE49-F238E27FC236}">
              <a16:creationId xmlns:a16="http://schemas.microsoft.com/office/drawing/2014/main" id="{3642F33D-9425-43D1-A09C-9684ABF16F4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25" name="Text Box 357">
          <a:extLst>
            <a:ext uri="{FF2B5EF4-FFF2-40B4-BE49-F238E27FC236}">
              <a16:creationId xmlns:a16="http://schemas.microsoft.com/office/drawing/2014/main" id="{D978E8E0-58D1-49C1-A73E-1B0B74585D5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26" name="Text Box 358">
          <a:extLst>
            <a:ext uri="{FF2B5EF4-FFF2-40B4-BE49-F238E27FC236}">
              <a16:creationId xmlns:a16="http://schemas.microsoft.com/office/drawing/2014/main" id="{729B83EB-B095-456A-93BC-25A86CE7734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27" name="Text Box 359">
          <a:extLst>
            <a:ext uri="{FF2B5EF4-FFF2-40B4-BE49-F238E27FC236}">
              <a16:creationId xmlns:a16="http://schemas.microsoft.com/office/drawing/2014/main" id="{8CCFF2F3-5499-4CE4-94E3-ED12D5EFDBF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28" name="Text Box 360">
          <a:extLst>
            <a:ext uri="{FF2B5EF4-FFF2-40B4-BE49-F238E27FC236}">
              <a16:creationId xmlns:a16="http://schemas.microsoft.com/office/drawing/2014/main" id="{7E2C6844-46C7-4B17-908B-AC289C3A4D1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29" name="Text Box 361">
          <a:extLst>
            <a:ext uri="{FF2B5EF4-FFF2-40B4-BE49-F238E27FC236}">
              <a16:creationId xmlns:a16="http://schemas.microsoft.com/office/drawing/2014/main" id="{44448E54-1F36-4316-8171-20AC5E5A38A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30" name="Text Box 362">
          <a:extLst>
            <a:ext uri="{FF2B5EF4-FFF2-40B4-BE49-F238E27FC236}">
              <a16:creationId xmlns:a16="http://schemas.microsoft.com/office/drawing/2014/main" id="{910A6CFE-4E5F-44FE-A447-C9723DB89FB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31" name="Text Box 363">
          <a:extLst>
            <a:ext uri="{FF2B5EF4-FFF2-40B4-BE49-F238E27FC236}">
              <a16:creationId xmlns:a16="http://schemas.microsoft.com/office/drawing/2014/main" id="{6723239E-FF22-419A-A97E-223706A35B8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32" name="Text Box 364">
          <a:extLst>
            <a:ext uri="{FF2B5EF4-FFF2-40B4-BE49-F238E27FC236}">
              <a16:creationId xmlns:a16="http://schemas.microsoft.com/office/drawing/2014/main" id="{7E4447AE-DAB6-4FE2-9DCF-129D74F78CF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33" name="Text Box 365">
          <a:extLst>
            <a:ext uri="{FF2B5EF4-FFF2-40B4-BE49-F238E27FC236}">
              <a16:creationId xmlns:a16="http://schemas.microsoft.com/office/drawing/2014/main" id="{F8FF3DF1-7EF2-48E5-9F90-CF53ACAAFA3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34" name="Text Box 366">
          <a:extLst>
            <a:ext uri="{FF2B5EF4-FFF2-40B4-BE49-F238E27FC236}">
              <a16:creationId xmlns:a16="http://schemas.microsoft.com/office/drawing/2014/main" id="{DC77ADF4-0A04-4B51-96E3-72B21FC484E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35" name="Text Box 367">
          <a:extLst>
            <a:ext uri="{FF2B5EF4-FFF2-40B4-BE49-F238E27FC236}">
              <a16:creationId xmlns:a16="http://schemas.microsoft.com/office/drawing/2014/main" id="{A569DF4B-55B8-4104-B555-95CA3C7FEFD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36" name="Text Box 368">
          <a:extLst>
            <a:ext uri="{FF2B5EF4-FFF2-40B4-BE49-F238E27FC236}">
              <a16:creationId xmlns:a16="http://schemas.microsoft.com/office/drawing/2014/main" id="{36FAA429-225D-4E14-B116-A54DB72719D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37" name="Text Box 369">
          <a:extLst>
            <a:ext uri="{FF2B5EF4-FFF2-40B4-BE49-F238E27FC236}">
              <a16:creationId xmlns:a16="http://schemas.microsoft.com/office/drawing/2014/main" id="{B72F042C-B6A1-493F-9457-71FD5D6D089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38" name="Text Box 370">
          <a:extLst>
            <a:ext uri="{FF2B5EF4-FFF2-40B4-BE49-F238E27FC236}">
              <a16:creationId xmlns:a16="http://schemas.microsoft.com/office/drawing/2014/main" id="{82E7F64A-EBA3-43BB-91C0-F1D2E61C278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39" name="Text Box 371">
          <a:extLst>
            <a:ext uri="{FF2B5EF4-FFF2-40B4-BE49-F238E27FC236}">
              <a16:creationId xmlns:a16="http://schemas.microsoft.com/office/drawing/2014/main" id="{D8F53F9A-FAED-4487-B166-93F7E26C751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40" name="Text Box 372">
          <a:extLst>
            <a:ext uri="{FF2B5EF4-FFF2-40B4-BE49-F238E27FC236}">
              <a16:creationId xmlns:a16="http://schemas.microsoft.com/office/drawing/2014/main" id="{FB8888ED-13B0-4F7F-A211-9CB41F9F53D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741" name="Text Box 373">
          <a:extLst>
            <a:ext uri="{FF2B5EF4-FFF2-40B4-BE49-F238E27FC236}">
              <a16:creationId xmlns:a16="http://schemas.microsoft.com/office/drawing/2014/main" id="{03CAD4EE-CE39-4029-9615-3C6296C7DDD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8742" name="Text Box 374">
          <a:extLst>
            <a:ext uri="{FF2B5EF4-FFF2-40B4-BE49-F238E27FC236}">
              <a16:creationId xmlns:a16="http://schemas.microsoft.com/office/drawing/2014/main" id="{BC9B04E2-0A13-411B-8EB3-7B4E68AC133C}"/>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743" name="Text Box 375">
          <a:extLst>
            <a:ext uri="{FF2B5EF4-FFF2-40B4-BE49-F238E27FC236}">
              <a16:creationId xmlns:a16="http://schemas.microsoft.com/office/drawing/2014/main" id="{E75D5B89-EC14-4A87-8AD6-EAE1F21CDFA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744" name="Text Box 376">
          <a:extLst>
            <a:ext uri="{FF2B5EF4-FFF2-40B4-BE49-F238E27FC236}">
              <a16:creationId xmlns:a16="http://schemas.microsoft.com/office/drawing/2014/main" id="{E05E35BD-1C75-4A87-87C0-79A71178070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8745" name="Text Box 377">
          <a:extLst>
            <a:ext uri="{FF2B5EF4-FFF2-40B4-BE49-F238E27FC236}">
              <a16:creationId xmlns:a16="http://schemas.microsoft.com/office/drawing/2014/main" id="{2116BF8B-88DC-4D0B-8612-94CBEEAF4F0F}"/>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746" name="Text Box 378">
          <a:extLst>
            <a:ext uri="{FF2B5EF4-FFF2-40B4-BE49-F238E27FC236}">
              <a16:creationId xmlns:a16="http://schemas.microsoft.com/office/drawing/2014/main" id="{4B2E4419-8EEA-4D5B-8DB8-CF7E6433447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747" name="Text Box 379">
          <a:extLst>
            <a:ext uri="{FF2B5EF4-FFF2-40B4-BE49-F238E27FC236}">
              <a16:creationId xmlns:a16="http://schemas.microsoft.com/office/drawing/2014/main" id="{0D8758B9-52A1-40D1-ADA8-BB550DF4805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8748" name="Text Box 380">
          <a:extLst>
            <a:ext uri="{FF2B5EF4-FFF2-40B4-BE49-F238E27FC236}">
              <a16:creationId xmlns:a16="http://schemas.microsoft.com/office/drawing/2014/main" id="{70AC6A29-A516-4D55-A2DD-8391140BBC04}"/>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749" name="Text Box 381">
          <a:extLst>
            <a:ext uri="{FF2B5EF4-FFF2-40B4-BE49-F238E27FC236}">
              <a16:creationId xmlns:a16="http://schemas.microsoft.com/office/drawing/2014/main" id="{335A68D9-19FD-499D-BDC4-F038EB4C881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750" name="Text Box 382">
          <a:extLst>
            <a:ext uri="{FF2B5EF4-FFF2-40B4-BE49-F238E27FC236}">
              <a16:creationId xmlns:a16="http://schemas.microsoft.com/office/drawing/2014/main" id="{0761B872-77A0-4536-8198-025352AAABA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51" name="Text Box 383">
          <a:extLst>
            <a:ext uri="{FF2B5EF4-FFF2-40B4-BE49-F238E27FC236}">
              <a16:creationId xmlns:a16="http://schemas.microsoft.com/office/drawing/2014/main" id="{09361E7F-4ECD-4257-BDE2-6786E31F101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52" name="Text Box 384">
          <a:extLst>
            <a:ext uri="{FF2B5EF4-FFF2-40B4-BE49-F238E27FC236}">
              <a16:creationId xmlns:a16="http://schemas.microsoft.com/office/drawing/2014/main" id="{F5DF2D89-3A87-4702-A9C6-1A7F2A19979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53" name="Text Box 385">
          <a:extLst>
            <a:ext uri="{FF2B5EF4-FFF2-40B4-BE49-F238E27FC236}">
              <a16:creationId xmlns:a16="http://schemas.microsoft.com/office/drawing/2014/main" id="{B679BD49-0739-424E-AFB7-C70C1E1799F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54" name="Text Box 386">
          <a:extLst>
            <a:ext uri="{FF2B5EF4-FFF2-40B4-BE49-F238E27FC236}">
              <a16:creationId xmlns:a16="http://schemas.microsoft.com/office/drawing/2014/main" id="{53A40EF7-AF03-4C7B-8BA6-23950A9DF02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55" name="Text Box 387">
          <a:extLst>
            <a:ext uri="{FF2B5EF4-FFF2-40B4-BE49-F238E27FC236}">
              <a16:creationId xmlns:a16="http://schemas.microsoft.com/office/drawing/2014/main" id="{29F7CB09-B534-45F7-95C5-B03A50B11B2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56" name="Text Box 388">
          <a:extLst>
            <a:ext uri="{FF2B5EF4-FFF2-40B4-BE49-F238E27FC236}">
              <a16:creationId xmlns:a16="http://schemas.microsoft.com/office/drawing/2014/main" id="{2096EB13-3529-4C7B-9DBB-D77AD2BFF60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57" name="Text Box 389">
          <a:extLst>
            <a:ext uri="{FF2B5EF4-FFF2-40B4-BE49-F238E27FC236}">
              <a16:creationId xmlns:a16="http://schemas.microsoft.com/office/drawing/2014/main" id="{6E418479-D7FA-4BD2-A963-D87EF6F6F36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58" name="Text Box 390">
          <a:extLst>
            <a:ext uri="{FF2B5EF4-FFF2-40B4-BE49-F238E27FC236}">
              <a16:creationId xmlns:a16="http://schemas.microsoft.com/office/drawing/2014/main" id="{D2F3B2C5-9D8E-47C8-A788-600F1361E2C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59" name="Text Box 391">
          <a:extLst>
            <a:ext uri="{FF2B5EF4-FFF2-40B4-BE49-F238E27FC236}">
              <a16:creationId xmlns:a16="http://schemas.microsoft.com/office/drawing/2014/main" id="{1415B838-F90C-492D-8F01-96C73F072D1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60" name="Text Box 392">
          <a:extLst>
            <a:ext uri="{FF2B5EF4-FFF2-40B4-BE49-F238E27FC236}">
              <a16:creationId xmlns:a16="http://schemas.microsoft.com/office/drawing/2014/main" id="{9000742B-6FA5-49A2-8DA8-2F73DC2D5FF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61" name="Text Box 393">
          <a:extLst>
            <a:ext uri="{FF2B5EF4-FFF2-40B4-BE49-F238E27FC236}">
              <a16:creationId xmlns:a16="http://schemas.microsoft.com/office/drawing/2014/main" id="{BB40F495-6F17-4A57-8BEA-B22D015A3869}"/>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62" name="Text Box 394">
          <a:extLst>
            <a:ext uri="{FF2B5EF4-FFF2-40B4-BE49-F238E27FC236}">
              <a16:creationId xmlns:a16="http://schemas.microsoft.com/office/drawing/2014/main" id="{97AE545F-6846-4880-8D46-78DD95DFA2C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63" name="Text Box 395">
          <a:extLst>
            <a:ext uri="{FF2B5EF4-FFF2-40B4-BE49-F238E27FC236}">
              <a16:creationId xmlns:a16="http://schemas.microsoft.com/office/drawing/2014/main" id="{C4B2A076-9008-49FC-BCE0-7A5C3150521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64" name="Text Box 396">
          <a:extLst>
            <a:ext uri="{FF2B5EF4-FFF2-40B4-BE49-F238E27FC236}">
              <a16:creationId xmlns:a16="http://schemas.microsoft.com/office/drawing/2014/main" id="{198199D2-1396-4195-8D07-9EB8F569986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65" name="Text Box 397">
          <a:extLst>
            <a:ext uri="{FF2B5EF4-FFF2-40B4-BE49-F238E27FC236}">
              <a16:creationId xmlns:a16="http://schemas.microsoft.com/office/drawing/2014/main" id="{DF4DA315-C3DA-446E-9573-B9233FAC8AC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66" name="Text Box 398">
          <a:extLst>
            <a:ext uri="{FF2B5EF4-FFF2-40B4-BE49-F238E27FC236}">
              <a16:creationId xmlns:a16="http://schemas.microsoft.com/office/drawing/2014/main" id="{A1E63AA5-D4B2-47E3-A41B-156595774ED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67" name="Text Box 399">
          <a:extLst>
            <a:ext uri="{FF2B5EF4-FFF2-40B4-BE49-F238E27FC236}">
              <a16:creationId xmlns:a16="http://schemas.microsoft.com/office/drawing/2014/main" id="{1FF5C02C-5964-4777-9605-D78A608B5C3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68" name="Text Box 400">
          <a:extLst>
            <a:ext uri="{FF2B5EF4-FFF2-40B4-BE49-F238E27FC236}">
              <a16:creationId xmlns:a16="http://schemas.microsoft.com/office/drawing/2014/main" id="{605166BE-A61E-4761-9A3E-F897DA603FF8}"/>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69" name="Text Box 401">
          <a:extLst>
            <a:ext uri="{FF2B5EF4-FFF2-40B4-BE49-F238E27FC236}">
              <a16:creationId xmlns:a16="http://schemas.microsoft.com/office/drawing/2014/main" id="{9346E5E3-A2B0-49CF-A29C-C04D35477B9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70" name="Text Box 402">
          <a:extLst>
            <a:ext uri="{FF2B5EF4-FFF2-40B4-BE49-F238E27FC236}">
              <a16:creationId xmlns:a16="http://schemas.microsoft.com/office/drawing/2014/main" id="{952D02B9-FE3E-441F-9929-C5E65DECA00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71" name="Text Box 403">
          <a:extLst>
            <a:ext uri="{FF2B5EF4-FFF2-40B4-BE49-F238E27FC236}">
              <a16:creationId xmlns:a16="http://schemas.microsoft.com/office/drawing/2014/main" id="{CCDF1EFA-E862-4B04-924A-809C6889F6B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72" name="Text Box 404">
          <a:extLst>
            <a:ext uri="{FF2B5EF4-FFF2-40B4-BE49-F238E27FC236}">
              <a16:creationId xmlns:a16="http://schemas.microsoft.com/office/drawing/2014/main" id="{F79F2B77-C2A2-4B1E-B466-C2C5E29CFD4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73" name="Text Box 405">
          <a:extLst>
            <a:ext uri="{FF2B5EF4-FFF2-40B4-BE49-F238E27FC236}">
              <a16:creationId xmlns:a16="http://schemas.microsoft.com/office/drawing/2014/main" id="{F5952957-1A72-42CA-9417-B15918D7AB5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74" name="Text Box 406">
          <a:extLst>
            <a:ext uri="{FF2B5EF4-FFF2-40B4-BE49-F238E27FC236}">
              <a16:creationId xmlns:a16="http://schemas.microsoft.com/office/drawing/2014/main" id="{455DB157-B6C0-4FAA-AA89-1D8ACB9BBC2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75" name="Text Box 407">
          <a:extLst>
            <a:ext uri="{FF2B5EF4-FFF2-40B4-BE49-F238E27FC236}">
              <a16:creationId xmlns:a16="http://schemas.microsoft.com/office/drawing/2014/main" id="{5AFBAAED-4BBF-47C2-8191-DB67A74D954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76" name="Text Box 408">
          <a:extLst>
            <a:ext uri="{FF2B5EF4-FFF2-40B4-BE49-F238E27FC236}">
              <a16:creationId xmlns:a16="http://schemas.microsoft.com/office/drawing/2014/main" id="{44F3DDED-8AC0-4E6A-A524-7C18260E718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77" name="Text Box 409">
          <a:extLst>
            <a:ext uri="{FF2B5EF4-FFF2-40B4-BE49-F238E27FC236}">
              <a16:creationId xmlns:a16="http://schemas.microsoft.com/office/drawing/2014/main" id="{B52B5826-499B-4874-A83D-C6DCD827A96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8778" name="Text Box 410">
          <a:extLst>
            <a:ext uri="{FF2B5EF4-FFF2-40B4-BE49-F238E27FC236}">
              <a16:creationId xmlns:a16="http://schemas.microsoft.com/office/drawing/2014/main" id="{E9DBC39B-D989-4B9D-91E8-E22A0627C0E1}"/>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7"/>
    <xdr:sp macro="" textlink="">
      <xdr:nvSpPr>
        <xdr:cNvPr id="8779" name="Text Box 411">
          <a:extLst>
            <a:ext uri="{FF2B5EF4-FFF2-40B4-BE49-F238E27FC236}">
              <a16:creationId xmlns:a16="http://schemas.microsoft.com/office/drawing/2014/main" id="{702F33C0-8708-4FB9-A3FA-21B90910B1B3}"/>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780" name="Text Box 412">
          <a:extLst>
            <a:ext uri="{FF2B5EF4-FFF2-40B4-BE49-F238E27FC236}">
              <a16:creationId xmlns:a16="http://schemas.microsoft.com/office/drawing/2014/main" id="{B95C6C52-EEED-4B78-810C-682AF46D8FD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781" name="Text Box 413">
          <a:extLst>
            <a:ext uri="{FF2B5EF4-FFF2-40B4-BE49-F238E27FC236}">
              <a16:creationId xmlns:a16="http://schemas.microsoft.com/office/drawing/2014/main" id="{EED50807-AE61-40E4-B5E4-F3C2F5B50BA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7"/>
    <xdr:sp macro="" textlink="">
      <xdr:nvSpPr>
        <xdr:cNvPr id="8782" name="Text Box 414">
          <a:extLst>
            <a:ext uri="{FF2B5EF4-FFF2-40B4-BE49-F238E27FC236}">
              <a16:creationId xmlns:a16="http://schemas.microsoft.com/office/drawing/2014/main" id="{BE3CA363-388B-494E-A096-D5B1FE1BE494}"/>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783" name="Text Box 415">
          <a:extLst>
            <a:ext uri="{FF2B5EF4-FFF2-40B4-BE49-F238E27FC236}">
              <a16:creationId xmlns:a16="http://schemas.microsoft.com/office/drawing/2014/main" id="{7D35F4E3-3F58-4ACC-A05B-6EADB1D8CB9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784" name="Text Box 416">
          <a:extLst>
            <a:ext uri="{FF2B5EF4-FFF2-40B4-BE49-F238E27FC236}">
              <a16:creationId xmlns:a16="http://schemas.microsoft.com/office/drawing/2014/main" id="{E3B49C88-BFF4-472C-A4B2-1ADB4D43449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7"/>
    <xdr:sp macro="" textlink="">
      <xdr:nvSpPr>
        <xdr:cNvPr id="8785" name="Text Box 417">
          <a:extLst>
            <a:ext uri="{FF2B5EF4-FFF2-40B4-BE49-F238E27FC236}">
              <a16:creationId xmlns:a16="http://schemas.microsoft.com/office/drawing/2014/main" id="{2925F5F3-6E47-4E07-B0A9-3BD758A85739}"/>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786" name="Text Box 418">
          <a:extLst>
            <a:ext uri="{FF2B5EF4-FFF2-40B4-BE49-F238E27FC236}">
              <a16:creationId xmlns:a16="http://schemas.microsoft.com/office/drawing/2014/main" id="{34C46E52-1B4F-43B7-B9CB-D25B8537086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787" name="Text Box 419">
          <a:extLst>
            <a:ext uri="{FF2B5EF4-FFF2-40B4-BE49-F238E27FC236}">
              <a16:creationId xmlns:a16="http://schemas.microsoft.com/office/drawing/2014/main" id="{E06F4781-2655-420F-9064-389B94BA9B9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88" name="Text Box 420">
          <a:extLst>
            <a:ext uri="{FF2B5EF4-FFF2-40B4-BE49-F238E27FC236}">
              <a16:creationId xmlns:a16="http://schemas.microsoft.com/office/drawing/2014/main" id="{2C1840AD-2CDC-47A2-BB82-5C8B4717E7F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89" name="Text Box 421">
          <a:extLst>
            <a:ext uri="{FF2B5EF4-FFF2-40B4-BE49-F238E27FC236}">
              <a16:creationId xmlns:a16="http://schemas.microsoft.com/office/drawing/2014/main" id="{92103B09-EC2B-4638-A7DC-F1EFF35B28F5}"/>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90" name="Text Box 422">
          <a:extLst>
            <a:ext uri="{FF2B5EF4-FFF2-40B4-BE49-F238E27FC236}">
              <a16:creationId xmlns:a16="http://schemas.microsoft.com/office/drawing/2014/main" id="{E02D4CA0-1414-4CA6-A5CD-251DCD015B4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91" name="Text Box 423">
          <a:extLst>
            <a:ext uri="{FF2B5EF4-FFF2-40B4-BE49-F238E27FC236}">
              <a16:creationId xmlns:a16="http://schemas.microsoft.com/office/drawing/2014/main" id="{365E3053-023A-4233-BE8E-DFC3B1EDB25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92" name="Text Box 424">
          <a:extLst>
            <a:ext uri="{FF2B5EF4-FFF2-40B4-BE49-F238E27FC236}">
              <a16:creationId xmlns:a16="http://schemas.microsoft.com/office/drawing/2014/main" id="{470DCD52-3C20-48FF-8E34-0893A1CD220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93" name="Text Box 425">
          <a:extLst>
            <a:ext uri="{FF2B5EF4-FFF2-40B4-BE49-F238E27FC236}">
              <a16:creationId xmlns:a16="http://schemas.microsoft.com/office/drawing/2014/main" id="{1336DA2B-B11E-4A7D-950A-6B60D407E95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94" name="Text Box 426">
          <a:extLst>
            <a:ext uri="{FF2B5EF4-FFF2-40B4-BE49-F238E27FC236}">
              <a16:creationId xmlns:a16="http://schemas.microsoft.com/office/drawing/2014/main" id="{2D1F5A95-E40F-4A7D-B856-9FE140745C6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95" name="Text Box 427">
          <a:extLst>
            <a:ext uri="{FF2B5EF4-FFF2-40B4-BE49-F238E27FC236}">
              <a16:creationId xmlns:a16="http://schemas.microsoft.com/office/drawing/2014/main" id="{E7E03342-850F-4BAF-BD7A-96BACD2A5AA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96" name="Text Box 428">
          <a:extLst>
            <a:ext uri="{FF2B5EF4-FFF2-40B4-BE49-F238E27FC236}">
              <a16:creationId xmlns:a16="http://schemas.microsoft.com/office/drawing/2014/main" id="{D15953F4-B51F-470B-85B7-8230000DA434}"/>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97" name="Text Box 429">
          <a:extLst>
            <a:ext uri="{FF2B5EF4-FFF2-40B4-BE49-F238E27FC236}">
              <a16:creationId xmlns:a16="http://schemas.microsoft.com/office/drawing/2014/main" id="{CA683E11-6F24-41E3-AF9D-AB89C9987EE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98" name="Text Box 430">
          <a:extLst>
            <a:ext uri="{FF2B5EF4-FFF2-40B4-BE49-F238E27FC236}">
              <a16:creationId xmlns:a16="http://schemas.microsoft.com/office/drawing/2014/main" id="{8E082770-0AE5-4C8A-AE94-6C45835B819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799" name="Text Box 431">
          <a:extLst>
            <a:ext uri="{FF2B5EF4-FFF2-40B4-BE49-F238E27FC236}">
              <a16:creationId xmlns:a16="http://schemas.microsoft.com/office/drawing/2014/main" id="{E74ABE76-0E01-46AB-94DA-932149FAC17B}"/>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800" name="Text Box 432">
          <a:extLst>
            <a:ext uri="{FF2B5EF4-FFF2-40B4-BE49-F238E27FC236}">
              <a16:creationId xmlns:a16="http://schemas.microsoft.com/office/drawing/2014/main" id="{957B6BBB-8BEA-44BD-88F5-31B8A6C292E1}"/>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801" name="Text Box 433">
          <a:extLst>
            <a:ext uri="{FF2B5EF4-FFF2-40B4-BE49-F238E27FC236}">
              <a16:creationId xmlns:a16="http://schemas.microsoft.com/office/drawing/2014/main" id="{C0FFF478-D575-4EAB-A629-BE9F4B637D2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802" name="Text Box 434">
          <a:extLst>
            <a:ext uri="{FF2B5EF4-FFF2-40B4-BE49-F238E27FC236}">
              <a16:creationId xmlns:a16="http://schemas.microsoft.com/office/drawing/2014/main" id="{5D34DF09-770D-4EEE-A4AE-0F2D0270F67C}"/>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803" name="Text Box 435">
          <a:extLst>
            <a:ext uri="{FF2B5EF4-FFF2-40B4-BE49-F238E27FC236}">
              <a16:creationId xmlns:a16="http://schemas.microsoft.com/office/drawing/2014/main" id="{19F998A6-D7C1-4B54-9770-B27353C6E44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804" name="Text Box 436">
          <a:extLst>
            <a:ext uri="{FF2B5EF4-FFF2-40B4-BE49-F238E27FC236}">
              <a16:creationId xmlns:a16="http://schemas.microsoft.com/office/drawing/2014/main" id="{8642F73E-FC38-443B-A37E-7D2E25CE1857}"/>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805" name="Text Box 437">
          <a:extLst>
            <a:ext uri="{FF2B5EF4-FFF2-40B4-BE49-F238E27FC236}">
              <a16:creationId xmlns:a16="http://schemas.microsoft.com/office/drawing/2014/main" id="{5EC34B66-AB70-43A6-BF19-A28ED5E2B5A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806" name="Text Box 438">
          <a:extLst>
            <a:ext uri="{FF2B5EF4-FFF2-40B4-BE49-F238E27FC236}">
              <a16:creationId xmlns:a16="http://schemas.microsoft.com/office/drawing/2014/main" id="{75C80E59-953F-4C65-A413-8D16313E3DCD}"/>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807" name="Text Box 439">
          <a:extLst>
            <a:ext uri="{FF2B5EF4-FFF2-40B4-BE49-F238E27FC236}">
              <a16:creationId xmlns:a16="http://schemas.microsoft.com/office/drawing/2014/main" id="{545B57DC-82C8-452E-B460-221EFB72CF4A}"/>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808" name="Text Box 440">
          <a:extLst>
            <a:ext uri="{FF2B5EF4-FFF2-40B4-BE49-F238E27FC236}">
              <a16:creationId xmlns:a16="http://schemas.microsoft.com/office/drawing/2014/main" id="{FE69D9CE-6BFE-4D35-81B7-D6867C2A774E}"/>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809" name="Text Box 441">
          <a:extLst>
            <a:ext uri="{FF2B5EF4-FFF2-40B4-BE49-F238E27FC236}">
              <a16:creationId xmlns:a16="http://schemas.microsoft.com/office/drawing/2014/main" id="{625C1AEA-87D0-4850-BB21-AC49BD91F16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810" name="Text Box 442">
          <a:extLst>
            <a:ext uri="{FF2B5EF4-FFF2-40B4-BE49-F238E27FC236}">
              <a16:creationId xmlns:a16="http://schemas.microsoft.com/office/drawing/2014/main" id="{E06D8EC1-5BB8-44BD-BE4A-13CA93057D30}"/>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811" name="Text Box 443">
          <a:extLst>
            <a:ext uri="{FF2B5EF4-FFF2-40B4-BE49-F238E27FC236}">
              <a16:creationId xmlns:a16="http://schemas.microsoft.com/office/drawing/2014/main" id="{EB9E07C6-BC9C-4A79-A645-F5DF1807E6B6}"/>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812" name="Text Box 444">
          <a:extLst>
            <a:ext uri="{FF2B5EF4-FFF2-40B4-BE49-F238E27FC236}">
              <a16:creationId xmlns:a16="http://schemas.microsoft.com/office/drawing/2014/main" id="{FB48C67A-C8E6-4309-A027-FCF5ADF4D063}"/>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813" name="Text Box 445">
          <a:extLst>
            <a:ext uri="{FF2B5EF4-FFF2-40B4-BE49-F238E27FC236}">
              <a16:creationId xmlns:a16="http://schemas.microsoft.com/office/drawing/2014/main" id="{BECB0BCC-7022-4EE9-B23A-7D8ACE633D02}"/>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41</xdr:row>
      <xdr:rowOff>0</xdr:rowOff>
    </xdr:from>
    <xdr:ext cx="95250" cy="19050"/>
    <xdr:sp macro="" textlink="">
      <xdr:nvSpPr>
        <xdr:cNvPr id="8814" name="Text Box 446">
          <a:extLst>
            <a:ext uri="{FF2B5EF4-FFF2-40B4-BE49-F238E27FC236}">
              <a16:creationId xmlns:a16="http://schemas.microsoft.com/office/drawing/2014/main" id="{6C0750D5-B35D-4AD8-9291-8A773C6D488F}"/>
            </a:ext>
          </a:extLst>
        </xdr:cNvPr>
        <xdr:cNvSpPr txBox="1">
          <a:spLocks noChangeArrowheads="1"/>
        </xdr:cNvSpPr>
      </xdr:nvSpPr>
      <xdr:spPr bwMode="auto">
        <a:xfrm>
          <a:off x="6296025" y="343852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7"/>
    <xdr:sp macro="" textlink="">
      <xdr:nvSpPr>
        <xdr:cNvPr id="8815" name="Text Box 447">
          <a:extLst>
            <a:ext uri="{FF2B5EF4-FFF2-40B4-BE49-F238E27FC236}">
              <a16:creationId xmlns:a16="http://schemas.microsoft.com/office/drawing/2014/main" id="{E2CA8426-92C8-415D-8510-CE3F53530A54}"/>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816" name="Text Box 448">
          <a:extLst>
            <a:ext uri="{FF2B5EF4-FFF2-40B4-BE49-F238E27FC236}">
              <a16:creationId xmlns:a16="http://schemas.microsoft.com/office/drawing/2014/main" id="{BA372F0C-B5FA-4AEA-AC2E-01998FA8F39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817" name="Text Box 449">
          <a:extLst>
            <a:ext uri="{FF2B5EF4-FFF2-40B4-BE49-F238E27FC236}">
              <a16:creationId xmlns:a16="http://schemas.microsoft.com/office/drawing/2014/main" id="{110EF0C2-E5D5-466F-A80C-C507AF0E2C9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818" name="Text Box 450">
          <a:extLst>
            <a:ext uri="{FF2B5EF4-FFF2-40B4-BE49-F238E27FC236}">
              <a16:creationId xmlns:a16="http://schemas.microsoft.com/office/drawing/2014/main" id="{AAF9F07C-754D-4F5E-9065-D6FCCAA75D0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819" name="Text Box 451">
          <a:extLst>
            <a:ext uri="{FF2B5EF4-FFF2-40B4-BE49-F238E27FC236}">
              <a16:creationId xmlns:a16="http://schemas.microsoft.com/office/drawing/2014/main" id="{54FCEA00-962A-467D-A60A-946AC1FA941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820" name="Text Box 452">
          <a:extLst>
            <a:ext uri="{FF2B5EF4-FFF2-40B4-BE49-F238E27FC236}">
              <a16:creationId xmlns:a16="http://schemas.microsoft.com/office/drawing/2014/main" id="{164D0887-6652-4CC5-BB83-58AA83B1234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821" name="Text Box 453">
          <a:extLst>
            <a:ext uri="{FF2B5EF4-FFF2-40B4-BE49-F238E27FC236}">
              <a16:creationId xmlns:a16="http://schemas.microsoft.com/office/drawing/2014/main" id="{6BB1B617-336F-42B0-9FC4-71DA70BDDF1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822" name="Text Box 454">
          <a:extLst>
            <a:ext uri="{FF2B5EF4-FFF2-40B4-BE49-F238E27FC236}">
              <a16:creationId xmlns:a16="http://schemas.microsoft.com/office/drawing/2014/main" id="{9B9DB941-C7F2-4413-BE6C-91F648F6E83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823" name="Text Box 455">
          <a:extLst>
            <a:ext uri="{FF2B5EF4-FFF2-40B4-BE49-F238E27FC236}">
              <a16:creationId xmlns:a16="http://schemas.microsoft.com/office/drawing/2014/main" id="{C1A4583D-B1A8-4861-BBE5-F24461E6C15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824" name="Text Box 456">
          <a:extLst>
            <a:ext uri="{FF2B5EF4-FFF2-40B4-BE49-F238E27FC236}">
              <a16:creationId xmlns:a16="http://schemas.microsoft.com/office/drawing/2014/main" id="{4DAC8E1A-D0F8-4EE1-929B-F4B57F0FC30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825" name="Text Box 457">
          <a:extLst>
            <a:ext uri="{FF2B5EF4-FFF2-40B4-BE49-F238E27FC236}">
              <a16:creationId xmlns:a16="http://schemas.microsoft.com/office/drawing/2014/main" id="{8CCF2AB9-DE48-47E9-B4F9-5D4B76E40FAA}"/>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826" name="Text Box 458">
          <a:extLst>
            <a:ext uri="{FF2B5EF4-FFF2-40B4-BE49-F238E27FC236}">
              <a16:creationId xmlns:a16="http://schemas.microsoft.com/office/drawing/2014/main" id="{CE39AED8-A2DA-44F7-B11D-8D64C8AA287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827" name="Text Box 459">
          <a:extLst>
            <a:ext uri="{FF2B5EF4-FFF2-40B4-BE49-F238E27FC236}">
              <a16:creationId xmlns:a16="http://schemas.microsoft.com/office/drawing/2014/main" id="{C78E96D2-ACE2-4868-87BE-0B0293D9A27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828" name="Text Box 460">
          <a:extLst>
            <a:ext uri="{FF2B5EF4-FFF2-40B4-BE49-F238E27FC236}">
              <a16:creationId xmlns:a16="http://schemas.microsoft.com/office/drawing/2014/main" id="{F08DEA2C-9C4E-4509-8B1C-F316584F27D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829" name="Text Box 461">
          <a:extLst>
            <a:ext uri="{FF2B5EF4-FFF2-40B4-BE49-F238E27FC236}">
              <a16:creationId xmlns:a16="http://schemas.microsoft.com/office/drawing/2014/main" id="{D52248A5-3D66-461F-93AA-4CB006CB9E6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830" name="Text Box 462">
          <a:extLst>
            <a:ext uri="{FF2B5EF4-FFF2-40B4-BE49-F238E27FC236}">
              <a16:creationId xmlns:a16="http://schemas.microsoft.com/office/drawing/2014/main" id="{D74E2CA0-39E9-4042-8BC2-DCC69D93A1E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831" name="Text Box 463">
          <a:extLst>
            <a:ext uri="{FF2B5EF4-FFF2-40B4-BE49-F238E27FC236}">
              <a16:creationId xmlns:a16="http://schemas.microsoft.com/office/drawing/2014/main" id="{83B79393-C369-4E59-A2E6-D892397BF55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832" name="Text Box 464">
          <a:extLst>
            <a:ext uri="{FF2B5EF4-FFF2-40B4-BE49-F238E27FC236}">
              <a16:creationId xmlns:a16="http://schemas.microsoft.com/office/drawing/2014/main" id="{24F0D864-B171-47F0-831E-385615748FC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833" name="Text Box 465">
          <a:extLst>
            <a:ext uri="{FF2B5EF4-FFF2-40B4-BE49-F238E27FC236}">
              <a16:creationId xmlns:a16="http://schemas.microsoft.com/office/drawing/2014/main" id="{5823E4AB-7A1B-4B02-B9E3-97EAD4789FF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834" name="Text Box 466">
          <a:extLst>
            <a:ext uri="{FF2B5EF4-FFF2-40B4-BE49-F238E27FC236}">
              <a16:creationId xmlns:a16="http://schemas.microsoft.com/office/drawing/2014/main" id="{632405C8-D374-4C77-8F5C-AC0657F87FB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835" name="Text Box 467">
          <a:extLst>
            <a:ext uri="{FF2B5EF4-FFF2-40B4-BE49-F238E27FC236}">
              <a16:creationId xmlns:a16="http://schemas.microsoft.com/office/drawing/2014/main" id="{8CFD93A6-5BA3-44CA-94CD-DB4623F9C65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836" name="Text Box 468">
          <a:extLst>
            <a:ext uri="{FF2B5EF4-FFF2-40B4-BE49-F238E27FC236}">
              <a16:creationId xmlns:a16="http://schemas.microsoft.com/office/drawing/2014/main" id="{2C9A9705-9F3D-4B7F-A99C-60FE3CDBF45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837" name="Text Box 469">
          <a:extLst>
            <a:ext uri="{FF2B5EF4-FFF2-40B4-BE49-F238E27FC236}">
              <a16:creationId xmlns:a16="http://schemas.microsoft.com/office/drawing/2014/main" id="{E0ABAB6A-ACAD-42F4-A533-7D7A027C611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838" name="Text Box 470">
          <a:extLst>
            <a:ext uri="{FF2B5EF4-FFF2-40B4-BE49-F238E27FC236}">
              <a16:creationId xmlns:a16="http://schemas.microsoft.com/office/drawing/2014/main" id="{749B50A6-D8D8-4C44-9396-5C9D9B8D80B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839" name="Text Box 471">
          <a:extLst>
            <a:ext uri="{FF2B5EF4-FFF2-40B4-BE49-F238E27FC236}">
              <a16:creationId xmlns:a16="http://schemas.microsoft.com/office/drawing/2014/main" id="{12615A0D-7253-431A-8C55-CDAF9233769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840" name="Text Box 472">
          <a:extLst>
            <a:ext uri="{FF2B5EF4-FFF2-40B4-BE49-F238E27FC236}">
              <a16:creationId xmlns:a16="http://schemas.microsoft.com/office/drawing/2014/main" id="{6627AE3A-DB67-4B12-B862-D55C5EA64C5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841" name="Text Box 473">
          <a:extLst>
            <a:ext uri="{FF2B5EF4-FFF2-40B4-BE49-F238E27FC236}">
              <a16:creationId xmlns:a16="http://schemas.microsoft.com/office/drawing/2014/main" id="{32D43B92-11D6-4327-AACE-13553CD7723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842" name="Text Box 474">
          <a:extLst>
            <a:ext uri="{FF2B5EF4-FFF2-40B4-BE49-F238E27FC236}">
              <a16:creationId xmlns:a16="http://schemas.microsoft.com/office/drawing/2014/main" id="{2388C1B7-7258-4AB3-9664-65BC089785D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843" name="Text Box 475">
          <a:extLst>
            <a:ext uri="{FF2B5EF4-FFF2-40B4-BE49-F238E27FC236}">
              <a16:creationId xmlns:a16="http://schemas.microsoft.com/office/drawing/2014/main" id="{FBFE21A5-E1CF-4CEE-B454-EF12065CC2E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844" name="Text Box 476">
          <a:extLst>
            <a:ext uri="{FF2B5EF4-FFF2-40B4-BE49-F238E27FC236}">
              <a16:creationId xmlns:a16="http://schemas.microsoft.com/office/drawing/2014/main" id="{997F52F0-6A2A-4EDD-BBE5-EC0896D87EA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845" name="Text Box 477">
          <a:extLst>
            <a:ext uri="{FF2B5EF4-FFF2-40B4-BE49-F238E27FC236}">
              <a16:creationId xmlns:a16="http://schemas.microsoft.com/office/drawing/2014/main" id="{FAC175EE-9F02-4669-84F8-7CEC0A7EAA7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846" name="Text Box 478">
          <a:extLst>
            <a:ext uri="{FF2B5EF4-FFF2-40B4-BE49-F238E27FC236}">
              <a16:creationId xmlns:a16="http://schemas.microsoft.com/office/drawing/2014/main" id="{35B9F3F8-A96E-4821-948E-A511E5C2075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7"/>
    <xdr:sp macro="" textlink="">
      <xdr:nvSpPr>
        <xdr:cNvPr id="8847" name="Text Box 479">
          <a:extLst>
            <a:ext uri="{FF2B5EF4-FFF2-40B4-BE49-F238E27FC236}">
              <a16:creationId xmlns:a16="http://schemas.microsoft.com/office/drawing/2014/main" id="{0DA537B9-D4CE-4A28-BB54-EB0A93DB6077}"/>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848" name="Text Box 480">
          <a:extLst>
            <a:ext uri="{FF2B5EF4-FFF2-40B4-BE49-F238E27FC236}">
              <a16:creationId xmlns:a16="http://schemas.microsoft.com/office/drawing/2014/main" id="{760E1FD5-C5D3-4751-A743-0E14A303EB6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849" name="Text Box 481">
          <a:extLst>
            <a:ext uri="{FF2B5EF4-FFF2-40B4-BE49-F238E27FC236}">
              <a16:creationId xmlns:a16="http://schemas.microsoft.com/office/drawing/2014/main" id="{6B5BF9AF-8041-49E3-AA7D-5489A55F428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7"/>
    <xdr:sp macro="" textlink="">
      <xdr:nvSpPr>
        <xdr:cNvPr id="8850" name="Text Box 482">
          <a:extLst>
            <a:ext uri="{FF2B5EF4-FFF2-40B4-BE49-F238E27FC236}">
              <a16:creationId xmlns:a16="http://schemas.microsoft.com/office/drawing/2014/main" id="{4E2359ED-23EB-44EB-A9AE-8B5BFEDB9E43}"/>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851" name="Text Box 483">
          <a:extLst>
            <a:ext uri="{FF2B5EF4-FFF2-40B4-BE49-F238E27FC236}">
              <a16:creationId xmlns:a16="http://schemas.microsoft.com/office/drawing/2014/main" id="{9D9476F2-D34A-4582-BED5-420B2AEB23F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852" name="Text Box 484">
          <a:extLst>
            <a:ext uri="{FF2B5EF4-FFF2-40B4-BE49-F238E27FC236}">
              <a16:creationId xmlns:a16="http://schemas.microsoft.com/office/drawing/2014/main" id="{2A0A4F9C-7E75-47F0-9DCB-D6BAA40180F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7"/>
    <xdr:sp macro="" textlink="">
      <xdr:nvSpPr>
        <xdr:cNvPr id="8853" name="Text Box 485">
          <a:extLst>
            <a:ext uri="{FF2B5EF4-FFF2-40B4-BE49-F238E27FC236}">
              <a16:creationId xmlns:a16="http://schemas.microsoft.com/office/drawing/2014/main" id="{7A4AB7D4-37AF-40D5-8263-CD7807E0FE1E}"/>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7"/>
    <xdr:sp macro="" textlink="">
      <xdr:nvSpPr>
        <xdr:cNvPr id="8854" name="Text Box 486">
          <a:extLst>
            <a:ext uri="{FF2B5EF4-FFF2-40B4-BE49-F238E27FC236}">
              <a16:creationId xmlns:a16="http://schemas.microsoft.com/office/drawing/2014/main" id="{27682041-3E47-4218-AE88-B425B03D74ED}"/>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855" name="Text Box 487">
          <a:extLst>
            <a:ext uri="{FF2B5EF4-FFF2-40B4-BE49-F238E27FC236}">
              <a16:creationId xmlns:a16="http://schemas.microsoft.com/office/drawing/2014/main" id="{2AB63985-4372-45C3-A096-060BCB8614C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856" name="Text Box 488">
          <a:extLst>
            <a:ext uri="{FF2B5EF4-FFF2-40B4-BE49-F238E27FC236}">
              <a16:creationId xmlns:a16="http://schemas.microsoft.com/office/drawing/2014/main" id="{D84EE23A-F1DD-465B-AEFF-216B72895C0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7"/>
    <xdr:sp macro="" textlink="">
      <xdr:nvSpPr>
        <xdr:cNvPr id="8857" name="Text Box 489">
          <a:extLst>
            <a:ext uri="{FF2B5EF4-FFF2-40B4-BE49-F238E27FC236}">
              <a16:creationId xmlns:a16="http://schemas.microsoft.com/office/drawing/2014/main" id="{EA53B4EB-D7CA-487C-87A3-91E2946A711B}"/>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858" name="Text Box 490">
          <a:extLst>
            <a:ext uri="{FF2B5EF4-FFF2-40B4-BE49-F238E27FC236}">
              <a16:creationId xmlns:a16="http://schemas.microsoft.com/office/drawing/2014/main" id="{198C1629-A644-4B06-92FC-61EFC9DF221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859" name="Text Box 491">
          <a:extLst>
            <a:ext uri="{FF2B5EF4-FFF2-40B4-BE49-F238E27FC236}">
              <a16:creationId xmlns:a16="http://schemas.microsoft.com/office/drawing/2014/main" id="{AD46C897-94F5-450E-98C5-C6FCBD71C94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7"/>
    <xdr:sp macro="" textlink="">
      <xdr:nvSpPr>
        <xdr:cNvPr id="8860" name="Text Box 492">
          <a:extLst>
            <a:ext uri="{FF2B5EF4-FFF2-40B4-BE49-F238E27FC236}">
              <a16:creationId xmlns:a16="http://schemas.microsoft.com/office/drawing/2014/main" id="{90F8A927-F851-4511-947C-4829F2E91FAD}"/>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861" name="Text Box 493">
          <a:extLst>
            <a:ext uri="{FF2B5EF4-FFF2-40B4-BE49-F238E27FC236}">
              <a16:creationId xmlns:a16="http://schemas.microsoft.com/office/drawing/2014/main" id="{AA38B760-2EF6-4F4F-B29A-49CD9B16EF7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862" name="Text Box 494">
          <a:extLst>
            <a:ext uri="{FF2B5EF4-FFF2-40B4-BE49-F238E27FC236}">
              <a16:creationId xmlns:a16="http://schemas.microsoft.com/office/drawing/2014/main" id="{AC126252-D60D-4B53-952B-EB54D9BF58D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7"/>
    <xdr:sp macro="" textlink="">
      <xdr:nvSpPr>
        <xdr:cNvPr id="8863" name="Text Box 495">
          <a:extLst>
            <a:ext uri="{FF2B5EF4-FFF2-40B4-BE49-F238E27FC236}">
              <a16:creationId xmlns:a16="http://schemas.microsoft.com/office/drawing/2014/main" id="{571A00AF-3E42-448A-9EFE-59D587391E23}"/>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7"/>
    <xdr:sp macro="" textlink="">
      <xdr:nvSpPr>
        <xdr:cNvPr id="8864" name="Text Box 496">
          <a:extLst>
            <a:ext uri="{FF2B5EF4-FFF2-40B4-BE49-F238E27FC236}">
              <a16:creationId xmlns:a16="http://schemas.microsoft.com/office/drawing/2014/main" id="{B744671A-A0E3-4080-9CB7-2049CE57F6A3}"/>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865" name="Text Box 497">
          <a:extLst>
            <a:ext uri="{FF2B5EF4-FFF2-40B4-BE49-F238E27FC236}">
              <a16:creationId xmlns:a16="http://schemas.microsoft.com/office/drawing/2014/main" id="{E61CCD72-2D28-4669-B992-D414BC36BFF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866" name="Text Box 498">
          <a:extLst>
            <a:ext uri="{FF2B5EF4-FFF2-40B4-BE49-F238E27FC236}">
              <a16:creationId xmlns:a16="http://schemas.microsoft.com/office/drawing/2014/main" id="{900CB573-7853-467E-8CE9-805CBC25600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7"/>
    <xdr:sp macro="" textlink="">
      <xdr:nvSpPr>
        <xdr:cNvPr id="8867" name="Text Box 499">
          <a:extLst>
            <a:ext uri="{FF2B5EF4-FFF2-40B4-BE49-F238E27FC236}">
              <a16:creationId xmlns:a16="http://schemas.microsoft.com/office/drawing/2014/main" id="{E6093DAD-7FF1-4CB9-B992-8666BEEA643A}"/>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868" name="Text Box 500">
          <a:extLst>
            <a:ext uri="{FF2B5EF4-FFF2-40B4-BE49-F238E27FC236}">
              <a16:creationId xmlns:a16="http://schemas.microsoft.com/office/drawing/2014/main" id="{34F0BD72-2734-47A4-946B-37A869FC538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869" name="Text Box 501">
          <a:extLst>
            <a:ext uri="{FF2B5EF4-FFF2-40B4-BE49-F238E27FC236}">
              <a16:creationId xmlns:a16="http://schemas.microsoft.com/office/drawing/2014/main" id="{A1BF2A3D-9036-46EB-90F6-0D5D973EC95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7"/>
    <xdr:sp macro="" textlink="">
      <xdr:nvSpPr>
        <xdr:cNvPr id="8870" name="Text Box 502">
          <a:extLst>
            <a:ext uri="{FF2B5EF4-FFF2-40B4-BE49-F238E27FC236}">
              <a16:creationId xmlns:a16="http://schemas.microsoft.com/office/drawing/2014/main" id="{9A097D7C-7C0F-4967-B612-67F285B771B7}"/>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871" name="Text Box 503">
          <a:extLst>
            <a:ext uri="{FF2B5EF4-FFF2-40B4-BE49-F238E27FC236}">
              <a16:creationId xmlns:a16="http://schemas.microsoft.com/office/drawing/2014/main" id="{C30C2D9E-C7C5-49D1-8E14-85C6BDF242D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872" name="Text Box 504">
          <a:extLst>
            <a:ext uri="{FF2B5EF4-FFF2-40B4-BE49-F238E27FC236}">
              <a16:creationId xmlns:a16="http://schemas.microsoft.com/office/drawing/2014/main" id="{6488F67D-3494-4B3E-A21C-631B10C40BC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7"/>
    <xdr:sp macro="" textlink="">
      <xdr:nvSpPr>
        <xdr:cNvPr id="8873" name="Text Box 505">
          <a:extLst>
            <a:ext uri="{FF2B5EF4-FFF2-40B4-BE49-F238E27FC236}">
              <a16:creationId xmlns:a16="http://schemas.microsoft.com/office/drawing/2014/main" id="{FF329590-5A54-4CF8-AE87-30ED8BD10EF6}"/>
            </a:ext>
          </a:extLst>
        </xdr:cNvPr>
        <xdr:cNvSpPr txBox="1">
          <a:spLocks noChangeArrowheads="1"/>
        </xdr:cNvSpPr>
      </xdr:nvSpPr>
      <xdr:spPr bwMode="auto">
        <a:xfrm>
          <a:off x="1076325" y="343852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874" name="Text Box 506">
          <a:extLst>
            <a:ext uri="{FF2B5EF4-FFF2-40B4-BE49-F238E27FC236}">
              <a16:creationId xmlns:a16="http://schemas.microsoft.com/office/drawing/2014/main" id="{24011993-844F-4E9F-A2C7-02B6B0A097A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875" name="Text Box 507">
          <a:extLst>
            <a:ext uri="{FF2B5EF4-FFF2-40B4-BE49-F238E27FC236}">
              <a16:creationId xmlns:a16="http://schemas.microsoft.com/office/drawing/2014/main" id="{C51FD567-F810-4D10-92B4-F627C7FAF6D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876" name="Text Box 508">
          <a:extLst>
            <a:ext uri="{FF2B5EF4-FFF2-40B4-BE49-F238E27FC236}">
              <a16:creationId xmlns:a16="http://schemas.microsoft.com/office/drawing/2014/main" id="{A0455451-0BC0-47C2-A9DB-36E5730FF9A1}"/>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877" name="Text Box 509">
          <a:extLst>
            <a:ext uri="{FF2B5EF4-FFF2-40B4-BE49-F238E27FC236}">
              <a16:creationId xmlns:a16="http://schemas.microsoft.com/office/drawing/2014/main" id="{AE7A198C-3418-4713-A938-30A4BF6EFAD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878" name="Text Box 510">
          <a:extLst>
            <a:ext uri="{FF2B5EF4-FFF2-40B4-BE49-F238E27FC236}">
              <a16:creationId xmlns:a16="http://schemas.microsoft.com/office/drawing/2014/main" id="{CC40EC15-5815-45D2-A685-2EC88040EAD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879" name="Text Box 511">
          <a:extLst>
            <a:ext uri="{FF2B5EF4-FFF2-40B4-BE49-F238E27FC236}">
              <a16:creationId xmlns:a16="http://schemas.microsoft.com/office/drawing/2014/main" id="{FBBC52D1-CFDA-4CA7-A235-6FC0744A571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880" name="Text Box 512">
          <a:extLst>
            <a:ext uri="{FF2B5EF4-FFF2-40B4-BE49-F238E27FC236}">
              <a16:creationId xmlns:a16="http://schemas.microsoft.com/office/drawing/2014/main" id="{6F152A2B-208D-479B-977D-A33918AAC86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881" name="Text Box 513">
          <a:extLst>
            <a:ext uri="{FF2B5EF4-FFF2-40B4-BE49-F238E27FC236}">
              <a16:creationId xmlns:a16="http://schemas.microsoft.com/office/drawing/2014/main" id="{111BFF14-CED6-4CF3-806C-4265C9A9052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882" name="Text Box 514">
          <a:extLst>
            <a:ext uri="{FF2B5EF4-FFF2-40B4-BE49-F238E27FC236}">
              <a16:creationId xmlns:a16="http://schemas.microsoft.com/office/drawing/2014/main" id="{7CB917FB-5E98-49EE-BB6B-61295EA7428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883" name="Text Box 515">
          <a:extLst>
            <a:ext uri="{FF2B5EF4-FFF2-40B4-BE49-F238E27FC236}">
              <a16:creationId xmlns:a16="http://schemas.microsoft.com/office/drawing/2014/main" id="{B2F89DA1-F596-46DC-9EEF-CCC0ADD87B8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884" name="Text Box 516">
          <a:extLst>
            <a:ext uri="{FF2B5EF4-FFF2-40B4-BE49-F238E27FC236}">
              <a16:creationId xmlns:a16="http://schemas.microsoft.com/office/drawing/2014/main" id="{5B0D4256-5204-4A44-83DA-72440B5741E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885" name="Text Box 517">
          <a:extLst>
            <a:ext uri="{FF2B5EF4-FFF2-40B4-BE49-F238E27FC236}">
              <a16:creationId xmlns:a16="http://schemas.microsoft.com/office/drawing/2014/main" id="{55367404-0953-4041-8875-01802FDA9BB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886" name="Text Box 518">
          <a:extLst>
            <a:ext uri="{FF2B5EF4-FFF2-40B4-BE49-F238E27FC236}">
              <a16:creationId xmlns:a16="http://schemas.microsoft.com/office/drawing/2014/main" id="{6FED619F-8891-4D78-9BE8-A4F7616E1D0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887" name="Text Box 519">
          <a:extLst>
            <a:ext uri="{FF2B5EF4-FFF2-40B4-BE49-F238E27FC236}">
              <a16:creationId xmlns:a16="http://schemas.microsoft.com/office/drawing/2014/main" id="{097A25D7-0054-4350-9C75-90F08CFC0B8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888" name="Text Box 520">
          <a:extLst>
            <a:ext uri="{FF2B5EF4-FFF2-40B4-BE49-F238E27FC236}">
              <a16:creationId xmlns:a16="http://schemas.microsoft.com/office/drawing/2014/main" id="{24653058-ABD9-4D07-A014-5813E8C2F76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889" name="Text Box 521">
          <a:extLst>
            <a:ext uri="{FF2B5EF4-FFF2-40B4-BE49-F238E27FC236}">
              <a16:creationId xmlns:a16="http://schemas.microsoft.com/office/drawing/2014/main" id="{F747127E-D410-49CD-9819-CEB54A2F6501}"/>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890" name="Text Box 522">
          <a:extLst>
            <a:ext uri="{FF2B5EF4-FFF2-40B4-BE49-F238E27FC236}">
              <a16:creationId xmlns:a16="http://schemas.microsoft.com/office/drawing/2014/main" id="{8AD93F21-FCC2-4EC1-ADFB-82B79C88774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891" name="Text Box 523">
          <a:extLst>
            <a:ext uri="{FF2B5EF4-FFF2-40B4-BE49-F238E27FC236}">
              <a16:creationId xmlns:a16="http://schemas.microsoft.com/office/drawing/2014/main" id="{C58143BD-A948-4696-9A84-29BF857EC29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892" name="Text Box 524">
          <a:extLst>
            <a:ext uri="{FF2B5EF4-FFF2-40B4-BE49-F238E27FC236}">
              <a16:creationId xmlns:a16="http://schemas.microsoft.com/office/drawing/2014/main" id="{6394F677-A35E-463E-AD96-2A30BB3BBC9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893" name="Text Box 525">
          <a:extLst>
            <a:ext uri="{FF2B5EF4-FFF2-40B4-BE49-F238E27FC236}">
              <a16:creationId xmlns:a16="http://schemas.microsoft.com/office/drawing/2014/main" id="{5A8B79D7-9632-4C6D-9808-C89F2DDDFED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894" name="Text Box 526">
          <a:extLst>
            <a:ext uri="{FF2B5EF4-FFF2-40B4-BE49-F238E27FC236}">
              <a16:creationId xmlns:a16="http://schemas.microsoft.com/office/drawing/2014/main" id="{0BA4C507-0999-4C97-9DB6-4932FCA5654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895" name="Text Box 527">
          <a:extLst>
            <a:ext uri="{FF2B5EF4-FFF2-40B4-BE49-F238E27FC236}">
              <a16:creationId xmlns:a16="http://schemas.microsoft.com/office/drawing/2014/main" id="{C36F4DB6-6336-402A-857F-51C7D0B7359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896" name="Text Box 528">
          <a:extLst>
            <a:ext uri="{FF2B5EF4-FFF2-40B4-BE49-F238E27FC236}">
              <a16:creationId xmlns:a16="http://schemas.microsoft.com/office/drawing/2014/main" id="{E660326A-B2C3-480B-8BA7-A298EEB9CE0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897" name="Text Box 529">
          <a:extLst>
            <a:ext uri="{FF2B5EF4-FFF2-40B4-BE49-F238E27FC236}">
              <a16:creationId xmlns:a16="http://schemas.microsoft.com/office/drawing/2014/main" id="{F139EA90-8C77-4060-8295-6F3A09062A8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898" name="Text Box 530">
          <a:extLst>
            <a:ext uri="{FF2B5EF4-FFF2-40B4-BE49-F238E27FC236}">
              <a16:creationId xmlns:a16="http://schemas.microsoft.com/office/drawing/2014/main" id="{A79D3A41-8E93-478E-8499-EFCAB767ACA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899" name="Text Box 531">
          <a:extLst>
            <a:ext uri="{FF2B5EF4-FFF2-40B4-BE49-F238E27FC236}">
              <a16:creationId xmlns:a16="http://schemas.microsoft.com/office/drawing/2014/main" id="{BE1BBB94-AA69-4E1A-BEE1-28402EA777B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00" name="Text Box 532">
          <a:extLst>
            <a:ext uri="{FF2B5EF4-FFF2-40B4-BE49-F238E27FC236}">
              <a16:creationId xmlns:a16="http://schemas.microsoft.com/office/drawing/2014/main" id="{4B80E593-F85A-49DC-B076-431FC4A870A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01" name="Text Box 533">
          <a:extLst>
            <a:ext uri="{FF2B5EF4-FFF2-40B4-BE49-F238E27FC236}">
              <a16:creationId xmlns:a16="http://schemas.microsoft.com/office/drawing/2014/main" id="{90167F0E-55D0-4241-8BE4-9F72193C45F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8902" name="Text Box 534">
          <a:extLst>
            <a:ext uri="{FF2B5EF4-FFF2-40B4-BE49-F238E27FC236}">
              <a16:creationId xmlns:a16="http://schemas.microsoft.com/office/drawing/2014/main" id="{C5207E6E-CBF6-4431-8E16-E1D243EE486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903" name="Text Box 535">
          <a:extLst>
            <a:ext uri="{FF2B5EF4-FFF2-40B4-BE49-F238E27FC236}">
              <a16:creationId xmlns:a16="http://schemas.microsoft.com/office/drawing/2014/main" id="{B85AF00B-5EA1-4133-8798-AD1B73AD284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04" name="Text Box 536">
          <a:extLst>
            <a:ext uri="{FF2B5EF4-FFF2-40B4-BE49-F238E27FC236}">
              <a16:creationId xmlns:a16="http://schemas.microsoft.com/office/drawing/2014/main" id="{35271712-22ED-4314-83B1-756F04509F0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05" name="Text Box 537">
          <a:extLst>
            <a:ext uri="{FF2B5EF4-FFF2-40B4-BE49-F238E27FC236}">
              <a16:creationId xmlns:a16="http://schemas.microsoft.com/office/drawing/2014/main" id="{8D5E2778-D970-43B7-86DD-69B3A76AD95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906" name="Text Box 538">
          <a:extLst>
            <a:ext uri="{FF2B5EF4-FFF2-40B4-BE49-F238E27FC236}">
              <a16:creationId xmlns:a16="http://schemas.microsoft.com/office/drawing/2014/main" id="{C037BA52-4829-46F7-A39C-126552D6630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07" name="Text Box 539">
          <a:extLst>
            <a:ext uri="{FF2B5EF4-FFF2-40B4-BE49-F238E27FC236}">
              <a16:creationId xmlns:a16="http://schemas.microsoft.com/office/drawing/2014/main" id="{916A2C08-B057-4497-BFF9-0B0F5C888B1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08" name="Text Box 540">
          <a:extLst>
            <a:ext uri="{FF2B5EF4-FFF2-40B4-BE49-F238E27FC236}">
              <a16:creationId xmlns:a16="http://schemas.microsoft.com/office/drawing/2014/main" id="{7639C1E0-5B25-44A9-8734-CF9B121A7E5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909" name="Text Box 541">
          <a:extLst>
            <a:ext uri="{FF2B5EF4-FFF2-40B4-BE49-F238E27FC236}">
              <a16:creationId xmlns:a16="http://schemas.microsoft.com/office/drawing/2014/main" id="{E136FE5D-3A3E-42FD-A02D-1126D9D1CEA1}"/>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10" name="Text Box 542">
          <a:extLst>
            <a:ext uri="{FF2B5EF4-FFF2-40B4-BE49-F238E27FC236}">
              <a16:creationId xmlns:a16="http://schemas.microsoft.com/office/drawing/2014/main" id="{5369B1ED-8386-43B7-ACE9-CAD9F8F7299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11" name="Text Box 543">
          <a:extLst>
            <a:ext uri="{FF2B5EF4-FFF2-40B4-BE49-F238E27FC236}">
              <a16:creationId xmlns:a16="http://schemas.microsoft.com/office/drawing/2014/main" id="{8D2B377C-3191-413A-BF55-1A12776B83D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912" name="Text Box 544">
          <a:extLst>
            <a:ext uri="{FF2B5EF4-FFF2-40B4-BE49-F238E27FC236}">
              <a16:creationId xmlns:a16="http://schemas.microsoft.com/office/drawing/2014/main" id="{D8781377-4B06-4A53-820E-873DA78E208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13" name="Text Box 545">
          <a:extLst>
            <a:ext uri="{FF2B5EF4-FFF2-40B4-BE49-F238E27FC236}">
              <a16:creationId xmlns:a16="http://schemas.microsoft.com/office/drawing/2014/main" id="{EB61CA8D-622F-40D0-8F8A-C9BD504F234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14" name="Text Box 546">
          <a:extLst>
            <a:ext uri="{FF2B5EF4-FFF2-40B4-BE49-F238E27FC236}">
              <a16:creationId xmlns:a16="http://schemas.microsoft.com/office/drawing/2014/main" id="{3713740F-BBB9-4C5F-A4F9-8C72A7C9542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915" name="Text Box 547">
          <a:extLst>
            <a:ext uri="{FF2B5EF4-FFF2-40B4-BE49-F238E27FC236}">
              <a16:creationId xmlns:a16="http://schemas.microsoft.com/office/drawing/2014/main" id="{FABBDAD9-F76D-47BB-959A-20ADE58C6BDC}"/>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16" name="Text Box 548">
          <a:extLst>
            <a:ext uri="{FF2B5EF4-FFF2-40B4-BE49-F238E27FC236}">
              <a16:creationId xmlns:a16="http://schemas.microsoft.com/office/drawing/2014/main" id="{BE785699-2A03-4ADF-9019-58A09BBC54F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17" name="Text Box 549">
          <a:extLst>
            <a:ext uri="{FF2B5EF4-FFF2-40B4-BE49-F238E27FC236}">
              <a16:creationId xmlns:a16="http://schemas.microsoft.com/office/drawing/2014/main" id="{0BA0204C-10E2-491C-BC1D-853885E4F1F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918" name="Text Box 550">
          <a:extLst>
            <a:ext uri="{FF2B5EF4-FFF2-40B4-BE49-F238E27FC236}">
              <a16:creationId xmlns:a16="http://schemas.microsoft.com/office/drawing/2014/main" id="{CEA02872-BF67-492F-AE68-D0060E9A15E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919" name="Text Box 551">
          <a:extLst>
            <a:ext uri="{FF2B5EF4-FFF2-40B4-BE49-F238E27FC236}">
              <a16:creationId xmlns:a16="http://schemas.microsoft.com/office/drawing/2014/main" id="{2B06E440-A402-4BCC-B9DF-2898AD819C1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20" name="Text Box 552">
          <a:extLst>
            <a:ext uri="{FF2B5EF4-FFF2-40B4-BE49-F238E27FC236}">
              <a16:creationId xmlns:a16="http://schemas.microsoft.com/office/drawing/2014/main" id="{693191BB-8246-4813-8F79-67DDEBF4E8F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21" name="Text Box 553">
          <a:extLst>
            <a:ext uri="{FF2B5EF4-FFF2-40B4-BE49-F238E27FC236}">
              <a16:creationId xmlns:a16="http://schemas.microsoft.com/office/drawing/2014/main" id="{D849D80A-B5B2-41EE-9437-DC40F6253B7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922" name="Text Box 554">
          <a:extLst>
            <a:ext uri="{FF2B5EF4-FFF2-40B4-BE49-F238E27FC236}">
              <a16:creationId xmlns:a16="http://schemas.microsoft.com/office/drawing/2014/main" id="{63CAAAE3-0466-4A50-99D5-742B153CC67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23" name="Text Box 555">
          <a:extLst>
            <a:ext uri="{FF2B5EF4-FFF2-40B4-BE49-F238E27FC236}">
              <a16:creationId xmlns:a16="http://schemas.microsoft.com/office/drawing/2014/main" id="{7566DDCA-5722-4CCB-9BDC-70C0D57D936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24" name="Text Box 556">
          <a:extLst>
            <a:ext uri="{FF2B5EF4-FFF2-40B4-BE49-F238E27FC236}">
              <a16:creationId xmlns:a16="http://schemas.microsoft.com/office/drawing/2014/main" id="{945B85F6-9B91-43E9-9ADF-E46A8EA339F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925" name="Text Box 557">
          <a:extLst>
            <a:ext uri="{FF2B5EF4-FFF2-40B4-BE49-F238E27FC236}">
              <a16:creationId xmlns:a16="http://schemas.microsoft.com/office/drawing/2014/main" id="{B7695EBB-5186-424C-8AB8-89AD3449F9F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26" name="Text Box 558">
          <a:extLst>
            <a:ext uri="{FF2B5EF4-FFF2-40B4-BE49-F238E27FC236}">
              <a16:creationId xmlns:a16="http://schemas.microsoft.com/office/drawing/2014/main" id="{CCBFA1D1-EEBD-4476-90F4-9BE66F8F379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27" name="Text Box 559">
          <a:extLst>
            <a:ext uri="{FF2B5EF4-FFF2-40B4-BE49-F238E27FC236}">
              <a16:creationId xmlns:a16="http://schemas.microsoft.com/office/drawing/2014/main" id="{B45C0806-35F0-4F37-AAAD-6CC81E387CD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928" name="Text Box 560">
          <a:extLst>
            <a:ext uri="{FF2B5EF4-FFF2-40B4-BE49-F238E27FC236}">
              <a16:creationId xmlns:a16="http://schemas.microsoft.com/office/drawing/2014/main" id="{F3297828-FB74-4772-9C86-2FE4DA87C6E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929" name="Text Box 561">
          <a:extLst>
            <a:ext uri="{FF2B5EF4-FFF2-40B4-BE49-F238E27FC236}">
              <a16:creationId xmlns:a16="http://schemas.microsoft.com/office/drawing/2014/main" id="{281AE5DC-34BB-442D-A34A-65DA583B9C0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30" name="Text Box 562">
          <a:extLst>
            <a:ext uri="{FF2B5EF4-FFF2-40B4-BE49-F238E27FC236}">
              <a16:creationId xmlns:a16="http://schemas.microsoft.com/office/drawing/2014/main" id="{8AE8F0DC-2F72-4C64-943C-411334E91DF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31" name="Text Box 563">
          <a:extLst>
            <a:ext uri="{FF2B5EF4-FFF2-40B4-BE49-F238E27FC236}">
              <a16:creationId xmlns:a16="http://schemas.microsoft.com/office/drawing/2014/main" id="{9EC0DDC0-7702-4421-AD4C-5E9BFA079D4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932" name="Text Box 564">
          <a:extLst>
            <a:ext uri="{FF2B5EF4-FFF2-40B4-BE49-F238E27FC236}">
              <a16:creationId xmlns:a16="http://schemas.microsoft.com/office/drawing/2014/main" id="{80FDBB6A-F28E-4768-BE12-B912AD5EC8A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33" name="Text Box 565">
          <a:extLst>
            <a:ext uri="{FF2B5EF4-FFF2-40B4-BE49-F238E27FC236}">
              <a16:creationId xmlns:a16="http://schemas.microsoft.com/office/drawing/2014/main" id="{931AC75D-676A-4671-B058-C5062E519AE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34" name="Text Box 566">
          <a:extLst>
            <a:ext uri="{FF2B5EF4-FFF2-40B4-BE49-F238E27FC236}">
              <a16:creationId xmlns:a16="http://schemas.microsoft.com/office/drawing/2014/main" id="{5DC2DE86-FD10-450E-B72D-687021F3DF0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935" name="Text Box 567">
          <a:extLst>
            <a:ext uri="{FF2B5EF4-FFF2-40B4-BE49-F238E27FC236}">
              <a16:creationId xmlns:a16="http://schemas.microsoft.com/office/drawing/2014/main" id="{0F4A1E94-6BE7-4F34-9FD3-26CF2C59C6C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36" name="Text Box 568">
          <a:extLst>
            <a:ext uri="{FF2B5EF4-FFF2-40B4-BE49-F238E27FC236}">
              <a16:creationId xmlns:a16="http://schemas.microsoft.com/office/drawing/2014/main" id="{23D3010C-7D91-4668-BA45-0AD0D46DF5E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37" name="Text Box 569">
          <a:extLst>
            <a:ext uri="{FF2B5EF4-FFF2-40B4-BE49-F238E27FC236}">
              <a16:creationId xmlns:a16="http://schemas.microsoft.com/office/drawing/2014/main" id="{B2A28C01-2D60-4696-AEA3-E4C0EB4F088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938" name="Text Box 570">
          <a:extLst>
            <a:ext uri="{FF2B5EF4-FFF2-40B4-BE49-F238E27FC236}">
              <a16:creationId xmlns:a16="http://schemas.microsoft.com/office/drawing/2014/main" id="{DA3197DD-CD36-4BA4-8713-3B1BCE11279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939" name="Text Box 571">
          <a:extLst>
            <a:ext uri="{FF2B5EF4-FFF2-40B4-BE49-F238E27FC236}">
              <a16:creationId xmlns:a16="http://schemas.microsoft.com/office/drawing/2014/main" id="{4E00B8D4-1492-4911-B615-28500273EC1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40" name="Text Box 572">
          <a:extLst>
            <a:ext uri="{FF2B5EF4-FFF2-40B4-BE49-F238E27FC236}">
              <a16:creationId xmlns:a16="http://schemas.microsoft.com/office/drawing/2014/main" id="{57A71260-5418-47EE-9A8C-124EDCE190A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41" name="Text Box 573">
          <a:extLst>
            <a:ext uri="{FF2B5EF4-FFF2-40B4-BE49-F238E27FC236}">
              <a16:creationId xmlns:a16="http://schemas.microsoft.com/office/drawing/2014/main" id="{E41AB68C-66C0-46AA-9A24-60AF89914C4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942" name="Text Box 574">
          <a:extLst>
            <a:ext uri="{FF2B5EF4-FFF2-40B4-BE49-F238E27FC236}">
              <a16:creationId xmlns:a16="http://schemas.microsoft.com/office/drawing/2014/main" id="{1F948431-6169-48D2-AEF4-ACC0A90C659D}"/>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43" name="Text Box 575">
          <a:extLst>
            <a:ext uri="{FF2B5EF4-FFF2-40B4-BE49-F238E27FC236}">
              <a16:creationId xmlns:a16="http://schemas.microsoft.com/office/drawing/2014/main" id="{EBE9ADB5-AFA6-48A8-8777-A4A000032C1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44" name="Text Box 576">
          <a:extLst>
            <a:ext uri="{FF2B5EF4-FFF2-40B4-BE49-F238E27FC236}">
              <a16:creationId xmlns:a16="http://schemas.microsoft.com/office/drawing/2014/main" id="{499D7BE0-2D3D-48D7-9700-49609468898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945" name="Text Box 577">
          <a:extLst>
            <a:ext uri="{FF2B5EF4-FFF2-40B4-BE49-F238E27FC236}">
              <a16:creationId xmlns:a16="http://schemas.microsoft.com/office/drawing/2014/main" id="{89AAD153-8F83-475B-8615-A25A80791CE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46" name="Text Box 578">
          <a:extLst>
            <a:ext uri="{FF2B5EF4-FFF2-40B4-BE49-F238E27FC236}">
              <a16:creationId xmlns:a16="http://schemas.microsoft.com/office/drawing/2014/main" id="{06CD1DDC-5ED9-456E-8F1A-80BF5F6B149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47" name="Text Box 579">
          <a:extLst>
            <a:ext uri="{FF2B5EF4-FFF2-40B4-BE49-F238E27FC236}">
              <a16:creationId xmlns:a16="http://schemas.microsoft.com/office/drawing/2014/main" id="{FF18B51F-1EC8-4C71-BBB6-1E898BB0379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948" name="Text Box 580">
          <a:extLst>
            <a:ext uri="{FF2B5EF4-FFF2-40B4-BE49-F238E27FC236}">
              <a16:creationId xmlns:a16="http://schemas.microsoft.com/office/drawing/2014/main" id="{BDB15127-AAAC-4293-9F12-14567389DB0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49" name="Text Box 581">
          <a:extLst>
            <a:ext uri="{FF2B5EF4-FFF2-40B4-BE49-F238E27FC236}">
              <a16:creationId xmlns:a16="http://schemas.microsoft.com/office/drawing/2014/main" id="{6355B31A-3D86-4857-9EC5-E61B53B7941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50" name="Text Box 582">
          <a:extLst>
            <a:ext uri="{FF2B5EF4-FFF2-40B4-BE49-F238E27FC236}">
              <a16:creationId xmlns:a16="http://schemas.microsoft.com/office/drawing/2014/main" id="{EB7B1708-4781-419F-B093-1796BF85E09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951" name="Text Box 583">
          <a:extLst>
            <a:ext uri="{FF2B5EF4-FFF2-40B4-BE49-F238E27FC236}">
              <a16:creationId xmlns:a16="http://schemas.microsoft.com/office/drawing/2014/main" id="{DB8FAE00-E433-4CF3-B078-0EFEC172B40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52" name="Text Box 584">
          <a:extLst>
            <a:ext uri="{FF2B5EF4-FFF2-40B4-BE49-F238E27FC236}">
              <a16:creationId xmlns:a16="http://schemas.microsoft.com/office/drawing/2014/main" id="{26DE76F1-8D1C-4181-B44A-9E49F9D981C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53" name="Text Box 585">
          <a:extLst>
            <a:ext uri="{FF2B5EF4-FFF2-40B4-BE49-F238E27FC236}">
              <a16:creationId xmlns:a16="http://schemas.microsoft.com/office/drawing/2014/main" id="{CFBFD851-0E12-460E-96AF-F41770DC1EC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954" name="Text Box 586">
          <a:extLst>
            <a:ext uri="{FF2B5EF4-FFF2-40B4-BE49-F238E27FC236}">
              <a16:creationId xmlns:a16="http://schemas.microsoft.com/office/drawing/2014/main" id="{24159549-0DBC-4634-81F4-80F54007239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955" name="Text Box 587">
          <a:extLst>
            <a:ext uri="{FF2B5EF4-FFF2-40B4-BE49-F238E27FC236}">
              <a16:creationId xmlns:a16="http://schemas.microsoft.com/office/drawing/2014/main" id="{A701D235-B4F3-48EC-BC81-CD3B4BF3A45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56" name="Text Box 588">
          <a:extLst>
            <a:ext uri="{FF2B5EF4-FFF2-40B4-BE49-F238E27FC236}">
              <a16:creationId xmlns:a16="http://schemas.microsoft.com/office/drawing/2014/main" id="{CF9C7A70-975F-41E8-9905-9385895E079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57" name="Text Box 589">
          <a:extLst>
            <a:ext uri="{FF2B5EF4-FFF2-40B4-BE49-F238E27FC236}">
              <a16:creationId xmlns:a16="http://schemas.microsoft.com/office/drawing/2014/main" id="{07DD94D8-4DE4-4497-8E18-9F0813CA688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958" name="Text Box 590">
          <a:extLst>
            <a:ext uri="{FF2B5EF4-FFF2-40B4-BE49-F238E27FC236}">
              <a16:creationId xmlns:a16="http://schemas.microsoft.com/office/drawing/2014/main" id="{3B37CE6A-9B83-432F-8CA8-CBD48EC7FDD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59" name="Text Box 591">
          <a:extLst>
            <a:ext uri="{FF2B5EF4-FFF2-40B4-BE49-F238E27FC236}">
              <a16:creationId xmlns:a16="http://schemas.microsoft.com/office/drawing/2014/main" id="{51E499E8-2051-4E4C-9CEE-25667426F51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60" name="Text Box 592">
          <a:extLst>
            <a:ext uri="{FF2B5EF4-FFF2-40B4-BE49-F238E27FC236}">
              <a16:creationId xmlns:a16="http://schemas.microsoft.com/office/drawing/2014/main" id="{4C11A06B-195D-471C-9CB9-B454CB4AFEA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961" name="Text Box 593">
          <a:extLst>
            <a:ext uri="{FF2B5EF4-FFF2-40B4-BE49-F238E27FC236}">
              <a16:creationId xmlns:a16="http://schemas.microsoft.com/office/drawing/2014/main" id="{6271C2E5-4E5D-469B-86EF-BC03BD32624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62" name="Text Box 594">
          <a:extLst>
            <a:ext uri="{FF2B5EF4-FFF2-40B4-BE49-F238E27FC236}">
              <a16:creationId xmlns:a16="http://schemas.microsoft.com/office/drawing/2014/main" id="{E02AE358-1877-4672-8D21-F4EA20FF198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63" name="Text Box 595">
          <a:extLst>
            <a:ext uri="{FF2B5EF4-FFF2-40B4-BE49-F238E27FC236}">
              <a16:creationId xmlns:a16="http://schemas.microsoft.com/office/drawing/2014/main" id="{61A9D2FA-C0CD-460F-A6FA-054A9EAC6B8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964" name="Text Box 596">
          <a:extLst>
            <a:ext uri="{FF2B5EF4-FFF2-40B4-BE49-F238E27FC236}">
              <a16:creationId xmlns:a16="http://schemas.microsoft.com/office/drawing/2014/main" id="{51A29E0B-2AA7-482C-87DF-E98AC34965A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965" name="Text Box 597">
          <a:extLst>
            <a:ext uri="{FF2B5EF4-FFF2-40B4-BE49-F238E27FC236}">
              <a16:creationId xmlns:a16="http://schemas.microsoft.com/office/drawing/2014/main" id="{86308AB4-59ED-4D5E-B842-0EA914D6188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66" name="Text Box 598">
          <a:extLst>
            <a:ext uri="{FF2B5EF4-FFF2-40B4-BE49-F238E27FC236}">
              <a16:creationId xmlns:a16="http://schemas.microsoft.com/office/drawing/2014/main" id="{0620DA88-A995-466D-8FE0-B5B49AA4F17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67" name="Text Box 599">
          <a:extLst>
            <a:ext uri="{FF2B5EF4-FFF2-40B4-BE49-F238E27FC236}">
              <a16:creationId xmlns:a16="http://schemas.microsoft.com/office/drawing/2014/main" id="{DA749932-EEAB-4487-8B99-84E5C6923B0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968" name="Text Box 600">
          <a:extLst>
            <a:ext uri="{FF2B5EF4-FFF2-40B4-BE49-F238E27FC236}">
              <a16:creationId xmlns:a16="http://schemas.microsoft.com/office/drawing/2014/main" id="{78D2AC6E-17DC-4862-BB1B-BDC87F05C97C}"/>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69" name="Text Box 601">
          <a:extLst>
            <a:ext uri="{FF2B5EF4-FFF2-40B4-BE49-F238E27FC236}">
              <a16:creationId xmlns:a16="http://schemas.microsoft.com/office/drawing/2014/main" id="{DA6B4614-3602-44B9-8D3B-6CDC385FE34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70" name="Text Box 602">
          <a:extLst>
            <a:ext uri="{FF2B5EF4-FFF2-40B4-BE49-F238E27FC236}">
              <a16:creationId xmlns:a16="http://schemas.microsoft.com/office/drawing/2014/main" id="{5E39AE49-A8B3-42B4-A678-5A2C476AA2B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971" name="Text Box 603">
          <a:extLst>
            <a:ext uri="{FF2B5EF4-FFF2-40B4-BE49-F238E27FC236}">
              <a16:creationId xmlns:a16="http://schemas.microsoft.com/office/drawing/2014/main" id="{F5633062-ABA7-4AC1-A44D-5F59FE97CB2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72" name="Text Box 604">
          <a:extLst>
            <a:ext uri="{FF2B5EF4-FFF2-40B4-BE49-F238E27FC236}">
              <a16:creationId xmlns:a16="http://schemas.microsoft.com/office/drawing/2014/main" id="{0AE0AFF2-D091-4F5F-95D0-0BBBFB2FEB5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73" name="Text Box 605">
          <a:extLst>
            <a:ext uri="{FF2B5EF4-FFF2-40B4-BE49-F238E27FC236}">
              <a16:creationId xmlns:a16="http://schemas.microsoft.com/office/drawing/2014/main" id="{906A14EA-DD8A-4D80-AEA2-5F00FE8DEF6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8974" name="Text Box 606">
          <a:extLst>
            <a:ext uri="{FF2B5EF4-FFF2-40B4-BE49-F238E27FC236}">
              <a16:creationId xmlns:a16="http://schemas.microsoft.com/office/drawing/2014/main" id="{F7EA6C59-B8C4-4132-93D5-DDDB45AF679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8975" name="Text Box 607">
          <a:extLst>
            <a:ext uri="{FF2B5EF4-FFF2-40B4-BE49-F238E27FC236}">
              <a16:creationId xmlns:a16="http://schemas.microsoft.com/office/drawing/2014/main" id="{A0F56B2A-0025-4BA4-A58A-270DB478C201}"/>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76" name="Text Box 608">
          <a:extLst>
            <a:ext uri="{FF2B5EF4-FFF2-40B4-BE49-F238E27FC236}">
              <a16:creationId xmlns:a16="http://schemas.microsoft.com/office/drawing/2014/main" id="{18D0D2BB-2DC5-4B7D-B17B-EBA7D219726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77" name="Text Box 609">
          <a:extLst>
            <a:ext uri="{FF2B5EF4-FFF2-40B4-BE49-F238E27FC236}">
              <a16:creationId xmlns:a16="http://schemas.microsoft.com/office/drawing/2014/main" id="{63495B98-08C6-4B8F-8928-020D262C310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8978" name="Text Box 610">
          <a:extLst>
            <a:ext uri="{FF2B5EF4-FFF2-40B4-BE49-F238E27FC236}">
              <a16:creationId xmlns:a16="http://schemas.microsoft.com/office/drawing/2014/main" id="{6AD7CC7E-7F5E-4CC0-A392-0058DAD41774}"/>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79" name="Text Box 611">
          <a:extLst>
            <a:ext uri="{FF2B5EF4-FFF2-40B4-BE49-F238E27FC236}">
              <a16:creationId xmlns:a16="http://schemas.microsoft.com/office/drawing/2014/main" id="{A92F9AC5-76F3-4534-AEEA-6FB4C07F241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80" name="Text Box 612">
          <a:extLst>
            <a:ext uri="{FF2B5EF4-FFF2-40B4-BE49-F238E27FC236}">
              <a16:creationId xmlns:a16="http://schemas.microsoft.com/office/drawing/2014/main" id="{39079BB0-907F-4DDF-A571-9207087B44F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8981" name="Text Box 613">
          <a:extLst>
            <a:ext uri="{FF2B5EF4-FFF2-40B4-BE49-F238E27FC236}">
              <a16:creationId xmlns:a16="http://schemas.microsoft.com/office/drawing/2014/main" id="{51D272B3-0D82-4068-A0A0-AED88EED932F}"/>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82" name="Text Box 614">
          <a:extLst>
            <a:ext uri="{FF2B5EF4-FFF2-40B4-BE49-F238E27FC236}">
              <a16:creationId xmlns:a16="http://schemas.microsoft.com/office/drawing/2014/main" id="{58E9D711-AEDE-46D1-825C-17F6F883DD7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83" name="Text Box 615">
          <a:extLst>
            <a:ext uri="{FF2B5EF4-FFF2-40B4-BE49-F238E27FC236}">
              <a16:creationId xmlns:a16="http://schemas.microsoft.com/office/drawing/2014/main" id="{3B6AB625-A611-467F-B490-F38FB6E4870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8984" name="Text Box 616">
          <a:extLst>
            <a:ext uri="{FF2B5EF4-FFF2-40B4-BE49-F238E27FC236}">
              <a16:creationId xmlns:a16="http://schemas.microsoft.com/office/drawing/2014/main" id="{12A3A861-D9CA-47CD-A313-8AC51A974554}"/>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85" name="Text Box 617">
          <a:extLst>
            <a:ext uri="{FF2B5EF4-FFF2-40B4-BE49-F238E27FC236}">
              <a16:creationId xmlns:a16="http://schemas.microsoft.com/office/drawing/2014/main" id="{E25C2197-1CA0-4796-95FA-0CC89B0D08C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86" name="Text Box 618">
          <a:extLst>
            <a:ext uri="{FF2B5EF4-FFF2-40B4-BE49-F238E27FC236}">
              <a16:creationId xmlns:a16="http://schemas.microsoft.com/office/drawing/2014/main" id="{259DADDB-1B34-4942-B0A5-CC37C119127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8987" name="Text Box 619">
          <a:extLst>
            <a:ext uri="{FF2B5EF4-FFF2-40B4-BE49-F238E27FC236}">
              <a16:creationId xmlns:a16="http://schemas.microsoft.com/office/drawing/2014/main" id="{D71F0608-8216-4FDF-A352-73D7244629C8}"/>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88" name="Text Box 620">
          <a:extLst>
            <a:ext uri="{FF2B5EF4-FFF2-40B4-BE49-F238E27FC236}">
              <a16:creationId xmlns:a16="http://schemas.microsoft.com/office/drawing/2014/main" id="{73C10540-6631-4A13-BE35-ECCA18FD18E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89" name="Text Box 621">
          <a:extLst>
            <a:ext uri="{FF2B5EF4-FFF2-40B4-BE49-F238E27FC236}">
              <a16:creationId xmlns:a16="http://schemas.microsoft.com/office/drawing/2014/main" id="{368033DB-8177-497C-AA70-B51AC5E77F0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8990" name="Text Box 622">
          <a:extLst>
            <a:ext uri="{FF2B5EF4-FFF2-40B4-BE49-F238E27FC236}">
              <a16:creationId xmlns:a16="http://schemas.microsoft.com/office/drawing/2014/main" id="{7B72A69B-EC9C-403A-B745-593034D93097}"/>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8991" name="Text Box 623">
          <a:extLst>
            <a:ext uri="{FF2B5EF4-FFF2-40B4-BE49-F238E27FC236}">
              <a16:creationId xmlns:a16="http://schemas.microsoft.com/office/drawing/2014/main" id="{F929B7BE-B5EE-4C07-A422-244DFC11410B}"/>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92" name="Text Box 624">
          <a:extLst>
            <a:ext uri="{FF2B5EF4-FFF2-40B4-BE49-F238E27FC236}">
              <a16:creationId xmlns:a16="http://schemas.microsoft.com/office/drawing/2014/main" id="{3A4CE02C-2229-4FBA-A370-35463C6AC45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93" name="Text Box 625">
          <a:extLst>
            <a:ext uri="{FF2B5EF4-FFF2-40B4-BE49-F238E27FC236}">
              <a16:creationId xmlns:a16="http://schemas.microsoft.com/office/drawing/2014/main" id="{7384199B-9A3E-4D40-8F3A-AAAB12A10EC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8994" name="Text Box 626">
          <a:extLst>
            <a:ext uri="{FF2B5EF4-FFF2-40B4-BE49-F238E27FC236}">
              <a16:creationId xmlns:a16="http://schemas.microsoft.com/office/drawing/2014/main" id="{F51CAF92-D730-4CD5-A04F-1CEFC67B1414}"/>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95" name="Text Box 627">
          <a:extLst>
            <a:ext uri="{FF2B5EF4-FFF2-40B4-BE49-F238E27FC236}">
              <a16:creationId xmlns:a16="http://schemas.microsoft.com/office/drawing/2014/main" id="{9408DC32-F626-4B5A-B63E-406A808846F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96" name="Text Box 628">
          <a:extLst>
            <a:ext uri="{FF2B5EF4-FFF2-40B4-BE49-F238E27FC236}">
              <a16:creationId xmlns:a16="http://schemas.microsoft.com/office/drawing/2014/main" id="{40D23CF7-4FAF-477E-8557-7A4FE2D7D9E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8997" name="Text Box 629">
          <a:extLst>
            <a:ext uri="{FF2B5EF4-FFF2-40B4-BE49-F238E27FC236}">
              <a16:creationId xmlns:a16="http://schemas.microsoft.com/office/drawing/2014/main" id="{C164EB55-FA82-4954-B33D-6413A3F55887}"/>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98" name="Text Box 630">
          <a:extLst>
            <a:ext uri="{FF2B5EF4-FFF2-40B4-BE49-F238E27FC236}">
              <a16:creationId xmlns:a16="http://schemas.microsoft.com/office/drawing/2014/main" id="{60186B01-AA5C-4364-8D1D-36EB0B15A9F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8999" name="Text Box 631">
          <a:extLst>
            <a:ext uri="{FF2B5EF4-FFF2-40B4-BE49-F238E27FC236}">
              <a16:creationId xmlns:a16="http://schemas.microsoft.com/office/drawing/2014/main" id="{BB1D99CC-BD2B-4C16-A4B9-3D1AD8311BF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9000" name="Text Box 632">
          <a:extLst>
            <a:ext uri="{FF2B5EF4-FFF2-40B4-BE49-F238E27FC236}">
              <a16:creationId xmlns:a16="http://schemas.microsoft.com/office/drawing/2014/main" id="{82F49CBD-7B24-4C80-87AC-F13AF13F49D7}"/>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9001" name="Text Box 633">
          <a:extLst>
            <a:ext uri="{FF2B5EF4-FFF2-40B4-BE49-F238E27FC236}">
              <a16:creationId xmlns:a16="http://schemas.microsoft.com/office/drawing/2014/main" id="{8C9A3369-D16E-4AB9-B798-C6B096E7567B}"/>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02" name="Text Box 634">
          <a:extLst>
            <a:ext uri="{FF2B5EF4-FFF2-40B4-BE49-F238E27FC236}">
              <a16:creationId xmlns:a16="http://schemas.microsoft.com/office/drawing/2014/main" id="{C1D8D0FC-DB65-4E92-9109-53BBA76F7EB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03" name="Text Box 635">
          <a:extLst>
            <a:ext uri="{FF2B5EF4-FFF2-40B4-BE49-F238E27FC236}">
              <a16:creationId xmlns:a16="http://schemas.microsoft.com/office/drawing/2014/main" id="{A338AC1D-BF27-4904-AE8D-54DF6497532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9004" name="Text Box 636">
          <a:extLst>
            <a:ext uri="{FF2B5EF4-FFF2-40B4-BE49-F238E27FC236}">
              <a16:creationId xmlns:a16="http://schemas.microsoft.com/office/drawing/2014/main" id="{E2D0A889-AD34-49CF-8EFC-FD8FCCF96AE5}"/>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05" name="Text Box 637">
          <a:extLst>
            <a:ext uri="{FF2B5EF4-FFF2-40B4-BE49-F238E27FC236}">
              <a16:creationId xmlns:a16="http://schemas.microsoft.com/office/drawing/2014/main" id="{E862D1BB-AA6D-4A20-A118-4874505D6F8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06" name="Text Box 638">
          <a:extLst>
            <a:ext uri="{FF2B5EF4-FFF2-40B4-BE49-F238E27FC236}">
              <a16:creationId xmlns:a16="http://schemas.microsoft.com/office/drawing/2014/main" id="{05867605-A47F-4E33-889E-10F7D020F6E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9007" name="Text Box 639">
          <a:extLst>
            <a:ext uri="{FF2B5EF4-FFF2-40B4-BE49-F238E27FC236}">
              <a16:creationId xmlns:a16="http://schemas.microsoft.com/office/drawing/2014/main" id="{70C9F456-FCB7-4997-952D-81B379CF29C1}"/>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08" name="Text Box 640">
          <a:extLst>
            <a:ext uri="{FF2B5EF4-FFF2-40B4-BE49-F238E27FC236}">
              <a16:creationId xmlns:a16="http://schemas.microsoft.com/office/drawing/2014/main" id="{3EE6EC42-C7E4-4EFC-A508-76CDC7DC6F1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09" name="Text Box 641">
          <a:extLst>
            <a:ext uri="{FF2B5EF4-FFF2-40B4-BE49-F238E27FC236}">
              <a16:creationId xmlns:a16="http://schemas.microsoft.com/office/drawing/2014/main" id="{EE2C6D81-4BE4-4EA5-9FB4-F71D8E226A6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3"/>
    <xdr:sp macro="" textlink="">
      <xdr:nvSpPr>
        <xdr:cNvPr id="9010" name="Text Box 642">
          <a:extLst>
            <a:ext uri="{FF2B5EF4-FFF2-40B4-BE49-F238E27FC236}">
              <a16:creationId xmlns:a16="http://schemas.microsoft.com/office/drawing/2014/main" id="{C9F4BE00-1E23-4447-890A-32E832176041}"/>
            </a:ext>
          </a:extLst>
        </xdr:cNvPr>
        <xdr:cNvSpPr txBox="1">
          <a:spLocks noChangeArrowheads="1"/>
        </xdr:cNvSpPr>
      </xdr:nvSpPr>
      <xdr:spPr bwMode="auto">
        <a:xfrm>
          <a:off x="1076325" y="343852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11" name="Text Box 643">
          <a:extLst>
            <a:ext uri="{FF2B5EF4-FFF2-40B4-BE49-F238E27FC236}">
              <a16:creationId xmlns:a16="http://schemas.microsoft.com/office/drawing/2014/main" id="{4AB3C9C9-7B83-4D4A-8C5B-C6CFB656A0D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12" name="Text Box 644">
          <a:extLst>
            <a:ext uri="{FF2B5EF4-FFF2-40B4-BE49-F238E27FC236}">
              <a16:creationId xmlns:a16="http://schemas.microsoft.com/office/drawing/2014/main" id="{D35EC286-7C96-4E72-A9B1-3097B908C61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9013" name="Text Box 645">
          <a:extLst>
            <a:ext uri="{FF2B5EF4-FFF2-40B4-BE49-F238E27FC236}">
              <a16:creationId xmlns:a16="http://schemas.microsoft.com/office/drawing/2014/main" id="{C4AF6E75-68E0-4121-B1EC-E6F155BD07A3}"/>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14" name="Text Box 646">
          <a:extLst>
            <a:ext uri="{FF2B5EF4-FFF2-40B4-BE49-F238E27FC236}">
              <a16:creationId xmlns:a16="http://schemas.microsoft.com/office/drawing/2014/main" id="{C9CDC20E-449D-471A-A4A7-4563D4979D5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15" name="Text Box 647">
          <a:extLst>
            <a:ext uri="{FF2B5EF4-FFF2-40B4-BE49-F238E27FC236}">
              <a16:creationId xmlns:a16="http://schemas.microsoft.com/office/drawing/2014/main" id="{32620C86-59D7-47DE-8E94-CF0114F17B3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9016" name="Text Box 648">
          <a:extLst>
            <a:ext uri="{FF2B5EF4-FFF2-40B4-BE49-F238E27FC236}">
              <a16:creationId xmlns:a16="http://schemas.microsoft.com/office/drawing/2014/main" id="{7FE3CBA3-0DA1-48C1-A494-134404B2CEAF}"/>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17" name="Text Box 649">
          <a:extLst>
            <a:ext uri="{FF2B5EF4-FFF2-40B4-BE49-F238E27FC236}">
              <a16:creationId xmlns:a16="http://schemas.microsoft.com/office/drawing/2014/main" id="{3EBB924F-418E-4F34-B6A5-59FB67B60B6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18" name="Text Box 650">
          <a:extLst>
            <a:ext uri="{FF2B5EF4-FFF2-40B4-BE49-F238E27FC236}">
              <a16:creationId xmlns:a16="http://schemas.microsoft.com/office/drawing/2014/main" id="{B3F704A1-EDCE-4902-BE31-8EAD9D6608A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9019" name="Text Box 651">
          <a:extLst>
            <a:ext uri="{FF2B5EF4-FFF2-40B4-BE49-F238E27FC236}">
              <a16:creationId xmlns:a16="http://schemas.microsoft.com/office/drawing/2014/main" id="{8A65BEBB-3387-4C26-BCF2-E0594AA18D9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9020" name="Text Box 652">
          <a:extLst>
            <a:ext uri="{FF2B5EF4-FFF2-40B4-BE49-F238E27FC236}">
              <a16:creationId xmlns:a16="http://schemas.microsoft.com/office/drawing/2014/main" id="{5BA5CA86-0903-4460-A510-1017E7D749F2}"/>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21" name="Text Box 653">
          <a:extLst>
            <a:ext uri="{FF2B5EF4-FFF2-40B4-BE49-F238E27FC236}">
              <a16:creationId xmlns:a16="http://schemas.microsoft.com/office/drawing/2014/main" id="{C696B2B4-136A-4FC5-B88F-E8D71873C9E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22" name="Text Box 654">
          <a:extLst>
            <a:ext uri="{FF2B5EF4-FFF2-40B4-BE49-F238E27FC236}">
              <a16:creationId xmlns:a16="http://schemas.microsoft.com/office/drawing/2014/main" id="{CE5AFC2D-428A-4D1D-A7A5-BB1C829BE0B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9023" name="Text Box 655">
          <a:extLst>
            <a:ext uri="{FF2B5EF4-FFF2-40B4-BE49-F238E27FC236}">
              <a16:creationId xmlns:a16="http://schemas.microsoft.com/office/drawing/2014/main" id="{609DC5A1-7FFC-4477-96BC-67D7E6C3009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24" name="Text Box 656">
          <a:extLst>
            <a:ext uri="{FF2B5EF4-FFF2-40B4-BE49-F238E27FC236}">
              <a16:creationId xmlns:a16="http://schemas.microsoft.com/office/drawing/2014/main" id="{90700854-8077-437E-AD01-1FCCB4B1827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25" name="Text Box 657">
          <a:extLst>
            <a:ext uri="{FF2B5EF4-FFF2-40B4-BE49-F238E27FC236}">
              <a16:creationId xmlns:a16="http://schemas.microsoft.com/office/drawing/2014/main" id="{785D0000-469F-41C5-9C5A-B3653360420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9026" name="Text Box 658">
          <a:extLst>
            <a:ext uri="{FF2B5EF4-FFF2-40B4-BE49-F238E27FC236}">
              <a16:creationId xmlns:a16="http://schemas.microsoft.com/office/drawing/2014/main" id="{48477193-703E-4880-9694-2E4183FCDC3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27" name="Text Box 659">
          <a:extLst>
            <a:ext uri="{FF2B5EF4-FFF2-40B4-BE49-F238E27FC236}">
              <a16:creationId xmlns:a16="http://schemas.microsoft.com/office/drawing/2014/main" id="{83CE0367-AD1D-4A46-BE93-761131BFE7C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28" name="Text Box 660">
          <a:extLst>
            <a:ext uri="{FF2B5EF4-FFF2-40B4-BE49-F238E27FC236}">
              <a16:creationId xmlns:a16="http://schemas.microsoft.com/office/drawing/2014/main" id="{AD7C81F7-C34B-44D7-B686-FA38CE8330B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9029" name="Text Box 661">
          <a:extLst>
            <a:ext uri="{FF2B5EF4-FFF2-40B4-BE49-F238E27FC236}">
              <a16:creationId xmlns:a16="http://schemas.microsoft.com/office/drawing/2014/main" id="{00CC3960-E883-40FF-891E-5E322F9C16CE}"/>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30" name="Text Box 662">
          <a:extLst>
            <a:ext uri="{FF2B5EF4-FFF2-40B4-BE49-F238E27FC236}">
              <a16:creationId xmlns:a16="http://schemas.microsoft.com/office/drawing/2014/main" id="{3477205C-2764-4C48-98D8-C6CA8AB1348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31" name="Text Box 663">
          <a:extLst>
            <a:ext uri="{FF2B5EF4-FFF2-40B4-BE49-F238E27FC236}">
              <a16:creationId xmlns:a16="http://schemas.microsoft.com/office/drawing/2014/main" id="{5CDBC990-461A-46E3-91E3-662591DC75D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9032" name="Text Box 664">
          <a:extLst>
            <a:ext uri="{FF2B5EF4-FFF2-40B4-BE49-F238E27FC236}">
              <a16:creationId xmlns:a16="http://schemas.microsoft.com/office/drawing/2014/main" id="{B2835862-AA99-44FA-844E-3BCE894E4E5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33" name="Text Box 665">
          <a:extLst>
            <a:ext uri="{FF2B5EF4-FFF2-40B4-BE49-F238E27FC236}">
              <a16:creationId xmlns:a16="http://schemas.microsoft.com/office/drawing/2014/main" id="{B3017A81-6377-4152-B343-9BDAB947644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34" name="Text Box 666">
          <a:extLst>
            <a:ext uri="{FF2B5EF4-FFF2-40B4-BE49-F238E27FC236}">
              <a16:creationId xmlns:a16="http://schemas.microsoft.com/office/drawing/2014/main" id="{C61F1B28-8F22-4EF6-8945-231CD7869BB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9035" name="Text Box 667">
          <a:extLst>
            <a:ext uri="{FF2B5EF4-FFF2-40B4-BE49-F238E27FC236}">
              <a16:creationId xmlns:a16="http://schemas.microsoft.com/office/drawing/2014/main" id="{B77CA53E-F468-421F-AF36-34CFCE708F3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36" name="Text Box 668">
          <a:extLst>
            <a:ext uri="{FF2B5EF4-FFF2-40B4-BE49-F238E27FC236}">
              <a16:creationId xmlns:a16="http://schemas.microsoft.com/office/drawing/2014/main" id="{CAA86D97-B854-4384-AF42-D59626C6CBF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37" name="Text Box 669">
          <a:extLst>
            <a:ext uri="{FF2B5EF4-FFF2-40B4-BE49-F238E27FC236}">
              <a16:creationId xmlns:a16="http://schemas.microsoft.com/office/drawing/2014/main" id="{56807B9D-6AF3-4594-B511-12ABE83D3CF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9038" name="Text Box 670">
          <a:extLst>
            <a:ext uri="{FF2B5EF4-FFF2-40B4-BE49-F238E27FC236}">
              <a16:creationId xmlns:a16="http://schemas.microsoft.com/office/drawing/2014/main" id="{6D71E9E6-7C36-42C4-BF34-7C996B07C030}"/>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9039" name="Text Box 671">
          <a:extLst>
            <a:ext uri="{FF2B5EF4-FFF2-40B4-BE49-F238E27FC236}">
              <a16:creationId xmlns:a16="http://schemas.microsoft.com/office/drawing/2014/main" id="{56C17B14-5930-4571-B2CE-28FB8011AE1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40" name="Text Box 672">
          <a:extLst>
            <a:ext uri="{FF2B5EF4-FFF2-40B4-BE49-F238E27FC236}">
              <a16:creationId xmlns:a16="http://schemas.microsoft.com/office/drawing/2014/main" id="{66C7A70E-C771-42E9-B221-68510D8BAC9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41" name="Text Box 673">
          <a:extLst>
            <a:ext uri="{FF2B5EF4-FFF2-40B4-BE49-F238E27FC236}">
              <a16:creationId xmlns:a16="http://schemas.microsoft.com/office/drawing/2014/main" id="{D1166C65-F78D-4BF1-BC59-587E5325BE3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9042" name="Text Box 674">
          <a:extLst>
            <a:ext uri="{FF2B5EF4-FFF2-40B4-BE49-F238E27FC236}">
              <a16:creationId xmlns:a16="http://schemas.microsoft.com/office/drawing/2014/main" id="{C76B4FE0-A9BF-4049-957F-E990FAEA01F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43" name="Text Box 675">
          <a:extLst>
            <a:ext uri="{FF2B5EF4-FFF2-40B4-BE49-F238E27FC236}">
              <a16:creationId xmlns:a16="http://schemas.microsoft.com/office/drawing/2014/main" id="{94597592-2815-48B9-A4B5-4EBC1C32ABD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44" name="Text Box 676">
          <a:extLst>
            <a:ext uri="{FF2B5EF4-FFF2-40B4-BE49-F238E27FC236}">
              <a16:creationId xmlns:a16="http://schemas.microsoft.com/office/drawing/2014/main" id="{1590EBCB-105D-48C8-A806-7E47521BE46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9045" name="Text Box 677">
          <a:extLst>
            <a:ext uri="{FF2B5EF4-FFF2-40B4-BE49-F238E27FC236}">
              <a16:creationId xmlns:a16="http://schemas.microsoft.com/office/drawing/2014/main" id="{EE0E3D60-DF6E-4822-B865-5E13699B0872}"/>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46" name="Text Box 678">
          <a:extLst>
            <a:ext uri="{FF2B5EF4-FFF2-40B4-BE49-F238E27FC236}">
              <a16:creationId xmlns:a16="http://schemas.microsoft.com/office/drawing/2014/main" id="{4869C788-730B-4F1B-9F14-9B47D9869C4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47" name="Text Box 679">
          <a:extLst>
            <a:ext uri="{FF2B5EF4-FFF2-40B4-BE49-F238E27FC236}">
              <a16:creationId xmlns:a16="http://schemas.microsoft.com/office/drawing/2014/main" id="{EBC35C26-0622-4239-B180-4F3C6BE5EFD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9048" name="Text Box 680">
          <a:extLst>
            <a:ext uri="{FF2B5EF4-FFF2-40B4-BE49-F238E27FC236}">
              <a16:creationId xmlns:a16="http://schemas.microsoft.com/office/drawing/2014/main" id="{D9B0BC62-76B4-4D27-9BE7-745319EBAD4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49" name="Text Box 681">
          <a:extLst>
            <a:ext uri="{FF2B5EF4-FFF2-40B4-BE49-F238E27FC236}">
              <a16:creationId xmlns:a16="http://schemas.microsoft.com/office/drawing/2014/main" id="{5AFB5A41-A2A7-4EDB-8E50-27422AA6753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50" name="Text Box 682">
          <a:extLst>
            <a:ext uri="{FF2B5EF4-FFF2-40B4-BE49-F238E27FC236}">
              <a16:creationId xmlns:a16="http://schemas.microsoft.com/office/drawing/2014/main" id="{4EA3CF0C-0704-4A93-B30D-99132417B21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9051" name="Text Box 683">
          <a:extLst>
            <a:ext uri="{FF2B5EF4-FFF2-40B4-BE49-F238E27FC236}">
              <a16:creationId xmlns:a16="http://schemas.microsoft.com/office/drawing/2014/main" id="{468D89B0-85E0-47BF-9879-282DEE78AA66}"/>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52" name="Text Box 684">
          <a:extLst>
            <a:ext uri="{FF2B5EF4-FFF2-40B4-BE49-F238E27FC236}">
              <a16:creationId xmlns:a16="http://schemas.microsoft.com/office/drawing/2014/main" id="{B31E4657-37E1-425B-8077-4930BA255A9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53" name="Text Box 685">
          <a:extLst>
            <a:ext uri="{FF2B5EF4-FFF2-40B4-BE49-F238E27FC236}">
              <a16:creationId xmlns:a16="http://schemas.microsoft.com/office/drawing/2014/main" id="{92FEB81B-FB98-4EAC-9FF5-9DCC315B487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9054" name="Text Box 686">
          <a:extLst>
            <a:ext uri="{FF2B5EF4-FFF2-40B4-BE49-F238E27FC236}">
              <a16:creationId xmlns:a16="http://schemas.microsoft.com/office/drawing/2014/main" id="{712580EE-7B6D-41BB-8A90-240A3933AAF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55" name="Text Box 687">
          <a:extLst>
            <a:ext uri="{FF2B5EF4-FFF2-40B4-BE49-F238E27FC236}">
              <a16:creationId xmlns:a16="http://schemas.microsoft.com/office/drawing/2014/main" id="{F3D37368-F036-4780-BF26-D7AA9066682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56" name="Text Box 688">
          <a:extLst>
            <a:ext uri="{FF2B5EF4-FFF2-40B4-BE49-F238E27FC236}">
              <a16:creationId xmlns:a16="http://schemas.microsoft.com/office/drawing/2014/main" id="{05D49DF6-AB01-4FB9-8A2A-C8D83EBA243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9057" name="Text Box 689">
          <a:extLst>
            <a:ext uri="{FF2B5EF4-FFF2-40B4-BE49-F238E27FC236}">
              <a16:creationId xmlns:a16="http://schemas.microsoft.com/office/drawing/2014/main" id="{2E7E2DFD-12D2-4D94-B5E3-7B04D3CD724E}"/>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9058" name="Text Box 690">
          <a:extLst>
            <a:ext uri="{FF2B5EF4-FFF2-40B4-BE49-F238E27FC236}">
              <a16:creationId xmlns:a16="http://schemas.microsoft.com/office/drawing/2014/main" id="{5A0C913F-E157-4482-98F7-78066A61FB9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59" name="Text Box 691">
          <a:extLst>
            <a:ext uri="{FF2B5EF4-FFF2-40B4-BE49-F238E27FC236}">
              <a16:creationId xmlns:a16="http://schemas.microsoft.com/office/drawing/2014/main" id="{401092BD-B449-4F06-8DE1-61CD1A8C9C2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60" name="Text Box 692">
          <a:extLst>
            <a:ext uri="{FF2B5EF4-FFF2-40B4-BE49-F238E27FC236}">
              <a16:creationId xmlns:a16="http://schemas.microsoft.com/office/drawing/2014/main" id="{627E5285-36AE-4D14-A076-6386D16C49D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9061" name="Text Box 693">
          <a:extLst>
            <a:ext uri="{FF2B5EF4-FFF2-40B4-BE49-F238E27FC236}">
              <a16:creationId xmlns:a16="http://schemas.microsoft.com/office/drawing/2014/main" id="{F2E143DA-6E1A-4458-BA3B-65901C8EE45E}"/>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62" name="Text Box 694">
          <a:extLst>
            <a:ext uri="{FF2B5EF4-FFF2-40B4-BE49-F238E27FC236}">
              <a16:creationId xmlns:a16="http://schemas.microsoft.com/office/drawing/2014/main" id="{ADDDB97B-DB97-43F4-9A65-19A24770AF6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63" name="Text Box 695">
          <a:extLst>
            <a:ext uri="{FF2B5EF4-FFF2-40B4-BE49-F238E27FC236}">
              <a16:creationId xmlns:a16="http://schemas.microsoft.com/office/drawing/2014/main" id="{4083CF64-9E86-4BE6-AC6D-16B902FF6E0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9064" name="Text Box 696">
          <a:extLst>
            <a:ext uri="{FF2B5EF4-FFF2-40B4-BE49-F238E27FC236}">
              <a16:creationId xmlns:a16="http://schemas.microsoft.com/office/drawing/2014/main" id="{63C6ECE6-4802-4110-A910-A883327550A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65" name="Text Box 697">
          <a:extLst>
            <a:ext uri="{FF2B5EF4-FFF2-40B4-BE49-F238E27FC236}">
              <a16:creationId xmlns:a16="http://schemas.microsoft.com/office/drawing/2014/main" id="{1A142958-466C-44AB-913F-417B73E015E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66" name="Text Box 698">
          <a:extLst>
            <a:ext uri="{FF2B5EF4-FFF2-40B4-BE49-F238E27FC236}">
              <a16:creationId xmlns:a16="http://schemas.microsoft.com/office/drawing/2014/main" id="{7066F946-FE27-4C6B-B1E6-4B512CEA57F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9067" name="Text Box 699">
          <a:extLst>
            <a:ext uri="{FF2B5EF4-FFF2-40B4-BE49-F238E27FC236}">
              <a16:creationId xmlns:a16="http://schemas.microsoft.com/office/drawing/2014/main" id="{893BB59C-F1CB-4C2E-97FB-084405C72115}"/>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9068" name="Text Box 700">
          <a:extLst>
            <a:ext uri="{FF2B5EF4-FFF2-40B4-BE49-F238E27FC236}">
              <a16:creationId xmlns:a16="http://schemas.microsoft.com/office/drawing/2014/main" id="{1BFDD2F6-7679-49B9-AD21-CC887DBC1DB8}"/>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69" name="Text Box 701">
          <a:extLst>
            <a:ext uri="{FF2B5EF4-FFF2-40B4-BE49-F238E27FC236}">
              <a16:creationId xmlns:a16="http://schemas.microsoft.com/office/drawing/2014/main" id="{63AC56A3-A83F-453F-92CB-D7B7723FA62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70" name="Text Box 702">
          <a:extLst>
            <a:ext uri="{FF2B5EF4-FFF2-40B4-BE49-F238E27FC236}">
              <a16:creationId xmlns:a16="http://schemas.microsoft.com/office/drawing/2014/main" id="{32CA767C-2F2A-4018-87A0-973B6A48BFF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9071" name="Text Box 703">
          <a:extLst>
            <a:ext uri="{FF2B5EF4-FFF2-40B4-BE49-F238E27FC236}">
              <a16:creationId xmlns:a16="http://schemas.microsoft.com/office/drawing/2014/main" id="{1CC65DBA-8B1D-4671-8A0A-705E69FAFD5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72" name="Text Box 704">
          <a:extLst>
            <a:ext uri="{FF2B5EF4-FFF2-40B4-BE49-F238E27FC236}">
              <a16:creationId xmlns:a16="http://schemas.microsoft.com/office/drawing/2014/main" id="{89191D4E-987F-4BEE-932A-DAB83A20111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73" name="Text Box 705">
          <a:extLst>
            <a:ext uri="{FF2B5EF4-FFF2-40B4-BE49-F238E27FC236}">
              <a16:creationId xmlns:a16="http://schemas.microsoft.com/office/drawing/2014/main" id="{6F62D0CD-2504-4BEA-ACF0-EDFCADDBAF7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9074" name="Text Box 706">
          <a:extLst>
            <a:ext uri="{FF2B5EF4-FFF2-40B4-BE49-F238E27FC236}">
              <a16:creationId xmlns:a16="http://schemas.microsoft.com/office/drawing/2014/main" id="{12D850DE-2038-48A3-AE07-57766EBF484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9075" name="Text Box 707">
          <a:extLst>
            <a:ext uri="{FF2B5EF4-FFF2-40B4-BE49-F238E27FC236}">
              <a16:creationId xmlns:a16="http://schemas.microsoft.com/office/drawing/2014/main" id="{4409E4DE-03A1-4818-94A2-28DD0977195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76" name="Text Box 708">
          <a:extLst>
            <a:ext uri="{FF2B5EF4-FFF2-40B4-BE49-F238E27FC236}">
              <a16:creationId xmlns:a16="http://schemas.microsoft.com/office/drawing/2014/main" id="{AB8EC5BD-1305-4BDE-B2D7-3F4345F0A72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77" name="Text Box 709">
          <a:extLst>
            <a:ext uri="{FF2B5EF4-FFF2-40B4-BE49-F238E27FC236}">
              <a16:creationId xmlns:a16="http://schemas.microsoft.com/office/drawing/2014/main" id="{8ADB04DE-D5DB-4572-A613-6EE57295904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9078" name="Text Box 710">
          <a:extLst>
            <a:ext uri="{FF2B5EF4-FFF2-40B4-BE49-F238E27FC236}">
              <a16:creationId xmlns:a16="http://schemas.microsoft.com/office/drawing/2014/main" id="{D6AD30A1-B390-4E72-8BD6-DCC48A5C2D9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79" name="Text Box 711">
          <a:extLst>
            <a:ext uri="{FF2B5EF4-FFF2-40B4-BE49-F238E27FC236}">
              <a16:creationId xmlns:a16="http://schemas.microsoft.com/office/drawing/2014/main" id="{30B3CFCA-EF6F-4E25-982D-639839B337C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80" name="Text Box 712">
          <a:extLst>
            <a:ext uri="{FF2B5EF4-FFF2-40B4-BE49-F238E27FC236}">
              <a16:creationId xmlns:a16="http://schemas.microsoft.com/office/drawing/2014/main" id="{3347DBA1-1882-49D4-A327-4E97F2EDFD7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9081" name="Text Box 713">
          <a:extLst>
            <a:ext uri="{FF2B5EF4-FFF2-40B4-BE49-F238E27FC236}">
              <a16:creationId xmlns:a16="http://schemas.microsoft.com/office/drawing/2014/main" id="{E691D28C-E9EC-4C8C-81BE-3972FDFEE44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82" name="Text Box 714">
          <a:extLst>
            <a:ext uri="{FF2B5EF4-FFF2-40B4-BE49-F238E27FC236}">
              <a16:creationId xmlns:a16="http://schemas.microsoft.com/office/drawing/2014/main" id="{E8319406-1571-4C78-9E73-F94286748F9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83" name="Text Box 715">
          <a:extLst>
            <a:ext uri="{FF2B5EF4-FFF2-40B4-BE49-F238E27FC236}">
              <a16:creationId xmlns:a16="http://schemas.microsoft.com/office/drawing/2014/main" id="{0FAB15EA-F5A8-4BD4-8859-CA085B26B10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9084" name="Text Box 716">
          <a:extLst>
            <a:ext uri="{FF2B5EF4-FFF2-40B4-BE49-F238E27FC236}">
              <a16:creationId xmlns:a16="http://schemas.microsoft.com/office/drawing/2014/main" id="{1F842BD8-0BBC-4C47-A721-08AD5E003B74}"/>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9085" name="Text Box 717">
          <a:extLst>
            <a:ext uri="{FF2B5EF4-FFF2-40B4-BE49-F238E27FC236}">
              <a16:creationId xmlns:a16="http://schemas.microsoft.com/office/drawing/2014/main" id="{191C9D77-175C-483A-9FB4-DBA8C3E87F3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86" name="Text Box 718">
          <a:extLst>
            <a:ext uri="{FF2B5EF4-FFF2-40B4-BE49-F238E27FC236}">
              <a16:creationId xmlns:a16="http://schemas.microsoft.com/office/drawing/2014/main" id="{FAFABEA9-F317-4FF3-ADB6-91FCB1A3FB3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87" name="Text Box 719">
          <a:extLst>
            <a:ext uri="{FF2B5EF4-FFF2-40B4-BE49-F238E27FC236}">
              <a16:creationId xmlns:a16="http://schemas.microsoft.com/office/drawing/2014/main" id="{A48582AF-5B60-48BF-B69F-718604944DA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9088" name="Text Box 720">
          <a:extLst>
            <a:ext uri="{FF2B5EF4-FFF2-40B4-BE49-F238E27FC236}">
              <a16:creationId xmlns:a16="http://schemas.microsoft.com/office/drawing/2014/main" id="{68D910B8-89ED-4BF4-866A-3DCED48CD5E6}"/>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89" name="Text Box 721">
          <a:extLst>
            <a:ext uri="{FF2B5EF4-FFF2-40B4-BE49-F238E27FC236}">
              <a16:creationId xmlns:a16="http://schemas.microsoft.com/office/drawing/2014/main" id="{CB98D9B6-EA92-495A-982F-CFF118EF567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90" name="Text Box 722">
          <a:extLst>
            <a:ext uri="{FF2B5EF4-FFF2-40B4-BE49-F238E27FC236}">
              <a16:creationId xmlns:a16="http://schemas.microsoft.com/office/drawing/2014/main" id="{F4DE6FD1-4EB1-4A57-9DB4-E3A9FE6BC55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9091" name="Text Box 723">
          <a:extLst>
            <a:ext uri="{FF2B5EF4-FFF2-40B4-BE49-F238E27FC236}">
              <a16:creationId xmlns:a16="http://schemas.microsoft.com/office/drawing/2014/main" id="{2A805919-DDB4-46EA-A58A-2F466C4A237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9092" name="Text Box 724">
          <a:extLst>
            <a:ext uri="{FF2B5EF4-FFF2-40B4-BE49-F238E27FC236}">
              <a16:creationId xmlns:a16="http://schemas.microsoft.com/office/drawing/2014/main" id="{B3FD7EC6-8C30-4ECD-9834-634639CC464E}"/>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93" name="Text Box 725">
          <a:extLst>
            <a:ext uri="{FF2B5EF4-FFF2-40B4-BE49-F238E27FC236}">
              <a16:creationId xmlns:a16="http://schemas.microsoft.com/office/drawing/2014/main" id="{1BDE0031-D024-4047-AC4A-F2BE04FDB4E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94" name="Text Box 726">
          <a:extLst>
            <a:ext uri="{FF2B5EF4-FFF2-40B4-BE49-F238E27FC236}">
              <a16:creationId xmlns:a16="http://schemas.microsoft.com/office/drawing/2014/main" id="{299B1122-A648-4111-99A3-0FF9B62FD08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9095" name="Text Box 727">
          <a:extLst>
            <a:ext uri="{FF2B5EF4-FFF2-40B4-BE49-F238E27FC236}">
              <a16:creationId xmlns:a16="http://schemas.microsoft.com/office/drawing/2014/main" id="{2B582B7B-AA7F-41F7-A124-1E85BDFE77E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96" name="Text Box 728">
          <a:extLst>
            <a:ext uri="{FF2B5EF4-FFF2-40B4-BE49-F238E27FC236}">
              <a16:creationId xmlns:a16="http://schemas.microsoft.com/office/drawing/2014/main" id="{D3D5FBE7-24B0-47C8-AB76-CE2AE2317EE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97" name="Text Box 729">
          <a:extLst>
            <a:ext uri="{FF2B5EF4-FFF2-40B4-BE49-F238E27FC236}">
              <a16:creationId xmlns:a16="http://schemas.microsoft.com/office/drawing/2014/main" id="{C07C4FA1-8124-460D-836E-962E082F375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9098" name="Text Box 730">
          <a:extLst>
            <a:ext uri="{FF2B5EF4-FFF2-40B4-BE49-F238E27FC236}">
              <a16:creationId xmlns:a16="http://schemas.microsoft.com/office/drawing/2014/main" id="{BFF75759-8738-4F13-A164-0FCDAD53907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099" name="Text Box 731">
          <a:extLst>
            <a:ext uri="{FF2B5EF4-FFF2-40B4-BE49-F238E27FC236}">
              <a16:creationId xmlns:a16="http://schemas.microsoft.com/office/drawing/2014/main" id="{7DC9422B-FAFB-4C35-BE91-4435FDEB26C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00" name="Text Box 732">
          <a:extLst>
            <a:ext uri="{FF2B5EF4-FFF2-40B4-BE49-F238E27FC236}">
              <a16:creationId xmlns:a16="http://schemas.microsoft.com/office/drawing/2014/main" id="{0470747B-1BD5-4A59-BD0E-3E206CB2BDB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9101" name="Text Box 733">
          <a:extLst>
            <a:ext uri="{FF2B5EF4-FFF2-40B4-BE49-F238E27FC236}">
              <a16:creationId xmlns:a16="http://schemas.microsoft.com/office/drawing/2014/main" id="{6BB47DE3-6FDA-4A16-937F-6BC766D4891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9102" name="Text Box 734">
          <a:extLst>
            <a:ext uri="{FF2B5EF4-FFF2-40B4-BE49-F238E27FC236}">
              <a16:creationId xmlns:a16="http://schemas.microsoft.com/office/drawing/2014/main" id="{98584E5F-56F4-4EF9-83A3-121DBC1CBB3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03" name="Text Box 735">
          <a:extLst>
            <a:ext uri="{FF2B5EF4-FFF2-40B4-BE49-F238E27FC236}">
              <a16:creationId xmlns:a16="http://schemas.microsoft.com/office/drawing/2014/main" id="{9DC902BA-C331-4B80-AAE0-97A2FE035E1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04" name="Text Box 736">
          <a:extLst>
            <a:ext uri="{FF2B5EF4-FFF2-40B4-BE49-F238E27FC236}">
              <a16:creationId xmlns:a16="http://schemas.microsoft.com/office/drawing/2014/main" id="{22917850-2581-4089-8CCB-81B23BF443E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9105" name="Text Box 737">
          <a:extLst>
            <a:ext uri="{FF2B5EF4-FFF2-40B4-BE49-F238E27FC236}">
              <a16:creationId xmlns:a16="http://schemas.microsoft.com/office/drawing/2014/main" id="{BE03E05B-F48A-4D9B-8600-F7C8885CBF3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06" name="Text Box 738">
          <a:extLst>
            <a:ext uri="{FF2B5EF4-FFF2-40B4-BE49-F238E27FC236}">
              <a16:creationId xmlns:a16="http://schemas.microsoft.com/office/drawing/2014/main" id="{A5E40FCD-91A3-443A-A3C0-760C78E0834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07" name="Text Box 739">
          <a:extLst>
            <a:ext uri="{FF2B5EF4-FFF2-40B4-BE49-F238E27FC236}">
              <a16:creationId xmlns:a16="http://schemas.microsoft.com/office/drawing/2014/main" id="{69EAB84C-6D5B-4CE8-BFF4-562C976A1A3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9108" name="Text Box 740">
          <a:extLst>
            <a:ext uri="{FF2B5EF4-FFF2-40B4-BE49-F238E27FC236}">
              <a16:creationId xmlns:a16="http://schemas.microsoft.com/office/drawing/2014/main" id="{49C6F2C4-35ED-447D-BB49-2F9928603B4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9109" name="Text Box 741">
          <a:extLst>
            <a:ext uri="{FF2B5EF4-FFF2-40B4-BE49-F238E27FC236}">
              <a16:creationId xmlns:a16="http://schemas.microsoft.com/office/drawing/2014/main" id="{EF8F668C-FE05-4B4C-94A2-F98721755AA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10" name="Text Box 742">
          <a:extLst>
            <a:ext uri="{FF2B5EF4-FFF2-40B4-BE49-F238E27FC236}">
              <a16:creationId xmlns:a16="http://schemas.microsoft.com/office/drawing/2014/main" id="{5670D154-1442-4FE8-884C-DA8E3D3908D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11" name="Text Box 743">
          <a:extLst>
            <a:ext uri="{FF2B5EF4-FFF2-40B4-BE49-F238E27FC236}">
              <a16:creationId xmlns:a16="http://schemas.microsoft.com/office/drawing/2014/main" id="{C37E4368-C570-4413-B40D-7D1C83FD850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9112" name="Text Box 744">
          <a:extLst>
            <a:ext uri="{FF2B5EF4-FFF2-40B4-BE49-F238E27FC236}">
              <a16:creationId xmlns:a16="http://schemas.microsoft.com/office/drawing/2014/main" id="{4A28DAB3-C8D8-46AD-A712-FD295DABCBF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13" name="Text Box 745">
          <a:extLst>
            <a:ext uri="{FF2B5EF4-FFF2-40B4-BE49-F238E27FC236}">
              <a16:creationId xmlns:a16="http://schemas.microsoft.com/office/drawing/2014/main" id="{B793897E-A8E4-49CA-BE70-8DF77AF6CFC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14" name="Text Box 746">
          <a:extLst>
            <a:ext uri="{FF2B5EF4-FFF2-40B4-BE49-F238E27FC236}">
              <a16:creationId xmlns:a16="http://schemas.microsoft.com/office/drawing/2014/main" id="{F4073456-9B04-4E72-9998-6559C7EC1D8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9115" name="Text Box 747">
          <a:extLst>
            <a:ext uri="{FF2B5EF4-FFF2-40B4-BE49-F238E27FC236}">
              <a16:creationId xmlns:a16="http://schemas.microsoft.com/office/drawing/2014/main" id="{73EEBADE-E744-4EF5-93D2-13C3A7D0E85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16" name="Text Box 748">
          <a:extLst>
            <a:ext uri="{FF2B5EF4-FFF2-40B4-BE49-F238E27FC236}">
              <a16:creationId xmlns:a16="http://schemas.microsoft.com/office/drawing/2014/main" id="{93ED96D5-1271-4B03-A21E-6DE91CFBBA8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17" name="Text Box 749">
          <a:extLst>
            <a:ext uri="{FF2B5EF4-FFF2-40B4-BE49-F238E27FC236}">
              <a16:creationId xmlns:a16="http://schemas.microsoft.com/office/drawing/2014/main" id="{822E54B4-992B-4747-87AD-4D3957F15C9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9118" name="Text Box 750">
          <a:extLst>
            <a:ext uri="{FF2B5EF4-FFF2-40B4-BE49-F238E27FC236}">
              <a16:creationId xmlns:a16="http://schemas.microsoft.com/office/drawing/2014/main" id="{5838033E-B8B2-430F-9B66-B59516425D0C}"/>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19" name="Text Box 751">
          <a:extLst>
            <a:ext uri="{FF2B5EF4-FFF2-40B4-BE49-F238E27FC236}">
              <a16:creationId xmlns:a16="http://schemas.microsoft.com/office/drawing/2014/main" id="{C3C24C3B-34C8-46FB-821D-659EA06F29D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20" name="Text Box 752">
          <a:extLst>
            <a:ext uri="{FF2B5EF4-FFF2-40B4-BE49-F238E27FC236}">
              <a16:creationId xmlns:a16="http://schemas.microsoft.com/office/drawing/2014/main" id="{E791D2A8-CA12-4EA1-AEDF-28E31CA8DE6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9121" name="Text Box 753">
          <a:extLst>
            <a:ext uri="{FF2B5EF4-FFF2-40B4-BE49-F238E27FC236}">
              <a16:creationId xmlns:a16="http://schemas.microsoft.com/office/drawing/2014/main" id="{90ABEFBB-AA20-47DB-9731-9F67B36F80E4}"/>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22" name="Text Box 754">
          <a:extLst>
            <a:ext uri="{FF2B5EF4-FFF2-40B4-BE49-F238E27FC236}">
              <a16:creationId xmlns:a16="http://schemas.microsoft.com/office/drawing/2014/main" id="{C01E8E65-C60B-4B36-B247-551A23BA77C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23" name="Text Box 755">
          <a:extLst>
            <a:ext uri="{FF2B5EF4-FFF2-40B4-BE49-F238E27FC236}">
              <a16:creationId xmlns:a16="http://schemas.microsoft.com/office/drawing/2014/main" id="{5C2E9AE1-0C30-4135-8C3E-D22ABF77583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9124" name="Text Box 756">
          <a:extLst>
            <a:ext uri="{FF2B5EF4-FFF2-40B4-BE49-F238E27FC236}">
              <a16:creationId xmlns:a16="http://schemas.microsoft.com/office/drawing/2014/main" id="{A4CFA524-48DC-409F-AB42-CB1467C7901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25" name="Text Box 757">
          <a:extLst>
            <a:ext uri="{FF2B5EF4-FFF2-40B4-BE49-F238E27FC236}">
              <a16:creationId xmlns:a16="http://schemas.microsoft.com/office/drawing/2014/main" id="{4DAA6F2C-3EFB-420D-90CA-E062C3049C0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26" name="Text Box 758">
          <a:extLst>
            <a:ext uri="{FF2B5EF4-FFF2-40B4-BE49-F238E27FC236}">
              <a16:creationId xmlns:a16="http://schemas.microsoft.com/office/drawing/2014/main" id="{C5889DBE-CCF7-44EB-ADA7-378CAF1D406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9127" name="Text Box 759">
          <a:extLst>
            <a:ext uri="{FF2B5EF4-FFF2-40B4-BE49-F238E27FC236}">
              <a16:creationId xmlns:a16="http://schemas.microsoft.com/office/drawing/2014/main" id="{CE289171-08F1-4F84-80E1-BA312AEA0AC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9128" name="Text Box 760">
          <a:extLst>
            <a:ext uri="{FF2B5EF4-FFF2-40B4-BE49-F238E27FC236}">
              <a16:creationId xmlns:a16="http://schemas.microsoft.com/office/drawing/2014/main" id="{411D2D91-6F56-4113-B5A8-A130C05CF4A7}"/>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29" name="Text Box 761">
          <a:extLst>
            <a:ext uri="{FF2B5EF4-FFF2-40B4-BE49-F238E27FC236}">
              <a16:creationId xmlns:a16="http://schemas.microsoft.com/office/drawing/2014/main" id="{87F1F915-6CCB-452D-9B7A-50E21A8EB06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30" name="Text Box 762">
          <a:extLst>
            <a:ext uri="{FF2B5EF4-FFF2-40B4-BE49-F238E27FC236}">
              <a16:creationId xmlns:a16="http://schemas.microsoft.com/office/drawing/2014/main" id="{C41B5706-EE5D-4595-90EE-20BF3C8BF92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9131" name="Text Box 763">
          <a:extLst>
            <a:ext uri="{FF2B5EF4-FFF2-40B4-BE49-F238E27FC236}">
              <a16:creationId xmlns:a16="http://schemas.microsoft.com/office/drawing/2014/main" id="{F9D7F3FD-E9BE-4BB4-A448-2ECC3226B5C8}"/>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32" name="Text Box 764">
          <a:extLst>
            <a:ext uri="{FF2B5EF4-FFF2-40B4-BE49-F238E27FC236}">
              <a16:creationId xmlns:a16="http://schemas.microsoft.com/office/drawing/2014/main" id="{FC0E761C-0C75-4118-B862-F2BB6993374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33" name="Text Box 765">
          <a:extLst>
            <a:ext uri="{FF2B5EF4-FFF2-40B4-BE49-F238E27FC236}">
              <a16:creationId xmlns:a16="http://schemas.microsoft.com/office/drawing/2014/main" id="{B0165254-5684-4276-8435-F55906F95BC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9134" name="Text Box 766">
          <a:extLst>
            <a:ext uri="{FF2B5EF4-FFF2-40B4-BE49-F238E27FC236}">
              <a16:creationId xmlns:a16="http://schemas.microsoft.com/office/drawing/2014/main" id="{4B3BDE31-26D1-4427-B532-ACCE2D85B55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35" name="Text Box 767">
          <a:extLst>
            <a:ext uri="{FF2B5EF4-FFF2-40B4-BE49-F238E27FC236}">
              <a16:creationId xmlns:a16="http://schemas.microsoft.com/office/drawing/2014/main" id="{AA80E540-8B6D-4A60-AC9A-AD1D65C3ACD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36" name="Text Box 768">
          <a:extLst>
            <a:ext uri="{FF2B5EF4-FFF2-40B4-BE49-F238E27FC236}">
              <a16:creationId xmlns:a16="http://schemas.microsoft.com/office/drawing/2014/main" id="{F103C27E-F9CF-4D91-9365-B5564823DEC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9137" name="Text Box 769">
          <a:extLst>
            <a:ext uri="{FF2B5EF4-FFF2-40B4-BE49-F238E27FC236}">
              <a16:creationId xmlns:a16="http://schemas.microsoft.com/office/drawing/2014/main" id="{9A10D6F3-3B8E-497C-B89C-4C7B83096C35}"/>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38" name="Text Box 770">
          <a:extLst>
            <a:ext uri="{FF2B5EF4-FFF2-40B4-BE49-F238E27FC236}">
              <a16:creationId xmlns:a16="http://schemas.microsoft.com/office/drawing/2014/main" id="{5E6FEED3-BD0D-4841-858F-B8A972A0E41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39" name="Text Box 771">
          <a:extLst>
            <a:ext uri="{FF2B5EF4-FFF2-40B4-BE49-F238E27FC236}">
              <a16:creationId xmlns:a16="http://schemas.microsoft.com/office/drawing/2014/main" id="{B76D6451-8126-443E-951D-D438D089CE2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9140" name="Text Box 772">
          <a:extLst>
            <a:ext uri="{FF2B5EF4-FFF2-40B4-BE49-F238E27FC236}">
              <a16:creationId xmlns:a16="http://schemas.microsoft.com/office/drawing/2014/main" id="{32313B09-3ACC-48FE-AC1B-C9EF0281AC96}"/>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41" name="Text Box 773">
          <a:extLst>
            <a:ext uri="{FF2B5EF4-FFF2-40B4-BE49-F238E27FC236}">
              <a16:creationId xmlns:a16="http://schemas.microsoft.com/office/drawing/2014/main" id="{DF6EF52E-33C4-4964-9128-5ED4FF1AE63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42" name="Text Box 774">
          <a:extLst>
            <a:ext uri="{FF2B5EF4-FFF2-40B4-BE49-F238E27FC236}">
              <a16:creationId xmlns:a16="http://schemas.microsoft.com/office/drawing/2014/main" id="{A4346DA2-8A6B-4EEC-A4F0-F39AB466F2D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9143" name="Text Box 775">
          <a:extLst>
            <a:ext uri="{FF2B5EF4-FFF2-40B4-BE49-F238E27FC236}">
              <a16:creationId xmlns:a16="http://schemas.microsoft.com/office/drawing/2014/main" id="{901844B5-169E-4A89-A354-1F2139A6EB7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44" name="Text Box 776">
          <a:extLst>
            <a:ext uri="{FF2B5EF4-FFF2-40B4-BE49-F238E27FC236}">
              <a16:creationId xmlns:a16="http://schemas.microsoft.com/office/drawing/2014/main" id="{9964EF7A-667F-4A00-B124-70ABFE0A451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45" name="Text Box 777">
          <a:extLst>
            <a:ext uri="{FF2B5EF4-FFF2-40B4-BE49-F238E27FC236}">
              <a16:creationId xmlns:a16="http://schemas.microsoft.com/office/drawing/2014/main" id="{F7B1FD46-B738-4137-B90C-FD24F3D9105B}"/>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9146" name="Text Box 778">
          <a:extLst>
            <a:ext uri="{FF2B5EF4-FFF2-40B4-BE49-F238E27FC236}">
              <a16:creationId xmlns:a16="http://schemas.microsoft.com/office/drawing/2014/main" id="{9B3B807C-504B-4D81-8113-0AA1874C0870}"/>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9147" name="Text Box 779">
          <a:extLst>
            <a:ext uri="{FF2B5EF4-FFF2-40B4-BE49-F238E27FC236}">
              <a16:creationId xmlns:a16="http://schemas.microsoft.com/office/drawing/2014/main" id="{21A05376-25EE-42F1-BBC3-3EC29028AB8B}"/>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48" name="Text Box 780">
          <a:extLst>
            <a:ext uri="{FF2B5EF4-FFF2-40B4-BE49-F238E27FC236}">
              <a16:creationId xmlns:a16="http://schemas.microsoft.com/office/drawing/2014/main" id="{9F568B14-A95F-4811-991B-8A84FB974A6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49" name="Text Box 781">
          <a:extLst>
            <a:ext uri="{FF2B5EF4-FFF2-40B4-BE49-F238E27FC236}">
              <a16:creationId xmlns:a16="http://schemas.microsoft.com/office/drawing/2014/main" id="{C1874E92-6C38-45C9-846A-195BE68FAD2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9150" name="Text Box 782">
          <a:extLst>
            <a:ext uri="{FF2B5EF4-FFF2-40B4-BE49-F238E27FC236}">
              <a16:creationId xmlns:a16="http://schemas.microsoft.com/office/drawing/2014/main" id="{945C1423-E28A-40A3-9BED-A384802156B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51" name="Text Box 783">
          <a:extLst>
            <a:ext uri="{FF2B5EF4-FFF2-40B4-BE49-F238E27FC236}">
              <a16:creationId xmlns:a16="http://schemas.microsoft.com/office/drawing/2014/main" id="{8F401EEF-3D60-41DA-8486-260A0FCD8ADF}"/>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52" name="Text Box 784">
          <a:extLst>
            <a:ext uri="{FF2B5EF4-FFF2-40B4-BE49-F238E27FC236}">
              <a16:creationId xmlns:a16="http://schemas.microsoft.com/office/drawing/2014/main" id="{40A861C7-51E6-477D-976F-E620483E68C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9153" name="Text Box 785">
          <a:extLst>
            <a:ext uri="{FF2B5EF4-FFF2-40B4-BE49-F238E27FC236}">
              <a16:creationId xmlns:a16="http://schemas.microsoft.com/office/drawing/2014/main" id="{F50C2AB9-D94F-494A-8B7E-E388281E566A}"/>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54" name="Text Box 786">
          <a:extLst>
            <a:ext uri="{FF2B5EF4-FFF2-40B4-BE49-F238E27FC236}">
              <a16:creationId xmlns:a16="http://schemas.microsoft.com/office/drawing/2014/main" id="{D2BE5F23-BFA1-413B-A182-883DFFF3748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55" name="Text Box 787">
          <a:extLst>
            <a:ext uri="{FF2B5EF4-FFF2-40B4-BE49-F238E27FC236}">
              <a16:creationId xmlns:a16="http://schemas.microsoft.com/office/drawing/2014/main" id="{C4A40E86-907E-490C-A5B7-BB825D1FECA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9156" name="Text Box 788">
          <a:extLst>
            <a:ext uri="{FF2B5EF4-FFF2-40B4-BE49-F238E27FC236}">
              <a16:creationId xmlns:a16="http://schemas.microsoft.com/office/drawing/2014/main" id="{B23E30E3-92DD-401B-9AE6-4FFCB4BBDD38}"/>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57" name="Text Box 789">
          <a:extLst>
            <a:ext uri="{FF2B5EF4-FFF2-40B4-BE49-F238E27FC236}">
              <a16:creationId xmlns:a16="http://schemas.microsoft.com/office/drawing/2014/main" id="{AA75FA47-A088-434C-BB5E-04E0D9BEEA1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58" name="Text Box 790">
          <a:extLst>
            <a:ext uri="{FF2B5EF4-FFF2-40B4-BE49-F238E27FC236}">
              <a16:creationId xmlns:a16="http://schemas.microsoft.com/office/drawing/2014/main" id="{FB47F5CA-3C66-4C72-8AEA-8AE654B5FAA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9159" name="Text Box 791">
          <a:extLst>
            <a:ext uri="{FF2B5EF4-FFF2-40B4-BE49-F238E27FC236}">
              <a16:creationId xmlns:a16="http://schemas.microsoft.com/office/drawing/2014/main" id="{19A7A293-70C1-4BF9-8D6B-E6DC55D18129}"/>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60" name="Text Box 792">
          <a:extLst>
            <a:ext uri="{FF2B5EF4-FFF2-40B4-BE49-F238E27FC236}">
              <a16:creationId xmlns:a16="http://schemas.microsoft.com/office/drawing/2014/main" id="{4FFEE04A-4192-402C-AC16-DDAA3296AB6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61" name="Text Box 793">
          <a:extLst>
            <a:ext uri="{FF2B5EF4-FFF2-40B4-BE49-F238E27FC236}">
              <a16:creationId xmlns:a16="http://schemas.microsoft.com/office/drawing/2014/main" id="{78CD1488-247F-40B0-8731-D4DE5B0D82D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9162" name="Text Box 794">
          <a:extLst>
            <a:ext uri="{FF2B5EF4-FFF2-40B4-BE49-F238E27FC236}">
              <a16:creationId xmlns:a16="http://schemas.microsoft.com/office/drawing/2014/main" id="{3852229E-CA9B-4696-AA1C-D9116194255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63" name="Text Box 795">
          <a:extLst>
            <a:ext uri="{FF2B5EF4-FFF2-40B4-BE49-F238E27FC236}">
              <a16:creationId xmlns:a16="http://schemas.microsoft.com/office/drawing/2014/main" id="{C49815CB-207E-4CAA-AD1A-68F2C8F27B5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64" name="Text Box 796">
          <a:extLst>
            <a:ext uri="{FF2B5EF4-FFF2-40B4-BE49-F238E27FC236}">
              <a16:creationId xmlns:a16="http://schemas.microsoft.com/office/drawing/2014/main" id="{F7683A28-567A-495C-A1DA-6CC799359FF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9165" name="Text Box 797">
          <a:extLst>
            <a:ext uri="{FF2B5EF4-FFF2-40B4-BE49-F238E27FC236}">
              <a16:creationId xmlns:a16="http://schemas.microsoft.com/office/drawing/2014/main" id="{A36E82A7-2241-4178-9449-A5396D65DD12}"/>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9166" name="Text Box 798">
          <a:extLst>
            <a:ext uri="{FF2B5EF4-FFF2-40B4-BE49-F238E27FC236}">
              <a16:creationId xmlns:a16="http://schemas.microsoft.com/office/drawing/2014/main" id="{27BFE6C7-95D9-4BA7-93F2-EA2BE5DCA4AE}"/>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67" name="Text Box 799">
          <a:extLst>
            <a:ext uri="{FF2B5EF4-FFF2-40B4-BE49-F238E27FC236}">
              <a16:creationId xmlns:a16="http://schemas.microsoft.com/office/drawing/2014/main" id="{D1132F50-73F4-4115-98AE-00EDAD9E152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68" name="Text Box 800">
          <a:extLst>
            <a:ext uri="{FF2B5EF4-FFF2-40B4-BE49-F238E27FC236}">
              <a16:creationId xmlns:a16="http://schemas.microsoft.com/office/drawing/2014/main" id="{55C13DFE-F1F1-4719-8C6E-E1894ED9D12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9169" name="Text Box 801">
          <a:extLst>
            <a:ext uri="{FF2B5EF4-FFF2-40B4-BE49-F238E27FC236}">
              <a16:creationId xmlns:a16="http://schemas.microsoft.com/office/drawing/2014/main" id="{3B0E1D60-62FF-4697-A483-A9ED6B8DF44F}"/>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70" name="Text Box 802">
          <a:extLst>
            <a:ext uri="{FF2B5EF4-FFF2-40B4-BE49-F238E27FC236}">
              <a16:creationId xmlns:a16="http://schemas.microsoft.com/office/drawing/2014/main" id="{BB881D36-4014-438C-97B1-FFF5903544B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71" name="Text Box 803">
          <a:extLst>
            <a:ext uri="{FF2B5EF4-FFF2-40B4-BE49-F238E27FC236}">
              <a16:creationId xmlns:a16="http://schemas.microsoft.com/office/drawing/2014/main" id="{3556258B-69CB-4E03-B587-35958745182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9172" name="Text Box 804">
          <a:extLst>
            <a:ext uri="{FF2B5EF4-FFF2-40B4-BE49-F238E27FC236}">
              <a16:creationId xmlns:a16="http://schemas.microsoft.com/office/drawing/2014/main" id="{AC3CF0B7-3E14-4943-B02C-DF495F4BE154}"/>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73" name="Text Box 805">
          <a:extLst>
            <a:ext uri="{FF2B5EF4-FFF2-40B4-BE49-F238E27FC236}">
              <a16:creationId xmlns:a16="http://schemas.microsoft.com/office/drawing/2014/main" id="{28E1B800-2AA3-4EA6-8E49-65CC6311741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74" name="Text Box 806">
          <a:extLst>
            <a:ext uri="{FF2B5EF4-FFF2-40B4-BE49-F238E27FC236}">
              <a16:creationId xmlns:a16="http://schemas.microsoft.com/office/drawing/2014/main" id="{2BD3C511-E536-48C2-8789-9761831D1F2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9175" name="Text Box 807">
          <a:extLst>
            <a:ext uri="{FF2B5EF4-FFF2-40B4-BE49-F238E27FC236}">
              <a16:creationId xmlns:a16="http://schemas.microsoft.com/office/drawing/2014/main" id="{6C1C11B3-88E3-4479-B345-77C8B69F7A33}"/>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76" name="Text Box 808">
          <a:extLst>
            <a:ext uri="{FF2B5EF4-FFF2-40B4-BE49-F238E27FC236}">
              <a16:creationId xmlns:a16="http://schemas.microsoft.com/office/drawing/2014/main" id="{65314455-8D09-4E57-8847-3C15D0867AB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77" name="Text Box 809">
          <a:extLst>
            <a:ext uri="{FF2B5EF4-FFF2-40B4-BE49-F238E27FC236}">
              <a16:creationId xmlns:a16="http://schemas.microsoft.com/office/drawing/2014/main" id="{B7B27138-77DD-4736-B0FF-7656E602B87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9178" name="Text Box 810">
          <a:extLst>
            <a:ext uri="{FF2B5EF4-FFF2-40B4-BE49-F238E27FC236}">
              <a16:creationId xmlns:a16="http://schemas.microsoft.com/office/drawing/2014/main" id="{02D309BB-ED14-4A4C-A119-B27BB914FDF1}"/>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79" name="Text Box 811">
          <a:extLst>
            <a:ext uri="{FF2B5EF4-FFF2-40B4-BE49-F238E27FC236}">
              <a16:creationId xmlns:a16="http://schemas.microsoft.com/office/drawing/2014/main" id="{A1E00AEF-FDFA-4D42-BC36-F968ED3823D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80" name="Text Box 812">
          <a:extLst>
            <a:ext uri="{FF2B5EF4-FFF2-40B4-BE49-F238E27FC236}">
              <a16:creationId xmlns:a16="http://schemas.microsoft.com/office/drawing/2014/main" id="{58C440A5-9FD9-40D4-9E3E-01398187569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9181" name="Text Box 813">
          <a:extLst>
            <a:ext uri="{FF2B5EF4-FFF2-40B4-BE49-F238E27FC236}">
              <a16:creationId xmlns:a16="http://schemas.microsoft.com/office/drawing/2014/main" id="{5A06F452-2FBE-4ECB-AD81-39E2B22884A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82" name="Text Box 814">
          <a:extLst>
            <a:ext uri="{FF2B5EF4-FFF2-40B4-BE49-F238E27FC236}">
              <a16:creationId xmlns:a16="http://schemas.microsoft.com/office/drawing/2014/main" id="{142726A9-00EA-4898-AD81-EAC194A04FA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83" name="Text Box 815">
          <a:extLst>
            <a:ext uri="{FF2B5EF4-FFF2-40B4-BE49-F238E27FC236}">
              <a16:creationId xmlns:a16="http://schemas.microsoft.com/office/drawing/2014/main" id="{871F5774-13F9-48B9-8F7C-48B63DFE032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9184" name="Text Box 816">
          <a:extLst>
            <a:ext uri="{FF2B5EF4-FFF2-40B4-BE49-F238E27FC236}">
              <a16:creationId xmlns:a16="http://schemas.microsoft.com/office/drawing/2014/main" id="{50F8BC39-2CDB-4AC3-8C26-B9AB0941893F}"/>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9185" name="Text Box 817">
          <a:extLst>
            <a:ext uri="{FF2B5EF4-FFF2-40B4-BE49-F238E27FC236}">
              <a16:creationId xmlns:a16="http://schemas.microsoft.com/office/drawing/2014/main" id="{273178E7-6796-4271-9FED-834E41A4700D}"/>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86" name="Text Box 818">
          <a:extLst>
            <a:ext uri="{FF2B5EF4-FFF2-40B4-BE49-F238E27FC236}">
              <a16:creationId xmlns:a16="http://schemas.microsoft.com/office/drawing/2014/main" id="{E919BBF5-D46B-4DAD-A8B2-865678A7066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87" name="Text Box 819">
          <a:extLst>
            <a:ext uri="{FF2B5EF4-FFF2-40B4-BE49-F238E27FC236}">
              <a16:creationId xmlns:a16="http://schemas.microsoft.com/office/drawing/2014/main" id="{125F5876-2C5E-4091-891B-C2DEFB1B00C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9188" name="Text Box 820">
          <a:extLst>
            <a:ext uri="{FF2B5EF4-FFF2-40B4-BE49-F238E27FC236}">
              <a16:creationId xmlns:a16="http://schemas.microsoft.com/office/drawing/2014/main" id="{DF0BB150-97D7-4EA0-85B5-6996CFD38DEB}"/>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89" name="Text Box 821">
          <a:extLst>
            <a:ext uri="{FF2B5EF4-FFF2-40B4-BE49-F238E27FC236}">
              <a16:creationId xmlns:a16="http://schemas.microsoft.com/office/drawing/2014/main" id="{2436259C-846B-4ED2-B946-532A7556731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90" name="Text Box 822">
          <a:extLst>
            <a:ext uri="{FF2B5EF4-FFF2-40B4-BE49-F238E27FC236}">
              <a16:creationId xmlns:a16="http://schemas.microsoft.com/office/drawing/2014/main" id="{946FAD69-07C4-4784-8BB4-76A933F84A33}"/>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9191" name="Text Box 823">
          <a:extLst>
            <a:ext uri="{FF2B5EF4-FFF2-40B4-BE49-F238E27FC236}">
              <a16:creationId xmlns:a16="http://schemas.microsoft.com/office/drawing/2014/main" id="{0E86A13F-6F45-433F-A658-0B35AA0414BC}"/>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92" name="Text Box 824">
          <a:extLst>
            <a:ext uri="{FF2B5EF4-FFF2-40B4-BE49-F238E27FC236}">
              <a16:creationId xmlns:a16="http://schemas.microsoft.com/office/drawing/2014/main" id="{D91F2844-8E5E-4799-AEAE-2F8ABDD5895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93" name="Text Box 825">
          <a:extLst>
            <a:ext uri="{FF2B5EF4-FFF2-40B4-BE49-F238E27FC236}">
              <a16:creationId xmlns:a16="http://schemas.microsoft.com/office/drawing/2014/main" id="{A3784760-AE8C-4AA3-8B6A-ABFF964723F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4"/>
    <xdr:sp macro="" textlink="">
      <xdr:nvSpPr>
        <xdr:cNvPr id="9194" name="Text Box 826">
          <a:extLst>
            <a:ext uri="{FF2B5EF4-FFF2-40B4-BE49-F238E27FC236}">
              <a16:creationId xmlns:a16="http://schemas.microsoft.com/office/drawing/2014/main" id="{8131CB04-A7A2-4247-84D1-B158FEB38129}"/>
            </a:ext>
          </a:extLst>
        </xdr:cNvPr>
        <xdr:cNvSpPr txBox="1">
          <a:spLocks noChangeArrowheads="1"/>
        </xdr:cNvSpPr>
      </xdr:nvSpPr>
      <xdr:spPr bwMode="auto">
        <a:xfrm>
          <a:off x="1076325" y="343852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95" name="Text Box 827">
          <a:extLst>
            <a:ext uri="{FF2B5EF4-FFF2-40B4-BE49-F238E27FC236}">
              <a16:creationId xmlns:a16="http://schemas.microsoft.com/office/drawing/2014/main" id="{BADA4912-6DD2-4F39-A44A-A48934E5AF9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96" name="Text Box 828">
          <a:extLst>
            <a:ext uri="{FF2B5EF4-FFF2-40B4-BE49-F238E27FC236}">
              <a16:creationId xmlns:a16="http://schemas.microsoft.com/office/drawing/2014/main" id="{1E98C3CE-4E37-4DC8-A14F-B159A8A9267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9197" name="Text Box 829">
          <a:extLst>
            <a:ext uri="{FF2B5EF4-FFF2-40B4-BE49-F238E27FC236}">
              <a16:creationId xmlns:a16="http://schemas.microsoft.com/office/drawing/2014/main" id="{287E7D46-EF35-44E6-89A8-8BE0585FE13C}"/>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98" name="Text Box 830">
          <a:extLst>
            <a:ext uri="{FF2B5EF4-FFF2-40B4-BE49-F238E27FC236}">
              <a16:creationId xmlns:a16="http://schemas.microsoft.com/office/drawing/2014/main" id="{5430DBE9-3656-4710-A37D-4E538BD6BD9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199" name="Text Box 831">
          <a:extLst>
            <a:ext uri="{FF2B5EF4-FFF2-40B4-BE49-F238E27FC236}">
              <a16:creationId xmlns:a16="http://schemas.microsoft.com/office/drawing/2014/main" id="{A95B8134-F8A0-45C2-93FA-662B3547FFC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9200" name="Text Box 832">
          <a:extLst>
            <a:ext uri="{FF2B5EF4-FFF2-40B4-BE49-F238E27FC236}">
              <a16:creationId xmlns:a16="http://schemas.microsoft.com/office/drawing/2014/main" id="{54C16F2B-3F3B-4359-B170-FC08149A5B65}"/>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201" name="Text Box 833">
          <a:extLst>
            <a:ext uri="{FF2B5EF4-FFF2-40B4-BE49-F238E27FC236}">
              <a16:creationId xmlns:a16="http://schemas.microsoft.com/office/drawing/2014/main" id="{5248EFC0-0020-4EF4-80EC-CC3CF2F23A0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202" name="Text Box 834">
          <a:extLst>
            <a:ext uri="{FF2B5EF4-FFF2-40B4-BE49-F238E27FC236}">
              <a16:creationId xmlns:a16="http://schemas.microsoft.com/office/drawing/2014/main" id="{5023BA05-F714-4F08-8B41-57AEE828FE84}"/>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9203" name="Text Box 835">
          <a:extLst>
            <a:ext uri="{FF2B5EF4-FFF2-40B4-BE49-F238E27FC236}">
              <a16:creationId xmlns:a16="http://schemas.microsoft.com/office/drawing/2014/main" id="{CAD62F83-4D09-42D5-96C9-C22B16AFE24C}"/>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9204" name="Text Box 836">
          <a:extLst>
            <a:ext uri="{FF2B5EF4-FFF2-40B4-BE49-F238E27FC236}">
              <a16:creationId xmlns:a16="http://schemas.microsoft.com/office/drawing/2014/main" id="{94618C26-A523-402C-804F-DD5F21185BBE}"/>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205" name="Text Box 837">
          <a:extLst>
            <a:ext uri="{FF2B5EF4-FFF2-40B4-BE49-F238E27FC236}">
              <a16:creationId xmlns:a16="http://schemas.microsoft.com/office/drawing/2014/main" id="{2105954A-6912-4199-BA8B-30887540277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206" name="Text Box 838">
          <a:extLst>
            <a:ext uri="{FF2B5EF4-FFF2-40B4-BE49-F238E27FC236}">
              <a16:creationId xmlns:a16="http://schemas.microsoft.com/office/drawing/2014/main" id="{5D89CD70-4D36-4084-8AA9-6975D46604C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9207" name="Text Box 839">
          <a:extLst>
            <a:ext uri="{FF2B5EF4-FFF2-40B4-BE49-F238E27FC236}">
              <a16:creationId xmlns:a16="http://schemas.microsoft.com/office/drawing/2014/main" id="{0E0B96DE-5B95-4DF7-918D-AD287E75F65C}"/>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208" name="Text Box 840">
          <a:extLst>
            <a:ext uri="{FF2B5EF4-FFF2-40B4-BE49-F238E27FC236}">
              <a16:creationId xmlns:a16="http://schemas.microsoft.com/office/drawing/2014/main" id="{645FE31D-8178-4055-BD3D-86D905BF907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209" name="Text Box 841">
          <a:extLst>
            <a:ext uri="{FF2B5EF4-FFF2-40B4-BE49-F238E27FC236}">
              <a16:creationId xmlns:a16="http://schemas.microsoft.com/office/drawing/2014/main" id="{6C5B3409-3271-47DF-9E9C-6CD1D036CD32}"/>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9210" name="Text Box 842">
          <a:extLst>
            <a:ext uri="{FF2B5EF4-FFF2-40B4-BE49-F238E27FC236}">
              <a16:creationId xmlns:a16="http://schemas.microsoft.com/office/drawing/2014/main" id="{175D474A-2265-45C7-9739-8D918F30B18D}"/>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211" name="Text Box 843">
          <a:extLst>
            <a:ext uri="{FF2B5EF4-FFF2-40B4-BE49-F238E27FC236}">
              <a16:creationId xmlns:a16="http://schemas.microsoft.com/office/drawing/2014/main" id="{49B27B40-12C2-4BB5-B5C9-05046FFED8A0}"/>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212" name="Text Box 844">
          <a:extLst>
            <a:ext uri="{FF2B5EF4-FFF2-40B4-BE49-F238E27FC236}">
              <a16:creationId xmlns:a16="http://schemas.microsoft.com/office/drawing/2014/main" id="{C46A5F8E-1AAF-4C87-ACAF-74865ABC877C}"/>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5"/>
    <xdr:sp macro="" textlink="">
      <xdr:nvSpPr>
        <xdr:cNvPr id="9213" name="Text Box 845">
          <a:extLst>
            <a:ext uri="{FF2B5EF4-FFF2-40B4-BE49-F238E27FC236}">
              <a16:creationId xmlns:a16="http://schemas.microsoft.com/office/drawing/2014/main" id="{72F74E1A-8CF8-450D-8776-C06AE5EA39A7}"/>
            </a:ext>
          </a:extLst>
        </xdr:cNvPr>
        <xdr:cNvSpPr txBox="1">
          <a:spLocks noChangeArrowheads="1"/>
        </xdr:cNvSpPr>
      </xdr:nvSpPr>
      <xdr:spPr bwMode="auto">
        <a:xfrm>
          <a:off x="1076325" y="343852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214" name="Text Box 846">
          <a:extLst>
            <a:ext uri="{FF2B5EF4-FFF2-40B4-BE49-F238E27FC236}">
              <a16:creationId xmlns:a16="http://schemas.microsoft.com/office/drawing/2014/main" id="{3ECA6DF6-F93C-494B-90D6-0298157211D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215" name="Text Box 847">
          <a:extLst>
            <a:ext uri="{FF2B5EF4-FFF2-40B4-BE49-F238E27FC236}">
              <a16:creationId xmlns:a16="http://schemas.microsoft.com/office/drawing/2014/main" id="{B3DE6A69-D843-4675-A010-85CE32282F5D}"/>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9216" name="Text Box 848">
          <a:extLst>
            <a:ext uri="{FF2B5EF4-FFF2-40B4-BE49-F238E27FC236}">
              <a16:creationId xmlns:a16="http://schemas.microsoft.com/office/drawing/2014/main" id="{79752A8D-1E79-47D2-A0E8-BD027C1410B5}"/>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217" name="Text Box 849">
          <a:extLst>
            <a:ext uri="{FF2B5EF4-FFF2-40B4-BE49-F238E27FC236}">
              <a16:creationId xmlns:a16="http://schemas.microsoft.com/office/drawing/2014/main" id="{B2A09DFA-33EF-4DAF-A866-3389BEFE26F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218" name="Text Box 850">
          <a:extLst>
            <a:ext uri="{FF2B5EF4-FFF2-40B4-BE49-F238E27FC236}">
              <a16:creationId xmlns:a16="http://schemas.microsoft.com/office/drawing/2014/main" id="{B386FC8C-DB8A-49FB-922F-379521C965A7}"/>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9219" name="Text Box 851">
          <a:extLst>
            <a:ext uri="{FF2B5EF4-FFF2-40B4-BE49-F238E27FC236}">
              <a16:creationId xmlns:a16="http://schemas.microsoft.com/office/drawing/2014/main" id="{6706986C-0AC8-4C2C-853C-380284BC5CA0}"/>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220" name="Text Box 852">
          <a:extLst>
            <a:ext uri="{FF2B5EF4-FFF2-40B4-BE49-F238E27FC236}">
              <a16:creationId xmlns:a16="http://schemas.microsoft.com/office/drawing/2014/main" id="{0412B2D1-1965-4360-8851-47EE0697503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221" name="Text Box 853">
          <a:extLst>
            <a:ext uri="{FF2B5EF4-FFF2-40B4-BE49-F238E27FC236}">
              <a16:creationId xmlns:a16="http://schemas.microsoft.com/office/drawing/2014/main" id="{E28C5D26-FE56-43A4-8665-5855FEF1D375}"/>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9222" name="Text Box 854">
          <a:extLst>
            <a:ext uri="{FF2B5EF4-FFF2-40B4-BE49-F238E27FC236}">
              <a16:creationId xmlns:a16="http://schemas.microsoft.com/office/drawing/2014/main" id="{72C75CA9-6DAC-4514-BA2E-019F38B74D69}"/>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9223" name="Text Box 855">
          <a:extLst>
            <a:ext uri="{FF2B5EF4-FFF2-40B4-BE49-F238E27FC236}">
              <a16:creationId xmlns:a16="http://schemas.microsoft.com/office/drawing/2014/main" id="{9AC8E291-7802-4752-902F-41065CAC012B}"/>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224" name="Text Box 856">
          <a:extLst>
            <a:ext uri="{FF2B5EF4-FFF2-40B4-BE49-F238E27FC236}">
              <a16:creationId xmlns:a16="http://schemas.microsoft.com/office/drawing/2014/main" id="{0ADEC785-29F8-4FA1-9698-84C47F8AA978}"/>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225" name="Text Box 857">
          <a:extLst>
            <a:ext uri="{FF2B5EF4-FFF2-40B4-BE49-F238E27FC236}">
              <a16:creationId xmlns:a16="http://schemas.microsoft.com/office/drawing/2014/main" id="{C8DA55C8-70C4-47B7-90A1-CE5C0305AAE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9226" name="Text Box 858">
          <a:extLst>
            <a:ext uri="{FF2B5EF4-FFF2-40B4-BE49-F238E27FC236}">
              <a16:creationId xmlns:a16="http://schemas.microsoft.com/office/drawing/2014/main" id="{E181D7FB-6349-40F8-B53F-DE9CF9BCD696}"/>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227" name="Text Box 859">
          <a:extLst>
            <a:ext uri="{FF2B5EF4-FFF2-40B4-BE49-F238E27FC236}">
              <a16:creationId xmlns:a16="http://schemas.microsoft.com/office/drawing/2014/main" id="{B3C45518-11C2-4C56-8F09-DFBF12CCDA26}"/>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228" name="Text Box 860">
          <a:extLst>
            <a:ext uri="{FF2B5EF4-FFF2-40B4-BE49-F238E27FC236}">
              <a16:creationId xmlns:a16="http://schemas.microsoft.com/office/drawing/2014/main" id="{4EA83B6A-DF4C-453B-AE55-FCBA187AA3BA}"/>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9229" name="Text Box 861">
          <a:extLst>
            <a:ext uri="{FF2B5EF4-FFF2-40B4-BE49-F238E27FC236}">
              <a16:creationId xmlns:a16="http://schemas.microsoft.com/office/drawing/2014/main" id="{7A4E27AB-69A4-4356-9E81-E6C98B21F22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230" name="Text Box 862">
          <a:extLst>
            <a:ext uri="{FF2B5EF4-FFF2-40B4-BE49-F238E27FC236}">
              <a16:creationId xmlns:a16="http://schemas.microsoft.com/office/drawing/2014/main" id="{E557BC20-C820-4D4F-A432-4C367D54A21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231" name="Text Box 863">
          <a:extLst>
            <a:ext uri="{FF2B5EF4-FFF2-40B4-BE49-F238E27FC236}">
              <a16:creationId xmlns:a16="http://schemas.microsoft.com/office/drawing/2014/main" id="{54F59BA9-1E5F-4963-8882-B7B9C4702FAE}"/>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9232" name="Text Box 864">
          <a:extLst>
            <a:ext uri="{FF2B5EF4-FFF2-40B4-BE49-F238E27FC236}">
              <a16:creationId xmlns:a16="http://schemas.microsoft.com/office/drawing/2014/main" id="{30ED765E-68A7-4E6D-A8C2-5CA8B44BDF57}"/>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233" name="Text Box 865">
          <a:extLst>
            <a:ext uri="{FF2B5EF4-FFF2-40B4-BE49-F238E27FC236}">
              <a16:creationId xmlns:a16="http://schemas.microsoft.com/office/drawing/2014/main" id="{A4D22CE0-AC73-4626-A4CF-98566C57AC81}"/>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38100"/>
    <xdr:sp macro="" textlink="">
      <xdr:nvSpPr>
        <xdr:cNvPr id="9234" name="Text Box 866">
          <a:extLst>
            <a:ext uri="{FF2B5EF4-FFF2-40B4-BE49-F238E27FC236}">
              <a16:creationId xmlns:a16="http://schemas.microsoft.com/office/drawing/2014/main" id="{0842A7D5-B1B3-4AAA-B20B-3FBF87C6F7F9}"/>
            </a:ext>
          </a:extLst>
        </xdr:cNvPr>
        <xdr:cNvSpPr txBox="1">
          <a:spLocks noChangeArrowheads="1"/>
        </xdr:cNvSpPr>
      </xdr:nvSpPr>
      <xdr:spPr bwMode="auto">
        <a:xfrm>
          <a:off x="10763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41</xdr:row>
      <xdr:rowOff>0</xdr:rowOff>
    </xdr:from>
    <xdr:ext cx="0" cy="28576"/>
    <xdr:sp macro="" textlink="">
      <xdr:nvSpPr>
        <xdr:cNvPr id="9235" name="Text Box 867">
          <a:extLst>
            <a:ext uri="{FF2B5EF4-FFF2-40B4-BE49-F238E27FC236}">
              <a16:creationId xmlns:a16="http://schemas.microsoft.com/office/drawing/2014/main" id="{D1A058DC-0F7A-4C09-B5AD-FDD7219717EA}"/>
            </a:ext>
          </a:extLst>
        </xdr:cNvPr>
        <xdr:cNvSpPr txBox="1">
          <a:spLocks noChangeArrowheads="1"/>
        </xdr:cNvSpPr>
      </xdr:nvSpPr>
      <xdr:spPr bwMode="auto">
        <a:xfrm>
          <a:off x="1076325" y="343852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781050</xdr:colOff>
      <xdr:row>41</xdr:row>
      <xdr:rowOff>0</xdr:rowOff>
    </xdr:from>
    <xdr:ext cx="0" cy="38100"/>
    <xdr:sp macro="" textlink="">
      <xdr:nvSpPr>
        <xdr:cNvPr id="9236" name="Text Box 868">
          <a:extLst>
            <a:ext uri="{FF2B5EF4-FFF2-40B4-BE49-F238E27FC236}">
              <a16:creationId xmlns:a16="http://schemas.microsoft.com/office/drawing/2014/main" id="{919550FB-55E1-4578-8E5E-928F5492F5BE}"/>
            </a:ext>
          </a:extLst>
        </xdr:cNvPr>
        <xdr:cNvSpPr txBox="1">
          <a:spLocks noChangeArrowheads="1"/>
        </xdr:cNvSpPr>
      </xdr:nvSpPr>
      <xdr:spPr bwMode="auto">
        <a:xfrm>
          <a:off x="136207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2590800</xdr:colOff>
      <xdr:row>41</xdr:row>
      <xdr:rowOff>0</xdr:rowOff>
    </xdr:from>
    <xdr:ext cx="0" cy="38100"/>
    <xdr:sp macro="" textlink="">
      <xdr:nvSpPr>
        <xdr:cNvPr id="9237" name="Text Box 869">
          <a:extLst>
            <a:ext uri="{FF2B5EF4-FFF2-40B4-BE49-F238E27FC236}">
              <a16:creationId xmlns:a16="http://schemas.microsoft.com/office/drawing/2014/main" id="{57127CE8-50E1-4E52-9186-8A732178ECE3}"/>
            </a:ext>
          </a:extLst>
        </xdr:cNvPr>
        <xdr:cNvSpPr txBox="1">
          <a:spLocks noChangeArrowheads="1"/>
        </xdr:cNvSpPr>
      </xdr:nvSpPr>
      <xdr:spPr bwMode="auto">
        <a:xfrm>
          <a:off x="3171825" y="343852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238" name="Text Box 101">
          <a:extLst>
            <a:ext uri="{FF2B5EF4-FFF2-40B4-BE49-F238E27FC236}">
              <a16:creationId xmlns:a16="http://schemas.microsoft.com/office/drawing/2014/main" id="{AA33952F-40E4-4B94-86A3-6417FB852F3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239" name="Text Box 102">
          <a:extLst>
            <a:ext uri="{FF2B5EF4-FFF2-40B4-BE49-F238E27FC236}">
              <a16:creationId xmlns:a16="http://schemas.microsoft.com/office/drawing/2014/main" id="{5500E167-9227-4AFE-A9B5-17A25CF06F4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240" name="Text Box 103">
          <a:extLst>
            <a:ext uri="{FF2B5EF4-FFF2-40B4-BE49-F238E27FC236}">
              <a16:creationId xmlns:a16="http://schemas.microsoft.com/office/drawing/2014/main" id="{89FF2D12-DAD3-4188-A83F-D9AB8D39F10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241" name="Text Box 104">
          <a:extLst>
            <a:ext uri="{FF2B5EF4-FFF2-40B4-BE49-F238E27FC236}">
              <a16:creationId xmlns:a16="http://schemas.microsoft.com/office/drawing/2014/main" id="{8B5891D6-9915-4063-B77A-BE0CDE5E7C8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242" name="Text Box 105">
          <a:extLst>
            <a:ext uri="{FF2B5EF4-FFF2-40B4-BE49-F238E27FC236}">
              <a16:creationId xmlns:a16="http://schemas.microsoft.com/office/drawing/2014/main" id="{D8DC2B68-27C7-444B-9F6C-FC84DF0E4B3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243" name="Text Box 106">
          <a:extLst>
            <a:ext uri="{FF2B5EF4-FFF2-40B4-BE49-F238E27FC236}">
              <a16:creationId xmlns:a16="http://schemas.microsoft.com/office/drawing/2014/main" id="{202A1315-059A-4716-BF2F-EFD333A4C15C}"/>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244" name="Text Box 107">
          <a:extLst>
            <a:ext uri="{FF2B5EF4-FFF2-40B4-BE49-F238E27FC236}">
              <a16:creationId xmlns:a16="http://schemas.microsoft.com/office/drawing/2014/main" id="{B476FA2A-7291-471C-A41D-EA65BCDDA6C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245" name="Text Box 108">
          <a:extLst>
            <a:ext uri="{FF2B5EF4-FFF2-40B4-BE49-F238E27FC236}">
              <a16:creationId xmlns:a16="http://schemas.microsoft.com/office/drawing/2014/main" id="{7BBDF2AF-E4BC-4240-BFEB-59C6D9459498}"/>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246" name="Text Box 109">
          <a:extLst>
            <a:ext uri="{FF2B5EF4-FFF2-40B4-BE49-F238E27FC236}">
              <a16:creationId xmlns:a16="http://schemas.microsoft.com/office/drawing/2014/main" id="{2F4310DB-0706-48B2-82C4-08C8CADB081E}"/>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247" name="Text Box 110">
          <a:extLst>
            <a:ext uri="{FF2B5EF4-FFF2-40B4-BE49-F238E27FC236}">
              <a16:creationId xmlns:a16="http://schemas.microsoft.com/office/drawing/2014/main" id="{E2CBFDCA-22ED-454C-8EE8-9EBD9F3A023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248" name="Text Box 111">
          <a:extLst>
            <a:ext uri="{FF2B5EF4-FFF2-40B4-BE49-F238E27FC236}">
              <a16:creationId xmlns:a16="http://schemas.microsoft.com/office/drawing/2014/main" id="{07F2BB8F-3F54-4413-AD62-A601285F64C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249" name="Text Box 112">
          <a:extLst>
            <a:ext uri="{FF2B5EF4-FFF2-40B4-BE49-F238E27FC236}">
              <a16:creationId xmlns:a16="http://schemas.microsoft.com/office/drawing/2014/main" id="{2787F7E5-2288-42B4-97CB-79B90DD7218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250" name="Text Box 113">
          <a:extLst>
            <a:ext uri="{FF2B5EF4-FFF2-40B4-BE49-F238E27FC236}">
              <a16:creationId xmlns:a16="http://schemas.microsoft.com/office/drawing/2014/main" id="{44DCAEF6-20D5-4519-B6C3-2DAC3FCE7B47}"/>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251" name="Text Box 114">
          <a:extLst>
            <a:ext uri="{FF2B5EF4-FFF2-40B4-BE49-F238E27FC236}">
              <a16:creationId xmlns:a16="http://schemas.microsoft.com/office/drawing/2014/main" id="{08D6BFEE-E787-4BAA-9CA3-A69E6FCC5EE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252" name="Text Box 115">
          <a:extLst>
            <a:ext uri="{FF2B5EF4-FFF2-40B4-BE49-F238E27FC236}">
              <a16:creationId xmlns:a16="http://schemas.microsoft.com/office/drawing/2014/main" id="{12F1AA67-F97C-4520-BA7B-31F1CEFB19E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253" name="Text Box 116">
          <a:extLst>
            <a:ext uri="{FF2B5EF4-FFF2-40B4-BE49-F238E27FC236}">
              <a16:creationId xmlns:a16="http://schemas.microsoft.com/office/drawing/2014/main" id="{FE8D4EEF-B02A-4257-A9CB-2EC68C98605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254" name="Text Box 117">
          <a:extLst>
            <a:ext uri="{FF2B5EF4-FFF2-40B4-BE49-F238E27FC236}">
              <a16:creationId xmlns:a16="http://schemas.microsoft.com/office/drawing/2014/main" id="{499CA176-A5D9-4F48-A769-705612FA0E47}"/>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255" name="Text Box 118">
          <a:extLst>
            <a:ext uri="{FF2B5EF4-FFF2-40B4-BE49-F238E27FC236}">
              <a16:creationId xmlns:a16="http://schemas.microsoft.com/office/drawing/2014/main" id="{E70A399B-0CE8-44C0-BF7B-922A3A38C2A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256" name="Text Box 119">
          <a:extLst>
            <a:ext uri="{FF2B5EF4-FFF2-40B4-BE49-F238E27FC236}">
              <a16:creationId xmlns:a16="http://schemas.microsoft.com/office/drawing/2014/main" id="{C725592F-CC57-4252-810C-2D13C6CCD81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257" name="Text Box 120">
          <a:extLst>
            <a:ext uri="{FF2B5EF4-FFF2-40B4-BE49-F238E27FC236}">
              <a16:creationId xmlns:a16="http://schemas.microsoft.com/office/drawing/2014/main" id="{30FC4212-AC35-4AA3-B7A5-1C303B73D99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258" name="Text Box 121">
          <a:extLst>
            <a:ext uri="{FF2B5EF4-FFF2-40B4-BE49-F238E27FC236}">
              <a16:creationId xmlns:a16="http://schemas.microsoft.com/office/drawing/2014/main" id="{11F8A54B-3132-41BA-89FD-847ED01B7E3B}"/>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259" name="Text Box 122">
          <a:extLst>
            <a:ext uri="{FF2B5EF4-FFF2-40B4-BE49-F238E27FC236}">
              <a16:creationId xmlns:a16="http://schemas.microsoft.com/office/drawing/2014/main" id="{CF16B68E-80E0-4E6C-B84C-5C45491C9F5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260" name="Text Box 123">
          <a:extLst>
            <a:ext uri="{FF2B5EF4-FFF2-40B4-BE49-F238E27FC236}">
              <a16:creationId xmlns:a16="http://schemas.microsoft.com/office/drawing/2014/main" id="{B41EBF27-5F74-474F-B7DD-D7E61128CFAE}"/>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261" name="Text Box 124">
          <a:extLst>
            <a:ext uri="{FF2B5EF4-FFF2-40B4-BE49-F238E27FC236}">
              <a16:creationId xmlns:a16="http://schemas.microsoft.com/office/drawing/2014/main" id="{336807C2-8018-480C-BA3F-8F8F0CE46A0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262" name="Text Box 125">
          <a:extLst>
            <a:ext uri="{FF2B5EF4-FFF2-40B4-BE49-F238E27FC236}">
              <a16:creationId xmlns:a16="http://schemas.microsoft.com/office/drawing/2014/main" id="{5DFC4AE0-BCBD-47AF-ADAB-2559D6D31AF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263" name="Text Box 126">
          <a:extLst>
            <a:ext uri="{FF2B5EF4-FFF2-40B4-BE49-F238E27FC236}">
              <a16:creationId xmlns:a16="http://schemas.microsoft.com/office/drawing/2014/main" id="{065F0F12-B446-4865-B806-9F1464D53AA8}"/>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264" name="Text Box 127">
          <a:extLst>
            <a:ext uri="{FF2B5EF4-FFF2-40B4-BE49-F238E27FC236}">
              <a16:creationId xmlns:a16="http://schemas.microsoft.com/office/drawing/2014/main" id="{4D926192-808F-4822-AF8A-AF4D2BC3587C}"/>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265" name="Text Box 128">
          <a:extLst>
            <a:ext uri="{FF2B5EF4-FFF2-40B4-BE49-F238E27FC236}">
              <a16:creationId xmlns:a16="http://schemas.microsoft.com/office/drawing/2014/main" id="{250F84DE-CDE6-4772-9141-15A83F2CF848}"/>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266" name="Text Box 129">
          <a:extLst>
            <a:ext uri="{FF2B5EF4-FFF2-40B4-BE49-F238E27FC236}">
              <a16:creationId xmlns:a16="http://schemas.microsoft.com/office/drawing/2014/main" id="{E9DE0E1D-1E54-46FF-9639-9575B31941E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162204"/>
    <xdr:sp macro="" textlink="">
      <xdr:nvSpPr>
        <xdr:cNvPr id="9267" name="Text Box 130">
          <a:extLst>
            <a:ext uri="{FF2B5EF4-FFF2-40B4-BE49-F238E27FC236}">
              <a16:creationId xmlns:a16="http://schemas.microsoft.com/office/drawing/2014/main" id="{8722AAE4-BA1C-416D-BD92-962732ADDEFD}"/>
            </a:ext>
          </a:extLst>
        </xdr:cNvPr>
        <xdr:cNvSpPr txBox="1">
          <a:spLocks noChangeArrowheads="1"/>
        </xdr:cNvSpPr>
      </xdr:nvSpPr>
      <xdr:spPr bwMode="auto">
        <a:xfrm>
          <a:off x="1076325" y="8448675"/>
          <a:ext cx="0" cy="162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9268" name="Text Box 131">
          <a:extLst>
            <a:ext uri="{FF2B5EF4-FFF2-40B4-BE49-F238E27FC236}">
              <a16:creationId xmlns:a16="http://schemas.microsoft.com/office/drawing/2014/main" id="{7B221F5C-EE97-4BD7-B73C-04BCCC660975}"/>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269" name="Text Box 132">
          <a:extLst>
            <a:ext uri="{FF2B5EF4-FFF2-40B4-BE49-F238E27FC236}">
              <a16:creationId xmlns:a16="http://schemas.microsoft.com/office/drawing/2014/main" id="{4F5C7D6C-DE97-452A-9315-0C6E1895481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270" name="Text Box 133">
          <a:extLst>
            <a:ext uri="{FF2B5EF4-FFF2-40B4-BE49-F238E27FC236}">
              <a16:creationId xmlns:a16="http://schemas.microsoft.com/office/drawing/2014/main" id="{421056A8-D3ED-47F0-AC65-0DD45315965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271" name="Text Box 134">
          <a:extLst>
            <a:ext uri="{FF2B5EF4-FFF2-40B4-BE49-F238E27FC236}">
              <a16:creationId xmlns:a16="http://schemas.microsoft.com/office/drawing/2014/main" id="{C7E73FED-FB42-4CD8-BF66-AD44F18F5136}"/>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272" name="Text Box 135">
          <a:extLst>
            <a:ext uri="{FF2B5EF4-FFF2-40B4-BE49-F238E27FC236}">
              <a16:creationId xmlns:a16="http://schemas.microsoft.com/office/drawing/2014/main" id="{3A385C4E-987D-4308-9C1A-D6BE7799310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273" name="Text Box 136">
          <a:extLst>
            <a:ext uri="{FF2B5EF4-FFF2-40B4-BE49-F238E27FC236}">
              <a16:creationId xmlns:a16="http://schemas.microsoft.com/office/drawing/2014/main" id="{15BC9E1A-6A2A-4486-8652-B8BA0200FDB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9274" name="Text Box 137">
          <a:extLst>
            <a:ext uri="{FF2B5EF4-FFF2-40B4-BE49-F238E27FC236}">
              <a16:creationId xmlns:a16="http://schemas.microsoft.com/office/drawing/2014/main" id="{0ED6879E-2A07-472A-B323-95C0DCB78A88}"/>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275" name="Text Box 138">
          <a:extLst>
            <a:ext uri="{FF2B5EF4-FFF2-40B4-BE49-F238E27FC236}">
              <a16:creationId xmlns:a16="http://schemas.microsoft.com/office/drawing/2014/main" id="{A8F93258-7892-4C85-9593-A69DD0EF471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276" name="Text Box 139">
          <a:extLst>
            <a:ext uri="{FF2B5EF4-FFF2-40B4-BE49-F238E27FC236}">
              <a16:creationId xmlns:a16="http://schemas.microsoft.com/office/drawing/2014/main" id="{71A96B05-B883-4183-A68E-8D6C19ECF1B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277" name="Text Box 140">
          <a:extLst>
            <a:ext uri="{FF2B5EF4-FFF2-40B4-BE49-F238E27FC236}">
              <a16:creationId xmlns:a16="http://schemas.microsoft.com/office/drawing/2014/main" id="{208620D2-FDC0-4C43-BCE9-E9C60CB78F16}"/>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278" name="Text Box 141">
          <a:extLst>
            <a:ext uri="{FF2B5EF4-FFF2-40B4-BE49-F238E27FC236}">
              <a16:creationId xmlns:a16="http://schemas.microsoft.com/office/drawing/2014/main" id="{D0AB572A-D468-4324-8D09-660CCFE9B13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279" name="Text Box 142">
          <a:extLst>
            <a:ext uri="{FF2B5EF4-FFF2-40B4-BE49-F238E27FC236}">
              <a16:creationId xmlns:a16="http://schemas.microsoft.com/office/drawing/2014/main" id="{C5B6BE43-4FEE-4A93-B889-0999DDEF46E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9280" name="Text Box 143">
          <a:extLst>
            <a:ext uri="{FF2B5EF4-FFF2-40B4-BE49-F238E27FC236}">
              <a16:creationId xmlns:a16="http://schemas.microsoft.com/office/drawing/2014/main" id="{4F2F78F6-679B-4599-9A65-4E5F60D8B02F}"/>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281" name="Text Box 144">
          <a:extLst>
            <a:ext uri="{FF2B5EF4-FFF2-40B4-BE49-F238E27FC236}">
              <a16:creationId xmlns:a16="http://schemas.microsoft.com/office/drawing/2014/main" id="{7982FC66-E612-4BE1-A2C6-2622B074EA7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282" name="Text Box 145">
          <a:extLst>
            <a:ext uri="{FF2B5EF4-FFF2-40B4-BE49-F238E27FC236}">
              <a16:creationId xmlns:a16="http://schemas.microsoft.com/office/drawing/2014/main" id="{28AB9CF6-373E-40B2-99DD-8A9493E0CD3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283" name="Text Box 146">
          <a:extLst>
            <a:ext uri="{FF2B5EF4-FFF2-40B4-BE49-F238E27FC236}">
              <a16:creationId xmlns:a16="http://schemas.microsoft.com/office/drawing/2014/main" id="{5DD700BF-E276-4DE1-B419-5DC080F3EE87}"/>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284" name="Text Box 147">
          <a:extLst>
            <a:ext uri="{FF2B5EF4-FFF2-40B4-BE49-F238E27FC236}">
              <a16:creationId xmlns:a16="http://schemas.microsoft.com/office/drawing/2014/main" id="{10A14592-4E58-4941-9812-1B50D66ECC04}"/>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285" name="Text Box 148">
          <a:extLst>
            <a:ext uri="{FF2B5EF4-FFF2-40B4-BE49-F238E27FC236}">
              <a16:creationId xmlns:a16="http://schemas.microsoft.com/office/drawing/2014/main" id="{15ED25F8-7362-4D9B-BDA7-1955FD6EC4A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286" name="Text Box 149">
          <a:extLst>
            <a:ext uri="{FF2B5EF4-FFF2-40B4-BE49-F238E27FC236}">
              <a16:creationId xmlns:a16="http://schemas.microsoft.com/office/drawing/2014/main" id="{A0C6FEA5-0F14-473C-A9AC-D791E663BC5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287" name="Text Box 150">
          <a:extLst>
            <a:ext uri="{FF2B5EF4-FFF2-40B4-BE49-F238E27FC236}">
              <a16:creationId xmlns:a16="http://schemas.microsoft.com/office/drawing/2014/main" id="{5B616EF5-D2CE-418B-BA82-CD079EAD1243}"/>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288" name="Text Box 151">
          <a:extLst>
            <a:ext uri="{FF2B5EF4-FFF2-40B4-BE49-F238E27FC236}">
              <a16:creationId xmlns:a16="http://schemas.microsoft.com/office/drawing/2014/main" id="{BA6DCDBE-4427-46B9-B362-CF1250F063F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289" name="Text Box 152">
          <a:extLst>
            <a:ext uri="{FF2B5EF4-FFF2-40B4-BE49-F238E27FC236}">
              <a16:creationId xmlns:a16="http://schemas.microsoft.com/office/drawing/2014/main" id="{B93F5482-0EDE-4E91-83F6-257D70F1F97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290" name="Text Box 153">
          <a:extLst>
            <a:ext uri="{FF2B5EF4-FFF2-40B4-BE49-F238E27FC236}">
              <a16:creationId xmlns:a16="http://schemas.microsoft.com/office/drawing/2014/main" id="{F546EE96-8B5E-44D7-A245-B2F060B436D8}"/>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291" name="Text Box 154">
          <a:extLst>
            <a:ext uri="{FF2B5EF4-FFF2-40B4-BE49-F238E27FC236}">
              <a16:creationId xmlns:a16="http://schemas.microsoft.com/office/drawing/2014/main" id="{CDA9356A-8FC8-43E3-9914-CBC08368224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292" name="Text Box 155">
          <a:extLst>
            <a:ext uri="{FF2B5EF4-FFF2-40B4-BE49-F238E27FC236}">
              <a16:creationId xmlns:a16="http://schemas.microsoft.com/office/drawing/2014/main" id="{DF948B91-F8AE-4218-9907-E4DF6DF0E5E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293" name="Text Box 156">
          <a:extLst>
            <a:ext uri="{FF2B5EF4-FFF2-40B4-BE49-F238E27FC236}">
              <a16:creationId xmlns:a16="http://schemas.microsoft.com/office/drawing/2014/main" id="{AA1244E7-7FCA-4983-A40D-D23394AE768E}"/>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294" name="Text Box 157">
          <a:extLst>
            <a:ext uri="{FF2B5EF4-FFF2-40B4-BE49-F238E27FC236}">
              <a16:creationId xmlns:a16="http://schemas.microsoft.com/office/drawing/2014/main" id="{4B7FF267-8000-4584-92BC-1EA596B40CC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295" name="Text Box 158">
          <a:extLst>
            <a:ext uri="{FF2B5EF4-FFF2-40B4-BE49-F238E27FC236}">
              <a16:creationId xmlns:a16="http://schemas.microsoft.com/office/drawing/2014/main" id="{A64D2F56-4687-45FE-BC78-CE7A6FB7FC1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296" name="Text Box 159">
          <a:extLst>
            <a:ext uri="{FF2B5EF4-FFF2-40B4-BE49-F238E27FC236}">
              <a16:creationId xmlns:a16="http://schemas.microsoft.com/office/drawing/2014/main" id="{05B53B0C-1CC9-4C0B-87FA-570C52F4DFCA}"/>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297" name="Text Box 160">
          <a:extLst>
            <a:ext uri="{FF2B5EF4-FFF2-40B4-BE49-F238E27FC236}">
              <a16:creationId xmlns:a16="http://schemas.microsoft.com/office/drawing/2014/main" id="{5A1A0662-C462-498D-A75C-4993F670756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298" name="Text Box 161">
          <a:extLst>
            <a:ext uri="{FF2B5EF4-FFF2-40B4-BE49-F238E27FC236}">
              <a16:creationId xmlns:a16="http://schemas.microsoft.com/office/drawing/2014/main" id="{A8262395-EDB5-4308-A4E9-DA4DF03E7E2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299" name="Text Box 162">
          <a:extLst>
            <a:ext uri="{FF2B5EF4-FFF2-40B4-BE49-F238E27FC236}">
              <a16:creationId xmlns:a16="http://schemas.microsoft.com/office/drawing/2014/main" id="{FD912AF9-0AB1-4C16-A4D7-A32D0784589F}"/>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300" name="Text Box 163">
          <a:extLst>
            <a:ext uri="{FF2B5EF4-FFF2-40B4-BE49-F238E27FC236}">
              <a16:creationId xmlns:a16="http://schemas.microsoft.com/office/drawing/2014/main" id="{6337A16E-66DF-414D-9F0E-58B9151B3893}"/>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01" name="Text Box 164">
          <a:extLst>
            <a:ext uri="{FF2B5EF4-FFF2-40B4-BE49-F238E27FC236}">
              <a16:creationId xmlns:a16="http://schemas.microsoft.com/office/drawing/2014/main" id="{CA421FF7-8534-4995-9CDC-D1716C3A3A9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02" name="Text Box 165">
          <a:extLst>
            <a:ext uri="{FF2B5EF4-FFF2-40B4-BE49-F238E27FC236}">
              <a16:creationId xmlns:a16="http://schemas.microsoft.com/office/drawing/2014/main" id="{CDF8C872-55F1-477D-8340-371933A7109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303" name="Text Box 166">
          <a:extLst>
            <a:ext uri="{FF2B5EF4-FFF2-40B4-BE49-F238E27FC236}">
              <a16:creationId xmlns:a16="http://schemas.microsoft.com/office/drawing/2014/main" id="{6EF4FFE6-A862-4BED-9149-CF38CA97D189}"/>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04" name="Text Box 167">
          <a:extLst>
            <a:ext uri="{FF2B5EF4-FFF2-40B4-BE49-F238E27FC236}">
              <a16:creationId xmlns:a16="http://schemas.microsoft.com/office/drawing/2014/main" id="{1375CAB4-3D79-4582-87B9-559D9751AA7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05" name="Text Box 168">
          <a:extLst>
            <a:ext uri="{FF2B5EF4-FFF2-40B4-BE49-F238E27FC236}">
              <a16:creationId xmlns:a16="http://schemas.microsoft.com/office/drawing/2014/main" id="{05934BC5-A964-4DCA-A38A-A6B03A39514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306" name="Text Box 169">
          <a:extLst>
            <a:ext uri="{FF2B5EF4-FFF2-40B4-BE49-F238E27FC236}">
              <a16:creationId xmlns:a16="http://schemas.microsoft.com/office/drawing/2014/main" id="{E75E5E58-E066-4B4E-BCBB-2D4C8B40AB8B}"/>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07" name="Text Box 170">
          <a:extLst>
            <a:ext uri="{FF2B5EF4-FFF2-40B4-BE49-F238E27FC236}">
              <a16:creationId xmlns:a16="http://schemas.microsoft.com/office/drawing/2014/main" id="{97D34EFB-5F96-45CC-8F6E-31C0A61C580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08" name="Text Box 171">
          <a:extLst>
            <a:ext uri="{FF2B5EF4-FFF2-40B4-BE49-F238E27FC236}">
              <a16:creationId xmlns:a16="http://schemas.microsoft.com/office/drawing/2014/main" id="{5080B7E8-82B7-4BEE-A700-E21DE46D473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309" name="Text Box 172">
          <a:extLst>
            <a:ext uri="{FF2B5EF4-FFF2-40B4-BE49-F238E27FC236}">
              <a16:creationId xmlns:a16="http://schemas.microsoft.com/office/drawing/2014/main" id="{04B95982-2AAE-4421-B357-5D71130D265F}"/>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10" name="Text Box 173">
          <a:extLst>
            <a:ext uri="{FF2B5EF4-FFF2-40B4-BE49-F238E27FC236}">
              <a16:creationId xmlns:a16="http://schemas.microsoft.com/office/drawing/2014/main" id="{9B8256A6-4829-40ED-AA73-604EE132425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11" name="Text Box 174">
          <a:extLst>
            <a:ext uri="{FF2B5EF4-FFF2-40B4-BE49-F238E27FC236}">
              <a16:creationId xmlns:a16="http://schemas.microsoft.com/office/drawing/2014/main" id="{D2AAD8BA-A949-47B2-8372-971B8A963DF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312" name="Text Box 175">
          <a:extLst>
            <a:ext uri="{FF2B5EF4-FFF2-40B4-BE49-F238E27FC236}">
              <a16:creationId xmlns:a16="http://schemas.microsoft.com/office/drawing/2014/main" id="{9B33378C-93E4-4311-B370-CD63A191ADD9}"/>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13" name="Text Box 176">
          <a:extLst>
            <a:ext uri="{FF2B5EF4-FFF2-40B4-BE49-F238E27FC236}">
              <a16:creationId xmlns:a16="http://schemas.microsoft.com/office/drawing/2014/main" id="{A5EDD92F-4E00-4747-8428-BF01399A525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14" name="Text Box 177">
          <a:extLst>
            <a:ext uri="{FF2B5EF4-FFF2-40B4-BE49-F238E27FC236}">
              <a16:creationId xmlns:a16="http://schemas.microsoft.com/office/drawing/2014/main" id="{1E861F20-BC67-4431-9BD1-36419A3A3B8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315" name="Text Box 178">
          <a:extLst>
            <a:ext uri="{FF2B5EF4-FFF2-40B4-BE49-F238E27FC236}">
              <a16:creationId xmlns:a16="http://schemas.microsoft.com/office/drawing/2014/main" id="{5479ABEF-5C78-47A7-9D40-FCD471D5CBC8}"/>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16" name="Text Box 179">
          <a:extLst>
            <a:ext uri="{FF2B5EF4-FFF2-40B4-BE49-F238E27FC236}">
              <a16:creationId xmlns:a16="http://schemas.microsoft.com/office/drawing/2014/main" id="{831EFB0A-8783-438D-A127-B95769A281F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17" name="Text Box 180">
          <a:extLst>
            <a:ext uri="{FF2B5EF4-FFF2-40B4-BE49-F238E27FC236}">
              <a16:creationId xmlns:a16="http://schemas.microsoft.com/office/drawing/2014/main" id="{F9BFC477-AE8F-49AE-A8C6-6ED6DD0E0BE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318" name="Text Box 181">
          <a:extLst>
            <a:ext uri="{FF2B5EF4-FFF2-40B4-BE49-F238E27FC236}">
              <a16:creationId xmlns:a16="http://schemas.microsoft.com/office/drawing/2014/main" id="{4DE44803-F393-4324-94F0-2A4712455BE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319" name="Text Box 182">
          <a:extLst>
            <a:ext uri="{FF2B5EF4-FFF2-40B4-BE49-F238E27FC236}">
              <a16:creationId xmlns:a16="http://schemas.microsoft.com/office/drawing/2014/main" id="{DAC08961-8038-4862-BB45-8B483867B03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320" name="Text Box 183">
          <a:extLst>
            <a:ext uri="{FF2B5EF4-FFF2-40B4-BE49-F238E27FC236}">
              <a16:creationId xmlns:a16="http://schemas.microsoft.com/office/drawing/2014/main" id="{803ABAF1-6E32-4719-8DCD-736E32208B24}"/>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321" name="Text Box 184">
          <a:extLst>
            <a:ext uri="{FF2B5EF4-FFF2-40B4-BE49-F238E27FC236}">
              <a16:creationId xmlns:a16="http://schemas.microsoft.com/office/drawing/2014/main" id="{BACBB7F4-7D17-429A-A933-5BF3370C498C}"/>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322" name="Text Box 185">
          <a:extLst>
            <a:ext uri="{FF2B5EF4-FFF2-40B4-BE49-F238E27FC236}">
              <a16:creationId xmlns:a16="http://schemas.microsoft.com/office/drawing/2014/main" id="{5D190745-31E4-4667-AD17-941B343AEDF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323" name="Text Box 186">
          <a:extLst>
            <a:ext uri="{FF2B5EF4-FFF2-40B4-BE49-F238E27FC236}">
              <a16:creationId xmlns:a16="http://schemas.microsoft.com/office/drawing/2014/main" id="{E8F65741-71AA-4C3F-81CD-C387A62B2AD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324" name="Text Box 187">
          <a:extLst>
            <a:ext uri="{FF2B5EF4-FFF2-40B4-BE49-F238E27FC236}">
              <a16:creationId xmlns:a16="http://schemas.microsoft.com/office/drawing/2014/main" id="{56BD3B4B-24BF-423B-AF7A-DF8A7B3CC33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325" name="Text Box 188">
          <a:extLst>
            <a:ext uri="{FF2B5EF4-FFF2-40B4-BE49-F238E27FC236}">
              <a16:creationId xmlns:a16="http://schemas.microsoft.com/office/drawing/2014/main" id="{2A6AE3C9-09D7-4D34-8B0D-50C898B5F04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326" name="Text Box 189">
          <a:extLst>
            <a:ext uri="{FF2B5EF4-FFF2-40B4-BE49-F238E27FC236}">
              <a16:creationId xmlns:a16="http://schemas.microsoft.com/office/drawing/2014/main" id="{DFE60493-8E70-4BAA-B09E-63E3BC49D84B}"/>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327" name="Text Box 190">
          <a:extLst>
            <a:ext uri="{FF2B5EF4-FFF2-40B4-BE49-F238E27FC236}">
              <a16:creationId xmlns:a16="http://schemas.microsoft.com/office/drawing/2014/main" id="{009071ED-84BE-4951-AECF-1536B64F9BC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328" name="Text Box 191">
          <a:extLst>
            <a:ext uri="{FF2B5EF4-FFF2-40B4-BE49-F238E27FC236}">
              <a16:creationId xmlns:a16="http://schemas.microsoft.com/office/drawing/2014/main" id="{5D66CA08-C585-422C-8A5B-8CA18B45B14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329" name="Text Box 192">
          <a:extLst>
            <a:ext uri="{FF2B5EF4-FFF2-40B4-BE49-F238E27FC236}">
              <a16:creationId xmlns:a16="http://schemas.microsoft.com/office/drawing/2014/main" id="{186ED1D6-0DD3-476F-B0A4-53ECC0FD70A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330" name="Text Box 193">
          <a:extLst>
            <a:ext uri="{FF2B5EF4-FFF2-40B4-BE49-F238E27FC236}">
              <a16:creationId xmlns:a16="http://schemas.microsoft.com/office/drawing/2014/main" id="{9AD06965-E674-434D-B069-F5D3AA58AE7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331" name="Text Box 194">
          <a:extLst>
            <a:ext uri="{FF2B5EF4-FFF2-40B4-BE49-F238E27FC236}">
              <a16:creationId xmlns:a16="http://schemas.microsoft.com/office/drawing/2014/main" id="{C66AEAC9-F2D4-43D5-9DF8-ED63CA260AA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332" name="Text Box 195">
          <a:extLst>
            <a:ext uri="{FF2B5EF4-FFF2-40B4-BE49-F238E27FC236}">
              <a16:creationId xmlns:a16="http://schemas.microsoft.com/office/drawing/2014/main" id="{275AB573-84B9-460E-ADC9-085A1DEC952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333" name="Text Box 196">
          <a:extLst>
            <a:ext uri="{FF2B5EF4-FFF2-40B4-BE49-F238E27FC236}">
              <a16:creationId xmlns:a16="http://schemas.microsoft.com/office/drawing/2014/main" id="{4415886C-86F2-40B3-8EC9-4704858E528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334" name="Text Box 197">
          <a:extLst>
            <a:ext uri="{FF2B5EF4-FFF2-40B4-BE49-F238E27FC236}">
              <a16:creationId xmlns:a16="http://schemas.microsoft.com/office/drawing/2014/main" id="{BCA65D94-50BE-4A77-A5BE-C6DE10523BB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335" name="Text Box 198">
          <a:extLst>
            <a:ext uri="{FF2B5EF4-FFF2-40B4-BE49-F238E27FC236}">
              <a16:creationId xmlns:a16="http://schemas.microsoft.com/office/drawing/2014/main" id="{D6FE6832-B893-46E0-A723-3728541A1AF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336" name="Text Box 199">
          <a:extLst>
            <a:ext uri="{FF2B5EF4-FFF2-40B4-BE49-F238E27FC236}">
              <a16:creationId xmlns:a16="http://schemas.microsoft.com/office/drawing/2014/main" id="{FCAF863C-419F-4FE6-BB80-86D089C9CF6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337" name="Text Box 200">
          <a:extLst>
            <a:ext uri="{FF2B5EF4-FFF2-40B4-BE49-F238E27FC236}">
              <a16:creationId xmlns:a16="http://schemas.microsoft.com/office/drawing/2014/main" id="{D4BF058B-CF75-4F3D-B3A6-A4ECDEF5B1E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338" name="Text Box 201">
          <a:extLst>
            <a:ext uri="{FF2B5EF4-FFF2-40B4-BE49-F238E27FC236}">
              <a16:creationId xmlns:a16="http://schemas.microsoft.com/office/drawing/2014/main" id="{7D538EDD-F448-4C04-9F6E-3811123B831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339" name="Text Box 202">
          <a:extLst>
            <a:ext uri="{FF2B5EF4-FFF2-40B4-BE49-F238E27FC236}">
              <a16:creationId xmlns:a16="http://schemas.microsoft.com/office/drawing/2014/main" id="{4F47D78B-5262-49E0-BC22-F551DD090E5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340" name="Text Box 203">
          <a:extLst>
            <a:ext uri="{FF2B5EF4-FFF2-40B4-BE49-F238E27FC236}">
              <a16:creationId xmlns:a16="http://schemas.microsoft.com/office/drawing/2014/main" id="{44C3F716-FF17-4767-870C-4998940A7FF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341" name="Text Box 204">
          <a:extLst>
            <a:ext uri="{FF2B5EF4-FFF2-40B4-BE49-F238E27FC236}">
              <a16:creationId xmlns:a16="http://schemas.microsoft.com/office/drawing/2014/main" id="{7A08B228-62A6-417E-A470-13D94DF3D2C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342" name="Text Box 205">
          <a:extLst>
            <a:ext uri="{FF2B5EF4-FFF2-40B4-BE49-F238E27FC236}">
              <a16:creationId xmlns:a16="http://schemas.microsoft.com/office/drawing/2014/main" id="{3FFCB261-8114-4623-8C4A-595E7BFFF2A8}"/>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343" name="Text Box 206">
          <a:extLst>
            <a:ext uri="{FF2B5EF4-FFF2-40B4-BE49-F238E27FC236}">
              <a16:creationId xmlns:a16="http://schemas.microsoft.com/office/drawing/2014/main" id="{192D254A-BCEB-4607-BE1E-0E819D0C6D3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344" name="Text Box 207">
          <a:extLst>
            <a:ext uri="{FF2B5EF4-FFF2-40B4-BE49-F238E27FC236}">
              <a16:creationId xmlns:a16="http://schemas.microsoft.com/office/drawing/2014/main" id="{7F776DB3-D93E-40D2-B7C3-DFB92127DE8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9345" name="Text Box 208">
          <a:extLst>
            <a:ext uri="{FF2B5EF4-FFF2-40B4-BE49-F238E27FC236}">
              <a16:creationId xmlns:a16="http://schemas.microsoft.com/office/drawing/2014/main" id="{2D1BA7DB-8075-45C5-96CB-FE2AAA808B2A}"/>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346" name="Text Box 209">
          <a:extLst>
            <a:ext uri="{FF2B5EF4-FFF2-40B4-BE49-F238E27FC236}">
              <a16:creationId xmlns:a16="http://schemas.microsoft.com/office/drawing/2014/main" id="{4956A6B4-2C2C-464C-A49D-743B8C0FAA02}"/>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47" name="Text Box 210">
          <a:extLst>
            <a:ext uri="{FF2B5EF4-FFF2-40B4-BE49-F238E27FC236}">
              <a16:creationId xmlns:a16="http://schemas.microsoft.com/office/drawing/2014/main" id="{10A8C3E4-3B33-4FDB-B6FA-D82237DB3D7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48" name="Text Box 211">
          <a:extLst>
            <a:ext uri="{FF2B5EF4-FFF2-40B4-BE49-F238E27FC236}">
              <a16:creationId xmlns:a16="http://schemas.microsoft.com/office/drawing/2014/main" id="{3198D493-D05C-435B-80EF-656425F62E3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349" name="Text Box 212">
          <a:extLst>
            <a:ext uri="{FF2B5EF4-FFF2-40B4-BE49-F238E27FC236}">
              <a16:creationId xmlns:a16="http://schemas.microsoft.com/office/drawing/2014/main" id="{483CD211-34FB-4F4E-BD85-B4CD23F5F101}"/>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50" name="Text Box 213">
          <a:extLst>
            <a:ext uri="{FF2B5EF4-FFF2-40B4-BE49-F238E27FC236}">
              <a16:creationId xmlns:a16="http://schemas.microsoft.com/office/drawing/2014/main" id="{AA23DF27-E0BF-4611-A276-D796BEAC208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51" name="Text Box 214">
          <a:extLst>
            <a:ext uri="{FF2B5EF4-FFF2-40B4-BE49-F238E27FC236}">
              <a16:creationId xmlns:a16="http://schemas.microsoft.com/office/drawing/2014/main" id="{D1773747-F23F-47A6-9F3F-3F0E89FD7D9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352" name="Text Box 215">
          <a:extLst>
            <a:ext uri="{FF2B5EF4-FFF2-40B4-BE49-F238E27FC236}">
              <a16:creationId xmlns:a16="http://schemas.microsoft.com/office/drawing/2014/main" id="{F4DE5CAF-CB4F-402D-AE4A-BB6310A99173}"/>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53" name="Text Box 216">
          <a:extLst>
            <a:ext uri="{FF2B5EF4-FFF2-40B4-BE49-F238E27FC236}">
              <a16:creationId xmlns:a16="http://schemas.microsoft.com/office/drawing/2014/main" id="{DF55D400-02F9-444D-B140-E720D6D040A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54" name="Text Box 217">
          <a:extLst>
            <a:ext uri="{FF2B5EF4-FFF2-40B4-BE49-F238E27FC236}">
              <a16:creationId xmlns:a16="http://schemas.microsoft.com/office/drawing/2014/main" id="{D8174F2E-3845-42A3-AC03-EC3EDDF82DA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355" name="Text Box 218">
          <a:extLst>
            <a:ext uri="{FF2B5EF4-FFF2-40B4-BE49-F238E27FC236}">
              <a16:creationId xmlns:a16="http://schemas.microsoft.com/office/drawing/2014/main" id="{09AC6DB7-9CFD-40C8-81F7-D63022332FC2}"/>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56" name="Text Box 219">
          <a:extLst>
            <a:ext uri="{FF2B5EF4-FFF2-40B4-BE49-F238E27FC236}">
              <a16:creationId xmlns:a16="http://schemas.microsoft.com/office/drawing/2014/main" id="{165AAEFF-8877-45E9-A501-D3CFE3BE027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57" name="Text Box 220">
          <a:extLst>
            <a:ext uri="{FF2B5EF4-FFF2-40B4-BE49-F238E27FC236}">
              <a16:creationId xmlns:a16="http://schemas.microsoft.com/office/drawing/2014/main" id="{260AD5EA-1194-4406-905A-4FECDE439D1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358" name="Text Box 221">
          <a:extLst>
            <a:ext uri="{FF2B5EF4-FFF2-40B4-BE49-F238E27FC236}">
              <a16:creationId xmlns:a16="http://schemas.microsoft.com/office/drawing/2014/main" id="{3F2BD43D-F090-4402-A670-35A2E843312E}"/>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59" name="Text Box 222">
          <a:extLst>
            <a:ext uri="{FF2B5EF4-FFF2-40B4-BE49-F238E27FC236}">
              <a16:creationId xmlns:a16="http://schemas.microsoft.com/office/drawing/2014/main" id="{7B78A20B-5C2E-4746-906C-7CC400C2663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60" name="Text Box 223">
          <a:extLst>
            <a:ext uri="{FF2B5EF4-FFF2-40B4-BE49-F238E27FC236}">
              <a16:creationId xmlns:a16="http://schemas.microsoft.com/office/drawing/2014/main" id="{98CA6494-9C00-41CB-B820-8DEE059057B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361" name="Text Box 224">
          <a:extLst>
            <a:ext uri="{FF2B5EF4-FFF2-40B4-BE49-F238E27FC236}">
              <a16:creationId xmlns:a16="http://schemas.microsoft.com/office/drawing/2014/main" id="{D9EDA688-9E69-4893-BF47-9292A18540E6}"/>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62" name="Text Box 225">
          <a:extLst>
            <a:ext uri="{FF2B5EF4-FFF2-40B4-BE49-F238E27FC236}">
              <a16:creationId xmlns:a16="http://schemas.microsoft.com/office/drawing/2014/main" id="{CB1A4D63-9120-4F5A-BD4F-B94C063029E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63" name="Text Box 226">
          <a:extLst>
            <a:ext uri="{FF2B5EF4-FFF2-40B4-BE49-F238E27FC236}">
              <a16:creationId xmlns:a16="http://schemas.microsoft.com/office/drawing/2014/main" id="{6ECDF812-C44C-4677-8A36-7B71D288668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364" name="Text Box 227">
          <a:extLst>
            <a:ext uri="{FF2B5EF4-FFF2-40B4-BE49-F238E27FC236}">
              <a16:creationId xmlns:a16="http://schemas.microsoft.com/office/drawing/2014/main" id="{BE530213-4950-46B1-BE41-25D10E7A5E3F}"/>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365" name="Text Box 228">
          <a:extLst>
            <a:ext uri="{FF2B5EF4-FFF2-40B4-BE49-F238E27FC236}">
              <a16:creationId xmlns:a16="http://schemas.microsoft.com/office/drawing/2014/main" id="{B168DEDE-FEE1-4564-A5E7-623E266FA57E}"/>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66" name="Text Box 229">
          <a:extLst>
            <a:ext uri="{FF2B5EF4-FFF2-40B4-BE49-F238E27FC236}">
              <a16:creationId xmlns:a16="http://schemas.microsoft.com/office/drawing/2014/main" id="{A3827B0C-C336-458C-9D83-B94416D3B93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67" name="Text Box 230">
          <a:extLst>
            <a:ext uri="{FF2B5EF4-FFF2-40B4-BE49-F238E27FC236}">
              <a16:creationId xmlns:a16="http://schemas.microsoft.com/office/drawing/2014/main" id="{F6DEF118-BBC7-4319-A785-552688F04C2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368" name="Text Box 231">
          <a:extLst>
            <a:ext uri="{FF2B5EF4-FFF2-40B4-BE49-F238E27FC236}">
              <a16:creationId xmlns:a16="http://schemas.microsoft.com/office/drawing/2014/main" id="{917F8856-426D-4BE0-8A79-019B5A22137C}"/>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69" name="Text Box 232">
          <a:extLst>
            <a:ext uri="{FF2B5EF4-FFF2-40B4-BE49-F238E27FC236}">
              <a16:creationId xmlns:a16="http://schemas.microsoft.com/office/drawing/2014/main" id="{EDA4C0D1-8DC9-41A4-A38D-4359398A596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70" name="Text Box 233">
          <a:extLst>
            <a:ext uri="{FF2B5EF4-FFF2-40B4-BE49-F238E27FC236}">
              <a16:creationId xmlns:a16="http://schemas.microsoft.com/office/drawing/2014/main" id="{44A5921B-CB88-44BD-84FC-4970446BCEE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371" name="Text Box 234">
          <a:extLst>
            <a:ext uri="{FF2B5EF4-FFF2-40B4-BE49-F238E27FC236}">
              <a16:creationId xmlns:a16="http://schemas.microsoft.com/office/drawing/2014/main" id="{A550511A-87FD-40F9-ADBD-5833B20173B8}"/>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72" name="Text Box 235">
          <a:extLst>
            <a:ext uri="{FF2B5EF4-FFF2-40B4-BE49-F238E27FC236}">
              <a16:creationId xmlns:a16="http://schemas.microsoft.com/office/drawing/2014/main" id="{36BF74C9-52B6-4516-9BDF-6670CEAA90E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73" name="Text Box 236">
          <a:extLst>
            <a:ext uri="{FF2B5EF4-FFF2-40B4-BE49-F238E27FC236}">
              <a16:creationId xmlns:a16="http://schemas.microsoft.com/office/drawing/2014/main" id="{45724385-F197-4365-A9C7-4FE6439D373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374" name="Text Box 237">
          <a:extLst>
            <a:ext uri="{FF2B5EF4-FFF2-40B4-BE49-F238E27FC236}">
              <a16:creationId xmlns:a16="http://schemas.microsoft.com/office/drawing/2014/main" id="{F6A19EF2-2166-4D74-BEFD-01A258FA6D04}"/>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375" name="Text Box 238">
          <a:extLst>
            <a:ext uri="{FF2B5EF4-FFF2-40B4-BE49-F238E27FC236}">
              <a16:creationId xmlns:a16="http://schemas.microsoft.com/office/drawing/2014/main" id="{7D7EEA61-ADA4-42DD-BC42-267416FEC300}"/>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76" name="Text Box 239">
          <a:extLst>
            <a:ext uri="{FF2B5EF4-FFF2-40B4-BE49-F238E27FC236}">
              <a16:creationId xmlns:a16="http://schemas.microsoft.com/office/drawing/2014/main" id="{29202A7F-31F9-4D55-8615-B821FB2AC7B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77" name="Text Box 240">
          <a:extLst>
            <a:ext uri="{FF2B5EF4-FFF2-40B4-BE49-F238E27FC236}">
              <a16:creationId xmlns:a16="http://schemas.microsoft.com/office/drawing/2014/main" id="{492FA835-D977-4DC7-BE65-45C52020862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378" name="Text Box 241">
          <a:extLst>
            <a:ext uri="{FF2B5EF4-FFF2-40B4-BE49-F238E27FC236}">
              <a16:creationId xmlns:a16="http://schemas.microsoft.com/office/drawing/2014/main" id="{1DB2D586-EEDF-41B8-963A-6B62D36A636E}"/>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79" name="Text Box 242">
          <a:extLst>
            <a:ext uri="{FF2B5EF4-FFF2-40B4-BE49-F238E27FC236}">
              <a16:creationId xmlns:a16="http://schemas.microsoft.com/office/drawing/2014/main" id="{4DE8D86F-F966-4A7F-9676-C3A2B5BD33B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80" name="Text Box 243">
          <a:extLst>
            <a:ext uri="{FF2B5EF4-FFF2-40B4-BE49-F238E27FC236}">
              <a16:creationId xmlns:a16="http://schemas.microsoft.com/office/drawing/2014/main" id="{BA11C18B-782A-4C72-A15E-08BC0F8209B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381" name="Text Box 244">
          <a:extLst>
            <a:ext uri="{FF2B5EF4-FFF2-40B4-BE49-F238E27FC236}">
              <a16:creationId xmlns:a16="http://schemas.microsoft.com/office/drawing/2014/main" id="{025BBC9F-986C-4852-B61D-1F5BC0EFE22D}"/>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82" name="Text Box 245">
          <a:extLst>
            <a:ext uri="{FF2B5EF4-FFF2-40B4-BE49-F238E27FC236}">
              <a16:creationId xmlns:a16="http://schemas.microsoft.com/office/drawing/2014/main" id="{0C420A6C-0A52-4926-8120-B545E20B8F7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83" name="Text Box 246">
          <a:extLst>
            <a:ext uri="{FF2B5EF4-FFF2-40B4-BE49-F238E27FC236}">
              <a16:creationId xmlns:a16="http://schemas.microsoft.com/office/drawing/2014/main" id="{6B98238E-E0B2-4AA9-9BDC-40FE9A8F2BA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384" name="Text Box 247">
          <a:extLst>
            <a:ext uri="{FF2B5EF4-FFF2-40B4-BE49-F238E27FC236}">
              <a16:creationId xmlns:a16="http://schemas.microsoft.com/office/drawing/2014/main" id="{5FD5FCCD-BEC5-4974-85A5-CAB5CA4A8F47}"/>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385" name="Text Box 248">
          <a:extLst>
            <a:ext uri="{FF2B5EF4-FFF2-40B4-BE49-F238E27FC236}">
              <a16:creationId xmlns:a16="http://schemas.microsoft.com/office/drawing/2014/main" id="{F80AEF11-2B81-4008-87B5-65A9B94F4F75}"/>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86" name="Text Box 249">
          <a:extLst>
            <a:ext uri="{FF2B5EF4-FFF2-40B4-BE49-F238E27FC236}">
              <a16:creationId xmlns:a16="http://schemas.microsoft.com/office/drawing/2014/main" id="{0D32B6B2-D3F1-45A7-BC6B-CAAAB68570E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87" name="Text Box 250">
          <a:extLst>
            <a:ext uri="{FF2B5EF4-FFF2-40B4-BE49-F238E27FC236}">
              <a16:creationId xmlns:a16="http://schemas.microsoft.com/office/drawing/2014/main" id="{69006C31-6436-4A5D-8EA5-69F51CF0663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388" name="Text Box 251">
          <a:extLst>
            <a:ext uri="{FF2B5EF4-FFF2-40B4-BE49-F238E27FC236}">
              <a16:creationId xmlns:a16="http://schemas.microsoft.com/office/drawing/2014/main" id="{B318503E-E30E-405E-A72F-F9011D70EDE1}"/>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89" name="Text Box 252">
          <a:extLst>
            <a:ext uri="{FF2B5EF4-FFF2-40B4-BE49-F238E27FC236}">
              <a16:creationId xmlns:a16="http://schemas.microsoft.com/office/drawing/2014/main" id="{C402FD57-8201-4471-9E0C-47F325DF90B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90" name="Text Box 253">
          <a:extLst>
            <a:ext uri="{FF2B5EF4-FFF2-40B4-BE49-F238E27FC236}">
              <a16:creationId xmlns:a16="http://schemas.microsoft.com/office/drawing/2014/main" id="{321DDAED-EBEC-415F-AC13-CCC2DD96157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391" name="Text Box 254">
          <a:extLst>
            <a:ext uri="{FF2B5EF4-FFF2-40B4-BE49-F238E27FC236}">
              <a16:creationId xmlns:a16="http://schemas.microsoft.com/office/drawing/2014/main" id="{0CD0EACF-6DDA-40A3-B732-7B3564E4690E}"/>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92" name="Text Box 255">
          <a:extLst>
            <a:ext uri="{FF2B5EF4-FFF2-40B4-BE49-F238E27FC236}">
              <a16:creationId xmlns:a16="http://schemas.microsoft.com/office/drawing/2014/main" id="{0F9495FE-D0D5-4F2B-A61B-91283B0B311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93" name="Text Box 256">
          <a:extLst>
            <a:ext uri="{FF2B5EF4-FFF2-40B4-BE49-F238E27FC236}">
              <a16:creationId xmlns:a16="http://schemas.microsoft.com/office/drawing/2014/main" id="{278CAD4B-B0AA-4F4E-850B-165530910D4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394" name="Text Box 257">
          <a:extLst>
            <a:ext uri="{FF2B5EF4-FFF2-40B4-BE49-F238E27FC236}">
              <a16:creationId xmlns:a16="http://schemas.microsoft.com/office/drawing/2014/main" id="{49DDBBA3-D94A-4924-93A0-6F3F5AA28EBB}"/>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395" name="Text Box 258">
          <a:extLst>
            <a:ext uri="{FF2B5EF4-FFF2-40B4-BE49-F238E27FC236}">
              <a16:creationId xmlns:a16="http://schemas.microsoft.com/office/drawing/2014/main" id="{48481476-749D-4039-804A-43620367FFB0}"/>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96" name="Text Box 259">
          <a:extLst>
            <a:ext uri="{FF2B5EF4-FFF2-40B4-BE49-F238E27FC236}">
              <a16:creationId xmlns:a16="http://schemas.microsoft.com/office/drawing/2014/main" id="{643A92B8-440E-48F5-ADB5-FB18F817519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97" name="Text Box 260">
          <a:extLst>
            <a:ext uri="{FF2B5EF4-FFF2-40B4-BE49-F238E27FC236}">
              <a16:creationId xmlns:a16="http://schemas.microsoft.com/office/drawing/2014/main" id="{D1D5D959-8860-4BFD-B4B5-442DFD5BE39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398" name="Text Box 261">
          <a:extLst>
            <a:ext uri="{FF2B5EF4-FFF2-40B4-BE49-F238E27FC236}">
              <a16:creationId xmlns:a16="http://schemas.microsoft.com/office/drawing/2014/main" id="{AB7EDAE7-F9A8-4C42-B1B9-E03A2700D39F}"/>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399" name="Text Box 262">
          <a:extLst>
            <a:ext uri="{FF2B5EF4-FFF2-40B4-BE49-F238E27FC236}">
              <a16:creationId xmlns:a16="http://schemas.microsoft.com/office/drawing/2014/main" id="{C77954D6-A692-490F-9356-27D6D0B4EE6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00" name="Text Box 263">
          <a:extLst>
            <a:ext uri="{FF2B5EF4-FFF2-40B4-BE49-F238E27FC236}">
              <a16:creationId xmlns:a16="http://schemas.microsoft.com/office/drawing/2014/main" id="{A00FCCE3-B509-48DF-8281-AA1C8973B47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401" name="Text Box 264">
          <a:extLst>
            <a:ext uri="{FF2B5EF4-FFF2-40B4-BE49-F238E27FC236}">
              <a16:creationId xmlns:a16="http://schemas.microsoft.com/office/drawing/2014/main" id="{8C1764B4-B92D-4C8C-98B9-D949B54C3D56}"/>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02" name="Text Box 265">
          <a:extLst>
            <a:ext uri="{FF2B5EF4-FFF2-40B4-BE49-F238E27FC236}">
              <a16:creationId xmlns:a16="http://schemas.microsoft.com/office/drawing/2014/main" id="{ED08A66A-AD64-4CD4-8ED0-2F37087D7A9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03" name="Text Box 266">
          <a:extLst>
            <a:ext uri="{FF2B5EF4-FFF2-40B4-BE49-F238E27FC236}">
              <a16:creationId xmlns:a16="http://schemas.microsoft.com/office/drawing/2014/main" id="{3848C95E-6154-4F9D-BE45-6FFD37770AC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404" name="Text Box 267">
          <a:extLst>
            <a:ext uri="{FF2B5EF4-FFF2-40B4-BE49-F238E27FC236}">
              <a16:creationId xmlns:a16="http://schemas.microsoft.com/office/drawing/2014/main" id="{67EF56C5-694E-4FBC-BDFC-3573B9D3421D}"/>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405" name="Text Box 268">
          <a:extLst>
            <a:ext uri="{FF2B5EF4-FFF2-40B4-BE49-F238E27FC236}">
              <a16:creationId xmlns:a16="http://schemas.microsoft.com/office/drawing/2014/main" id="{50FE003B-2269-465F-9B9C-8E7D472A366F}"/>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06" name="Text Box 269">
          <a:extLst>
            <a:ext uri="{FF2B5EF4-FFF2-40B4-BE49-F238E27FC236}">
              <a16:creationId xmlns:a16="http://schemas.microsoft.com/office/drawing/2014/main" id="{862C557D-EAC8-4402-A5DB-3ACF7E82308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07" name="Text Box 270">
          <a:extLst>
            <a:ext uri="{FF2B5EF4-FFF2-40B4-BE49-F238E27FC236}">
              <a16:creationId xmlns:a16="http://schemas.microsoft.com/office/drawing/2014/main" id="{708BEEC7-806D-489E-8D56-DC8887C9BDA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408" name="Text Box 271">
          <a:extLst>
            <a:ext uri="{FF2B5EF4-FFF2-40B4-BE49-F238E27FC236}">
              <a16:creationId xmlns:a16="http://schemas.microsoft.com/office/drawing/2014/main" id="{84D043FC-4B5C-4A46-96DF-6796761BFF41}"/>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09" name="Text Box 272">
          <a:extLst>
            <a:ext uri="{FF2B5EF4-FFF2-40B4-BE49-F238E27FC236}">
              <a16:creationId xmlns:a16="http://schemas.microsoft.com/office/drawing/2014/main" id="{D98B6EB6-8D64-41EA-B6C5-8E52135DB8F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10" name="Text Box 273">
          <a:extLst>
            <a:ext uri="{FF2B5EF4-FFF2-40B4-BE49-F238E27FC236}">
              <a16:creationId xmlns:a16="http://schemas.microsoft.com/office/drawing/2014/main" id="{44589CB4-7BD7-4FBA-BA1B-0FB0DA5CDE0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411" name="Text Box 274">
          <a:extLst>
            <a:ext uri="{FF2B5EF4-FFF2-40B4-BE49-F238E27FC236}">
              <a16:creationId xmlns:a16="http://schemas.microsoft.com/office/drawing/2014/main" id="{722CCCB8-0DF1-4617-88F4-E959BFD65259}"/>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12" name="Text Box 275">
          <a:extLst>
            <a:ext uri="{FF2B5EF4-FFF2-40B4-BE49-F238E27FC236}">
              <a16:creationId xmlns:a16="http://schemas.microsoft.com/office/drawing/2014/main" id="{0B306F22-5807-4200-8505-0643B8533C3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13" name="Text Box 276">
          <a:extLst>
            <a:ext uri="{FF2B5EF4-FFF2-40B4-BE49-F238E27FC236}">
              <a16:creationId xmlns:a16="http://schemas.microsoft.com/office/drawing/2014/main" id="{EA6217C8-4E0C-4564-9F90-FA67AAD7EBB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414" name="Text Box 277">
          <a:extLst>
            <a:ext uri="{FF2B5EF4-FFF2-40B4-BE49-F238E27FC236}">
              <a16:creationId xmlns:a16="http://schemas.microsoft.com/office/drawing/2014/main" id="{65043046-F173-4BAD-9AC5-3417B1768D36}"/>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415" name="Text Box 278">
          <a:extLst>
            <a:ext uri="{FF2B5EF4-FFF2-40B4-BE49-F238E27FC236}">
              <a16:creationId xmlns:a16="http://schemas.microsoft.com/office/drawing/2014/main" id="{13BBEB5B-8E30-46DB-A3A4-27597A03FF66}"/>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16" name="Text Box 279">
          <a:extLst>
            <a:ext uri="{FF2B5EF4-FFF2-40B4-BE49-F238E27FC236}">
              <a16:creationId xmlns:a16="http://schemas.microsoft.com/office/drawing/2014/main" id="{E2CD4B77-BBBE-408A-A6CE-2640B94DCB8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17" name="Text Box 280">
          <a:extLst>
            <a:ext uri="{FF2B5EF4-FFF2-40B4-BE49-F238E27FC236}">
              <a16:creationId xmlns:a16="http://schemas.microsoft.com/office/drawing/2014/main" id="{242CC89F-BBD4-4A21-ADA4-5F331564D6D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418" name="Text Box 281">
          <a:extLst>
            <a:ext uri="{FF2B5EF4-FFF2-40B4-BE49-F238E27FC236}">
              <a16:creationId xmlns:a16="http://schemas.microsoft.com/office/drawing/2014/main" id="{5E69A153-5D3F-4B22-AD29-F59689BD87BB}"/>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19" name="Text Box 282">
          <a:extLst>
            <a:ext uri="{FF2B5EF4-FFF2-40B4-BE49-F238E27FC236}">
              <a16:creationId xmlns:a16="http://schemas.microsoft.com/office/drawing/2014/main" id="{DC663AD4-9C03-4CF1-B719-2AB3A8AC2ED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20" name="Text Box 283">
          <a:extLst>
            <a:ext uri="{FF2B5EF4-FFF2-40B4-BE49-F238E27FC236}">
              <a16:creationId xmlns:a16="http://schemas.microsoft.com/office/drawing/2014/main" id="{AB7C7EF0-E3BA-48D4-9172-58FCE434176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421" name="Text Box 284">
          <a:extLst>
            <a:ext uri="{FF2B5EF4-FFF2-40B4-BE49-F238E27FC236}">
              <a16:creationId xmlns:a16="http://schemas.microsoft.com/office/drawing/2014/main" id="{F682C215-F73D-4E69-B579-FC9198F68D11}"/>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22" name="Text Box 285">
          <a:extLst>
            <a:ext uri="{FF2B5EF4-FFF2-40B4-BE49-F238E27FC236}">
              <a16:creationId xmlns:a16="http://schemas.microsoft.com/office/drawing/2014/main" id="{119DBEE9-0C0C-412E-9C9D-2E45EE55AEA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23" name="Text Box 286">
          <a:extLst>
            <a:ext uri="{FF2B5EF4-FFF2-40B4-BE49-F238E27FC236}">
              <a16:creationId xmlns:a16="http://schemas.microsoft.com/office/drawing/2014/main" id="{C2C0C25C-AB00-460B-AA5C-63EFE7F0D76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424" name="Text Box 287">
          <a:extLst>
            <a:ext uri="{FF2B5EF4-FFF2-40B4-BE49-F238E27FC236}">
              <a16:creationId xmlns:a16="http://schemas.microsoft.com/office/drawing/2014/main" id="{AB361EC0-9C99-4F8F-81B4-3861E351A3F5}"/>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25" name="Text Box 288">
          <a:extLst>
            <a:ext uri="{FF2B5EF4-FFF2-40B4-BE49-F238E27FC236}">
              <a16:creationId xmlns:a16="http://schemas.microsoft.com/office/drawing/2014/main" id="{1109643D-6179-4EB4-A4A9-350F3629711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26" name="Text Box 289">
          <a:extLst>
            <a:ext uri="{FF2B5EF4-FFF2-40B4-BE49-F238E27FC236}">
              <a16:creationId xmlns:a16="http://schemas.microsoft.com/office/drawing/2014/main" id="{25129EDF-E290-4B94-AF5D-F870A61783F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427" name="Text Box 290">
          <a:extLst>
            <a:ext uri="{FF2B5EF4-FFF2-40B4-BE49-F238E27FC236}">
              <a16:creationId xmlns:a16="http://schemas.microsoft.com/office/drawing/2014/main" id="{4F48C275-2FF4-4E8A-A7CA-7BB1603A9E48}"/>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28" name="Text Box 291">
          <a:extLst>
            <a:ext uri="{FF2B5EF4-FFF2-40B4-BE49-F238E27FC236}">
              <a16:creationId xmlns:a16="http://schemas.microsoft.com/office/drawing/2014/main" id="{8FA6ADAD-CBB5-49C2-A94F-1CAB008458D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29" name="Text Box 292">
          <a:extLst>
            <a:ext uri="{FF2B5EF4-FFF2-40B4-BE49-F238E27FC236}">
              <a16:creationId xmlns:a16="http://schemas.microsoft.com/office/drawing/2014/main" id="{F23429FB-D09E-4121-A992-68FA068C636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430" name="Text Box 293">
          <a:extLst>
            <a:ext uri="{FF2B5EF4-FFF2-40B4-BE49-F238E27FC236}">
              <a16:creationId xmlns:a16="http://schemas.microsoft.com/office/drawing/2014/main" id="{446C335B-9D57-4DAB-BA61-DCE9CDE97143}"/>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31" name="Text Box 294">
          <a:extLst>
            <a:ext uri="{FF2B5EF4-FFF2-40B4-BE49-F238E27FC236}">
              <a16:creationId xmlns:a16="http://schemas.microsoft.com/office/drawing/2014/main" id="{97E0B3C8-D637-4836-AB92-5BC78CC02F3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32" name="Text Box 295">
          <a:extLst>
            <a:ext uri="{FF2B5EF4-FFF2-40B4-BE49-F238E27FC236}">
              <a16:creationId xmlns:a16="http://schemas.microsoft.com/office/drawing/2014/main" id="{8658C908-67D0-40D7-952F-7876BF1FC1D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433" name="Text Box 296">
          <a:extLst>
            <a:ext uri="{FF2B5EF4-FFF2-40B4-BE49-F238E27FC236}">
              <a16:creationId xmlns:a16="http://schemas.microsoft.com/office/drawing/2014/main" id="{2FEC10CC-05FE-4DD2-B511-AF01363825B5}"/>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434" name="Text Box 297">
          <a:extLst>
            <a:ext uri="{FF2B5EF4-FFF2-40B4-BE49-F238E27FC236}">
              <a16:creationId xmlns:a16="http://schemas.microsoft.com/office/drawing/2014/main" id="{5A3B19BB-EED4-4AD4-9DD7-B1751FBCF2AE}"/>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35" name="Text Box 298">
          <a:extLst>
            <a:ext uri="{FF2B5EF4-FFF2-40B4-BE49-F238E27FC236}">
              <a16:creationId xmlns:a16="http://schemas.microsoft.com/office/drawing/2014/main" id="{570952C5-6B88-4D67-A95E-48380DFCE6C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36" name="Text Box 299">
          <a:extLst>
            <a:ext uri="{FF2B5EF4-FFF2-40B4-BE49-F238E27FC236}">
              <a16:creationId xmlns:a16="http://schemas.microsoft.com/office/drawing/2014/main" id="{7B06F653-939D-4AB2-A253-55A4AF628C2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437" name="Text Box 300">
          <a:extLst>
            <a:ext uri="{FF2B5EF4-FFF2-40B4-BE49-F238E27FC236}">
              <a16:creationId xmlns:a16="http://schemas.microsoft.com/office/drawing/2014/main" id="{02848752-9285-43A3-9624-5D12A6451715}"/>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38" name="Text Box 301">
          <a:extLst>
            <a:ext uri="{FF2B5EF4-FFF2-40B4-BE49-F238E27FC236}">
              <a16:creationId xmlns:a16="http://schemas.microsoft.com/office/drawing/2014/main" id="{173E06D8-0EDD-4F1C-9DD3-AD746B725D7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39" name="Text Box 302">
          <a:extLst>
            <a:ext uri="{FF2B5EF4-FFF2-40B4-BE49-F238E27FC236}">
              <a16:creationId xmlns:a16="http://schemas.microsoft.com/office/drawing/2014/main" id="{44D994DF-995E-4531-9FFF-A80E7BDD5DD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440" name="Text Box 303">
          <a:extLst>
            <a:ext uri="{FF2B5EF4-FFF2-40B4-BE49-F238E27FC236}">
              <a16:creationId xmlns:a16="http://schemas.microsoft.com/office/drawing/2014/main" id="{9516501D-5D7D-4302-9F58-6E868E6153C4}"/>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41" name="Text Box 304">
          <a:extLst>
            <a:ext uri="{FF2B5EF4-FFF2-40B4-BE49-F238E27FC236}">
              <a16:creationId xmlns:a16="http://schemas.microsoft.com/office/drawing/2014/main" id="{AEC73975-F413-4F55-A0ED-188A9452CB1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42" name="Text Box 305">
          <a:extLst>
            <a:ext uri="{FF2B5EF4-FFF2-40B4-BE49-F238E27FC236}">
              <a16:creationId xmlns:a16="http://schemas.microsoft.com/office/drawing/2014/main" id="{15EB6067-9FD6-4DF3-B2AB-36752499D87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443" name="Text Box 306">
          <a:extLst>
            <a:ext uri="{FF2B5EF4-FFF2-40B4-BE49-F238E27FC236}">
              <a16:creationId xmlns:a16="http://schemas.microsoft.com/office/drawing/2014/main" id="{7A948BDE-CF4E-401C-B644-2A4BC0ABD9E4}"/>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44" name="Text Box 307">
          <a:extLst>
            <a:ext uri="{FF2B5EF4-FFF2-40B4-BE49-F238E27FC236}">
              <a16:creationId xmlns:a16="http://schemas.microsoft.com/office/drawing/2014/main" id="{DDF1288D-AC28-4902-ABAC-61295CFF345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45" name="Text Box 308">
          <a:extLst>
            <a:ext uri="{FF2B5EF4-FFF2-40B4-BE49-F238E27FC236}">
              <a16:creationId xmlns:a16="http://schemas.microsoft.com/office/drawing/2014/main" id="{CAC28571-E952-459E-8A54-D1294EDC5E6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46" name="Text Box 309">
          <a:extLst>
            <a:ext uri="{FF2B5EF4-FFF2-40B4-BE49-F238E27FC236}">
              <a16:creationId xmlns:a16="http://schemas.microsoft.com/office/drawing/2014/main" id="{2ABD1BC4-3142-405F-A2DC-8A12DFDAA75C}"/>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47" name="Text Box 310">
          <a:extLst>
            <a:ext uri="{FF2B5EF4-FFF2-40B4-BE49-F238E27FC236}">
              <a16:creationId xmlns:a16="http://schemas.microsoft.com/office/drawing/2014/main" id="{7E55534D-C733-4695-A513-8F1A14BC12BE}"/>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48" name="Text Box 311">
          <a:extLst>
            <a:ext uri="{FF2B5EF4-FFF2-40B4-BE49-F238E27FC236}">
              <a16:creationId xmlns:a16="http://schemas.microsoft.com/office/drawing/2014/main" id="{4B61904C-F652-4648-ADB6-5F364B109D3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49" name="Text Box 312">
          <a:extLst>
            <a:ext uri="{FF2B5EF4-FFF2-40B4-BE49-F238E27FC236}">
              <a16:creationId xmlns:a16="http://schemas.microsoft.com/office/drawing/2014/main" id="{A4B6E538-9F4F-4BFC-9C8B-6F22C0AAAEB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50" name="Text Box 313">
          <a:extLst>
            <a:ext uri="{FF2B5EF4-FFF2-40B4-BE49-F238E27FC236}">
              <a16:creationId xmlns:a16="http://schemas.microsoft.com/office/drawing/2014/main" id="{34E93202-C652-49E5-9B47-E29AFE382F1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51" name="Text Box 314">
          <a:extLst>
            <a:ext uri="{FF2B5EF4-FFF2-40B4-BE49-F238E27FC236}">
              <a16:creationId xmlns:a16="http://schemas.microsoft.com/office/drawing/2014/main" id="{D928FB3C-5838-4A51-AB3B-33FF78C75727}"/>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52" name="Text Box 315">
          <a:extLst>
            <a:ext uri="{FF2B5EF4-FFF2-40B4-BE49-F238E27FC236}">
              <a16:creationId xmlns:a16="http://schemas.microsoft.com/office/drawing/2014/main" id="{9A8796ED-2505-4220-9F00-B284A80CF56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53" name="Text Box 316">
          <a:extLst>
            <a:ext uri="{FF2B5EF4-FFF2-40B4-BE49-F238E27FC236}">
              <a16:creationId xmlns:a16="http://schemas.microsoft.com/office/drawing/2014/main" id="{56E0B7B5-DE2F-4BCE-8D11-1114F4B498E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54" name="Text Box 317">
          <a:extLst>
            <a:ext uri="{FF2B5EF4-FFF2-40B4-BE49-F238E27FC236}">
              <a16:creationId xmlns:a16="http://schemas.microsoft.com/office/drawing/2014/main" id="{5AB3652A-D240-4CDB-9481-F211A7FE565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55" name="Text Box 318">
          <a:extLst>
            <a:ext uri="{FF2B5EF4-FFF2-40B4-BE49-F238E27FC236}">
              <a16:creationId xmlns:a16="http://schemas.microsoft.com/office/drawing/2014/main" id="{FBC526A0-B196-4387-B3B6-CD955134338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56" name="Text Box 319">
          <a:extLst>
            <a:ext uri="{FF2B5EF4-FFF2-40B4-BE49-F238E27FC236}">
              <a16:creationId xmlns:a16="http://schemas.microsoft.com/office/drawing/2014/main" id="{6CF2AC96-397C-4C2C-BF7C-836BDB46D048}"/>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57" name="Text Box 320">
          <a:extLst>
            <a:ext uri="{FF2B5EF4-FFF2-40B4-BE49-F238E27FC236}">
              <a16:creationId xmlns:a16="http://schemas.microsoft.com/office/drawing/2014/main" id="{5FBE73A2-898F-4329-8438-FF06D7504EA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58" name="Text Box 321">
          <a:extLst>
            <a:ext uri="{FF2B5EF4-FFF2-40B4-BE49-F238E27FC236}">
              <a16:creationId xmlns:a16="http://schemas.microsoft.com/office/drawing/2014/main" id="{63EA1395-E7A7-4134-8E53-031572AC5A9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59" name="Text Box 322">
          <a:extLst>
            <a:ext uri="{FF2B5EF4-FFF2-40B4-BE49-F238E27FC236}">
              <a16:creationId xmlns:a16="http://schemas.microsoft.com/office/drawing/2014/main" id="{0BA4F417-DFB7-43CD-8D69-D322F72FF9D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60" name="Text Box 323">
          <a:extLst>
            <a:ext uri="{FF2B5EF4-FFF2-40B4-BE49-F238E27FC236}">
              <a16:creationId xmlns:a16="http://schemas.microsoft.com/office/drawing/2014/main" id="{19C349A4-B6CE-462F-BF42-B23281B303CE}"/>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61" name="Text Box 324">
          <a:extLst>
            <a:ext uri="{FF2B5EF4-FFF2-40B4-BE49-F238E27FC236}">
              <a16:creationId xmlns:a16="http://schemas.microsoft.com/office/drawing/2014/main" id="{DA70216F-E60B-462D-8D28-93C805D63E57}"/>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62" name="Text Box 325">
          <a:extLst>
            <a:ext uri="{FF2B5EF4-FFF2-40B4-BE49-F238E27FC236}">
              <a16:creationId xmlns:a16="http://schemas.microsoft.com/office/drawing/2014/main" id="{63890096-7272-4D2D-BF6F-E5802619854E}"/>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63" name="Text Box 326">
          <a:extLst>
            <a:ext uri="{FF2B5EF4-FFF2-40B4-BE49-F238E27FC236}">
              <a16:creationId xmlns:a16="http://schemas.microsoft.com/office/drawing/2014/main" id="{ACDF20F1-0DB5-4D27-AC3B-261E28BCC8C7}"/>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64" name="Text Box 327">
          <a:extLst>
            <a:ext uri="{FF2B5EF4-FFF2-40B4-BE49-F238E27FC236}">
              <a16:creationId xmlns:a16="http://schemas.microsoft.com/office/drawing/2014/main" id="{370D29A9-1798-4B39-888D-D9A9F21E77E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65" name="Text Box 328">
          <a:extLst>
            <a:ext uri="{FF2B5EF4-FFF2-40B4-BE49-F238E27FC236}">
              <a16:creationId xmlns:a16="http://schemas.microsoft.com/office/drawing/2014/main" id="{0B39D195-5674-4D3D-9F93-5581ECF85A4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66" name="Text Box 329">
          <a:extLst>
            <a:ext uri="{FF2B5EF4-FFF2-40B4-BE49-F238E27FC236}">
              <a16:creationId xmlns:a16="http://schemas.microsoft.com/office/drawing/2014/main" id="{98091A02-2B42-41F2-90EC-B612C5FD010C}"/>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67" name="Text Box 330">
          <a:extLst>
            <a:ext uri="{FF2B5EF4-FFF2-40B4-BE49-F238E27FC236}">
              <a16:creationId xmlns:a16="http://schemas.microsoft.com/office/drawing/2014/main" id="{F369FA99-AF76-496C-B3A0-D20EF02D11F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68" name="Text Box 331">
          <a:extLst>
            <a:ext uri="{FF2B5EF4-FFF2-40B4-BE49-F238E27FC236}">
              <a16:creationId xmlns:a16="http://schemas.microsoft.com/office/drawing/2014/main" id="{36FF6E9F-0D54-4FC5-844C-40A762B2670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69" name="Text Box 332">
          <a:extLst>
            <a:ext uri="{FF2B5EF4-FFF2-40B4-BE49-F238E27FC236}">
              <a16:creationId xmlns:a16="http://schemas.microsoft.com/office/drawing/2014/main" id="{CAF14EBD-167B-4B10-B7DD-6123075C12B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70" name="Text Box 333">
          <a:extLst>
            <a:ext uri="{FF2B5EF4-FFF2-40B4-BE49-F238E27FC236}">
              <a16:creationId xmlns:a16="http://schemas.microsoft.com/office/drawing/2014/main" id="{51F6AB13-5BD4-4D08-8428-57EFD9A2B128}"/>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71" name="Text Box 334">
          <a:extLst>
            <a:ext uri="{FF2B5EF4-FFF2-40B4-BE49-F238E27FC236}">
              <a16:creationId xmlns:a16="http://schemas.microsoft.com/office/drawing/2014/main" id="{533291DB-FB24-467A-ABD5-DF0852F19258}"/>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72" name="Text Box 335">
          <a:extLst>
            <a:ext uri="{FF2B5EF4-FFF2-40B4-BE49-F238E27FC236}">
              <a16:creationId xmlns:a16="http://schemas.microsoft.com/office/drawing/2014/main" id="{A5F84887-E46A-4F02-B56F-0C65FD1170E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473" name="Text Box 336">
          <a:extLst>
            <a:ext uri="{FF2B5EF4-FFF2-40B4-BE49-F238E27FC236}">
              <a16:creationId xmlns:a16="http://schemas.microsoft.com/office/drawing/2014/main" id="{4A3652EA-842C-48A8-B81D-795E64252AF2}"/>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474" name="Text Box 337">
          <a:extLst>
            <a:ext uri="{FF2B5EF4-FFF2-40B4-BE49-F238E27FC236}">
              <a16:creationId xmlns:a16="http://schemas.microsoft.com/office/drawing/2014/main" id="{B12E514C-4E82-4B49-8249-374E789ACD51}"/>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75" name="Text Box 338">
          <a:extLst>
            <a:ext uri="{FF2B5EF4-FFF2-40B4-BE49-F238E27FC236}">
              <a16:creationId xmlns:a16="http://schemas.microsoft.com/office/drawing/2014/main" id="{AA767498-41E6-44DD-A177-B6B19FEDBEB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76" name="Text Box 339">
          <a:extLst>
            <a:ext uri="{FF2B5EF4-FFF2-40B4-BE49-F238E27FC236}">
              <a16:creationId xmlns:a16="http://schemas.microsoft.com/office/drawing/2014/main" id="{27F4C837-8CFA-4C3D-81B1-BA7E4C385BF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477" name="Text Box 340">
          <a:extLst>
            <a:ext uri="{FF2B5EF4-FFF2-40B4-BE49-F238E27FC236}">
              <a16:creationId xmlns:a16="http://schemas.microsoft.com/office/drawing/2014/main" id="{3BBBDB25-DD44-4F39-81D5-9B30F88EFED1}"/>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78" name="Text Box 341">
          <a:extLst>
            <a:ext uri="{FF2B5EF4-FFF2-40B4-BE49-F238E27FC236}">
              <a16:creationId xmlns:a16="http://schemas.microsoft.com/office/drawing/2014/main" id="{1CB36156-B6AB-4970-8A27-FD50DD90708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79" name="Text Box 342">
          <a:extLst>
            <a:ext uri="{FF2B5EF4-FFF2-40B4-BE49-F238E27FC236}">
              <a16:creationId xmlns:a16="http://schemas.microsoft.com/office/drawing/2014/main" id="{67D4B9C6-063C-43E3-A5C9-51D78F9B760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480" name="Text Box 343">
          <a:extLst>
            <a:ext uri="{FF2B5EF4-FFF2-40B4-BE49-F238E27FC236}">
              <a16:creationId xmlns:a16="http://schemas.microsoft.com/office/drawing/2014/main" id="{FC73F7E9-EFB5-40BD-B12E-8F5B39E54B48}"/>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81" name="Text Box 344">
          <a:extLst>
            <a:ext uri="{FF2B5EF4-FFF2-40B4-BE49-F238E27FC236}">
              <a16:creationId xmlns:a16="http://schemas.microsoft.com/office/drawing/2014/main" id="{43325635-A68B-4CDE-851C-4B1AEAA6330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482" name="Text Box 345">
          <a:extLst>
            <a:ext uri="{FF2B5EF4-FFF2-40B4-BE49-F238E27FC236}">
              <a16:creationId xmlns:a16="http://schemas.microsoft.com/office/drawing/2014/main" id="{69282D32-A41C-4D1B-88D2-C0334E0DD14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83" name="Text Box 346">
          <a:extLst>
            <a:ext uri="{FF2B5EF4-FFF2-40B4-BE49-F238E27FC236}">
              <a16:creationId xmlns:a16="http://schemas.microsoft.com/office/drawing/2014/main" id="{CCDD1FBF-E9B4-4CF6-8634-B7737689D257}"/>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84" name="Text Box 347">
          <a:extLst>
            <a:ext uri="{FF2B5EF4-FFF2-40B4-BE49-F238E27FC236}">
              <a16:creationId xmlns:a16="http://schemas.microsoft.com/office/drawing/2014/main" id="{DAE3A8F0-97CC-4C6A-9896-233088C00F5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85" name="Text Box 348">
          <a:extLst>
            <a:ext uri="{FF2B5EF4-FFF2-40B4-BE49-F238E27FC236}">
              <a16:creationId xmlns:a16="http://schemas.microsoft.com/office/drawing/2014/main" id="{0502062B-A565-41CD-9CD3-7BB8C411F29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86" name="Text Box 349">
          <a:extLst>
            <a:ext uri="{FF2B5EF4-FFF2-40B4-BE49-F238E27FC236}">
              <a16:creationId xmlns:a16="http://schemas.microsoft.com/office/drawing/2014/main" id="{1E7ECF78-EDAD-4C4D-B41A-BD2A92FB22E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87" name="Text Box 350">
          <a:extLst>
            <a:ext uri="{FF2B5EF4-FFF2-40B4-BE49-F238E27FC236}">
              <a16:creationId xmlns:a16="http://schemas.microsoft.com/office/drawing/2014/main" id="{DB00ABFA-5933-46F7-BBD9-77B6942A86E7}"/>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88" name="Text Box 351">
          <a:extLst>
            <a:ext uri="{FF2B5EF4-FFF2-40B4-BE49-F238E27FC236}">
              <a16:creationId xmlns:a16="http://schemas.microsoft.com/office/drawing/2014/main" id="{277DA585-9529-4231-BD70-3581A776C1C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89" name="Text Box 352">
          <a:extLst>
            <a:ext uri="{FF2B5EF4-FFF2-40B4-BE49-F238E27FC236}">
              <a16:creationId xmlns:a16="http://schemas.microsoft.com/office/drawing/2014/main" id="{B063858E-EE67-462A-9BBD-2107998AA6D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90" name="Text Box 353">
          <a:extLst>
            <a:ext uri="{FF2B5EF4-FFF2-40B4-BE49-F238E27FC236}">
              <a16:creationId xmlns:a16="http://schemas.microsoft.com/office/drawing/2014/main" id="{146B79E7-6DB2-42F7-AC52-60AAEA68251A}"/>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91" name="Text Box 354">
          <a:extLst>
            <a:ext uri="{FF2B5EF4-FFF2-40B4-BE49-F238E27FC236}">
              <a16:creationId xmlns:a16="http://schemas.microsoft.com/office/drawing/2014/main" id="{399D87D5-E52E-47BF-88AF-8E4E132EC957}"/>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92" name="Text Box 355">
          <a:extLst>
            <a:ext uri="{FF2B5EF4-FFF2-40B4-BE49-F238E27FC236}">
              <a16:creationId xmlns:a16="http://schemas.microsoft.com/office/drawing/2014/main" id="{EA14E3E5-A154-4085-A903-BDCFE0395C4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93" name="Text Box 356">
          <a:extLst>
            <a:ext uri="{FF2B5EF4-FFF2-40B4-BE49-F238E27FC236}">
              <a16:creationId xmlns:a16="http://schemas.microsoft.com/office/drawing/2014/main" id="{527D6D9E-3893-4E50-BB46-033AD9B14584}"/>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94" name="Text Box 357">
          <a:extLst>
            <a:ext uri="{FF2B5EF4-FFF2-40B4-BE49-F238E27FC236}">
              <a16:creationId xmlns:a16="http://schemas.microsoft.com/office/drawing/2014/main" id="{0E93471A-5862-4A2D-AB9B-AAAEA5CC956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95" name="Text Box 358">
          <a:extLst>
            <a:ext uri="{FF2B5EF4-FFF2-40B4-BE49-F238E27FC236}">
              <a16:creationId xmlns:a16="http://schemas.microsoft.com/office/drawing/2014/main" id="{A891AE4C-91AE-44DF-8F49-449EF76F14A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96" name="Text Box 359">
          <a:extLst>
            <a:ext uri="{FF2B5EF4-FFF2-40B4-BE49-F238E27FC236}">
              <a16:creationId xmlns:a16="http://schemas.microsoft.com/office/drawing/2014/main" id="{32CAB2E3-EB6E-439C-8C45-3975B2AF40A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97" name="Text Box 360">
          <a:extLst>
            <a:ext uri="{FF2B5EF4-FFF2-40B4-BE49-F238E27FC236}">
              <a16:creationId xmlns:a16="http://schemas.microsoft.com/office/drawing/2014/main" id="{3A87C27D-EB82-4F2D-97A6-12B8DB61FBFE}"/>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98" name="Text Box 361">
          <a:extLst>
            <a:ext uri="{FF2B5EF4-FFF2-40B4-BE49-F238E27FC236}">
              <a16:creationId xmlns:a16="http://schemas.microsoft.com/office/drawing/2014/main" id="{A8B0D0C3-B747-4BBF-B725-30D3429255A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499" name="Text Box 362">
          <a:extLst>
            <a:ext uri="{FF2B5EF4-FFF2-40B4-BE49-F238E27FC236}">
              <a16:creationId xmlns:a16="http://schemas.microsoft.com/office/drawing/2014/main" id="{204C9A77-E957-4F82-86F6-38D9FEBC3FC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00" name="Text Box 363">
          <a:extLst>
            <a:ext uri="{FF2B5EF4-FFF2-40B4-BE49-F238E27FC236}">
              <a16:creationId xmlns:a16="http://schemas.microsoft.com/office/drawing/2014/main" id="{604E3839-C762-44E4-B3B3-256E3BB6510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01" name="Text Box 364">
          <a:extLst>
            <a:ext uri="{FF2B5EF4-FFF2-40B4-BE49-F238E27FC236}">
              <a16:creationId xmlns:a16="http://schemas.microsoft.com/office/drawing/2014/main" id="{6CFE2D1E-1773-470A-ABFA-16D5694FD16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02" name="Text Box 365">
          <a:extLst>
            <a:ext uri="{FF2B5EF4-FFF2-40B4-BE49-F238E27FC236}">
              <a16:creationId xmlns:a16="http://schemas.microsoft.com/office/drawing/2014/main" id="{26EA20E6-B6FD-4217-B75C-D46E097CFF7E}"/>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03" name="Text Box 366">
          <a:extLst>
            <a:ext uri="{FF2B5EF4-FFF2-40B4-BE49-F238E27FC236}">
              <a16:creationId xmlns:a16="http://schemas.microsoft.com/office/drawing/2014/main" id="{9DBFF061-0AE1-404B-B6CB-468B5E04894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04" name="Text Box 367">
          <a:extLst>
            <a:ext uri="{FF2B5EF4-FFF2-40B4-BE49-F238E27FC236}">
              <a16:creationId xmlns:a16="http://schemas.microsoft.com/office/drawing/2014/main" id="{7441350C-4AB6-4E01-B09C-7249EAD703F4}"/>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05" name="Text Box 368">
          <a:extLst>
            <a:ext uri="{FF2B5EF4-FFF2-40B4-BE49-F238E27FC236}">
              <a16:creationId xmlns:a16="http://schemas.microsoft.com/office/drawing/2014/main" id="{480C7001-3B82-4190-9453-0F7860E57387}"/>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06" name="Text Box 369">
          <a:extLst>
            <a:ext uri="{FF2B5EF4-FFF2-40B4-BE49-F238E27FC236}">
              <a16:creationId xmlns:a16="http://schemas.microsoft.com/office/drawing/2014/main" id="{5D054735-ABDE-4397-AB88-DBADFD0C3AC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07" name="Text Box 370">
          <a:extLst>
            <a:ext uri="{FF2B5EF4-FFF2-40B4-BE49-F238E27FC236}">
              <a16:creationId xmlns:a16="http://schemas.microsoft.com/office/drawing/2014/main" id="{57554D10-BCFD-48E5-A734-DAE14B1D5FC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08" name="Text Box 371">
          <a:extLst>
            <a:ext uri="{FF2B5EF4-FFF2-40B4-BE49-F238E27FC236}">
              <a16:creationId xmlns:a16="http://schemas.microsoft.com/office/drawing/2014/main" id="{B5364CE7-D17D-4AF4-BFC9-60C3D15DE5D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09" name="Text Box 372">
          <a:extLst>
            <a:ext uri="{FF2B5EF4-FFF2-40B4-BE49-F238E27FC236}">
              <a16:creationId xmlns:a16="http://schemas.microsoft.com/office/drawing/2014/main" id="{C77D27B3-FF6B-460A-A0E5-3AE2BACDCEEC}"/>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510" name="Text Box 373">
          <a:extLst>
            <a:ext uri="{FF2B5EF4-FFF2-40B4-BE49-F238E27FC236}">
              <a16:creationId xmlns:a16="http://schemas.microsoft.com/office/drawing/2014/main" id="{340E01F4-3FAB-4301-914C-6F01D2929C25}"/>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9511" name="Text Box 374">
          <a:extLst>
            <a:ext uri="{FF2B5EF4-FFF2-40B4-BE49-F238E27FC236}">
              <a16:creationId xmlns:a16="http://schemas.microsoft.com/office/drawing/2014/main" id="{19F3DD59-321F-4AC6-A64A-303B8B80887C}"/>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512" name="Text Box 375">
          <a:extLst>
            <a:ext uri="{FF2B5EF4-FFF2-40B4-BE49-F238E27FC236}">
              <a16:creationId xmlns:a16="http://schemas.microsoft.com/office/drawing/2014/main" id="{F646BDC1-CDCD-4C19-AF1F-4842B3735E9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513" name="Text Box 376">
          <a:extLst>
            <a:ext uri="{FF2B5EF4-FFF2-40B4-BE49-F238E27FC236}">
              <a16:creationId xmlns:a16="http://schemas.microsoft.com/office/drawing/2014/main" id="{0C13A9F8-AA59-4CA3-AC5A-619AA7F40DD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9514" name="Text Box 377">
          <a:extLst>
            <a:ext uri="{FF2B5EF4-FFF2-40B4-BE49-F238E27FC236}">
              <a16:creationId xmlns:a16="http://schemas.microsoft.com/office/drawing/2014/main" id="{FB039D29-1276-4730-94BF-608D04E6EC89}"/>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515" name="Text Box 378">
          <a:extLst>
            <a:ext uri="{FF2B5EF4-FFF2-40B4-BE49-F238E27FC236}">
              <a16:creationId xmlns:a16="http://schemas.microsoft.com/office/drawing/2014/main" id="{67B2634C-EEF1-4DE0-8AAC-06950CAFACC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516" name="Text Box 379">
          <a:extLst>
            <a:ext uri="{FF2B5EF4-FFF2-40B4-BE49-F238E27FC236}">
              <a16:creationId xmlns:a16="http://schemas.microsoft.com/office/drawing/2014/main" id="{FD91D11C-2DFF-4F2B-85EE-B0B7A6BEA6C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9517" name="Text Box 380">
          <a:extLst>
            <a:ext uri="{FF2B5EF4-FFF2-40B4-BE49-F238E27FC236}">
              <a16:creationId xmlns:a16="http://schemas.microsoft.com/office/drawing/2014/main" id="{90EE67FA-012F-4DAB-92B8-D8A4BAA61222}"/>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518" name="Text Box 381">
          <a:extLst>
            <a:ext uri="{FF2B5EF4-FFF2-40B4-BE49-F238E27FC236}">
              <a16:creationId xmlns:a16="http://schemas.microsoft.com/office/drawing/2014/main" id="{B3525AB9-A71C-4AC4-8EFD-5BE62C0DB28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519" name="Text Box 382">
          <a:extLst>
            <a:ext uri="{FF2B5EF4-FFF2-40B4-BE49-F238E27FC236}">
              <a16:creationId xmlns:a16="http://schemas.microsoft.com/office/drawing/2014/main" id="{9985AB50-5950-4763-9DC5-8B2CBB06904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20" name="Text Box 383">
          <a:extLst>
            <a:ext uri="{FF2B5EF4-FFF2-40B4-BE49-F238E27FC236}">
              <a16:creationId xmlns:a16="http://schemas.microsoft.com/office/drawing/2014/main" id="{B45855DE-794E-4263-A766-BF9A4DB65AC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21" name="Text Box 384">
          <a:extLst>
            <a:ext uri="{FF2B5EF4-FFF2-40B4-BE49-F238E27FC236}">
              <a16:creationId xmlns:a16="http://schemas.microsoft.com/office/drawing/2014/main" id="{5C9C9F66-B446-4CCC-A5DE-267BA5E556FE}"/>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22" name="Text Box 385">
          <a:extLst>
            <a:ext uri="{FF2B5EF4-FFF2-40B4-BE49-F238E27FC236}">
              <a16:creationId xmlns:a16="http://schemas.microsoft.com/office/drawing/2014/main" id="{F8BA84BE-3147-4C77-8C34-279ECE56FDB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23" name="Text Box 386">
          <a:extLst>
            <a:ext uri="{FF2B5EF4-FFF2-40B4-BE49-F238E27FC236}">
              <a16:creationId xmlns:a16="http://schemas.microsoft.com/office/drawing/2014/main" id="{102632F1-826A-42C5-A231-AADE15EC3A0E}"/>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24" name="Text Box 387">
          <a:extLst>
            <a:ext uri="{FF2B5EF4-FFF2-40B4-BE49-F238E27FC236}">
              <a16:creationId xmlns:a16="http://schemas.microsoft.com/office/drawing/2014/main" id="{FF97C7E2-3625-4C60-81C3-A1B14DD10D9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25" name="Text Box 388">
          <a:extLst>
            <a:ext uri="{FF2B5EF4-FFF2-40B4-BE49-F238E27FC236}">
              <a16:creationId xmlns:a16="http://schemas.microsoft.com/office/drawing/2014/main" id="{EAC85F46-6E64-4745-897D-BB5628AB4DA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26" name="Text Box 389">
          <a:extLst>
            <a:ext uri="{FF2B5EF4-FFF2-40B4-BE49-F238E27FC236}">
              <a16:creationId xmlns:a16="http://schemas.microsoft.com/office/drawing/2014/main" id="{0C327BC8-169E-4FAD-820C-9CC6A8D2B87B}"/>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27" name="Text Box 390">
          <a:extLst>
            <a:ext uri="{FF2B5EF4-FFF2-40B4-BE49-F238E27FC236}">
              <a16:creationId xmlns:a16="http://schemas.microsoft.com/office/drawing/2014/main" id="{DC4E335E-472C-4B0D-B1EB-D99AF821CE3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28" name="Text Box 391">
          <a:extLst>
            <a:ext uri="{FF2B5EF4-FFF2-40B4-BE49-F238E27FC236}">
              <a16:creationId xmlns:a16="http://schemas.microsoft.com/office/drawing/2014/main" id="{5A9FE899-6652-4EB2-A9ED-161457D70A5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29" name="Text Box 392">
          <a:extLst>
            <a:ext uri="{FF2B5EF4-FFF2-40B4-BE49-F238E27FC236}">
              <a16:creationId xmlns:a16="http://schemas.microsoft.com/office/drawing/2014/main" id="{F2DC69ED-FB85-45D2-B964-8CDCC0DE4AC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30" name="Text Box 393">
          <a:extLst>
            <a:ext uri="{FF2B5EF4-FFF2-40B4-BE49-F238E27FC236}">
              <a16:creationId xmlns:a16="http://schemas.microsoft.com/office/drawing/2014/main" id="{A467D80A-5E2E-4C3C-9109-2FD202BD2CC8}"/>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31" name="Text Box 394">
          <a:extLst>
            <a:ext uri="{FF2B5EF4-FFF2-40B4-BE49-F238E27FC236}">
              <a16:creationId xmlns:a16="http://schemas.microsoft.com/office/drawing/2014/main" id="{D2444389-97F5-4F01-87C2-B13DEC490D7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32" name="Text Box 395">
          <a:extLst>
            <a:ext uri="{FF2B5EF4-FFF2-40B4-BE49-F238E27FC236}">
              <a16:creationId xmlns:a16="http://schemas.microsoft.com/office/drawing/2014/main" id="{C863E27A-8C90-4538-B21B-8E119938AF7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33" name="Text Box 396">
          <a:extLst>
            <a:ext uri="{FF2B5EF4-FFF2-40B4-BE49-F238E27FC236}">
              <a16:creationId xmlns:a16="http://schemas.microsoft.com/office/drawing/2014/main" id="{F256021C-01C5-4EDE-A92F-68FC8F75760C}"/>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34" name="Text Box 397">
          <a:extLst>
            <a:ext uri="{FF2B5EF4-FFF2-40B4-BE49-F238E27FC236}">
              <a16:creationId xmlns:a16="http://schemas.microsoft.com/office/drawing/2014/main" id="{22A03D8B-4D73-4D04-BB48-E2F02A6788BE}"/>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35" name="Text Box 398">
          <a:extLst>
            <a:ext uri="{FF2B5EF4-FFF2-40B4-BE49-F238E27FC236}">
              <a16:creationId xmlns:a16="http://schemas.microsoft.com/office/drawing/2014/main" id="{59C1702A-ACB8-4446-910C-FB71E0B79FC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36" name="Text Box 399">
          <a:extLst>
            <a:ext uri="{FF2B5EF4-FFF2-40B4-BE49-F238E27FC236}">
              <a16:creationId xmlns:a16="http://schemas.microsoft.com/office/drawing/2014/main" id="{795A1053-5DDE-4B71-AFE8-B14CB7514AA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37" name="Text Box 400">
          <a:extLst>
            <a:ext uri="{FF2B5EF4-FFF2-40B4-BE49-F238E27FC236}">
              <a16:creationId xmlns:a16="http://schemas.microsoft.com/office/drawing/2014/main" id="{AB045876-8420-4727-9946-D1E536A41E64}"/>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38" name="Text Box 401">
          <a:extLst>
            <a:ext uri="{FF2B5EF4-FFF2-40B4-BE49-F238E27FC236}">
              <a16:creationId xmlns:a16="http://schemas.microsoft.com/office/drawing/2014/main" id="{63924CDF-10F7-40BB-87B0-ADD07CBACDA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39" name="Text Box 402">
          <a:extLst>
            <a:ext uri="{FF2B5EF4-FFF2-40B4-BE49-F238E27FC236}">
              <a16:creationId xmlns:a16="http://schemas.microsoft.com/office/drawing/2014/main" id="{836A621D-3DDC-4165-8ABF-6292D14C9E4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40" name="Text Box 403">
          <a:extLst>
            <a:ext uri="{FF2B5EF4-FFF2-40B4-BE49-F238E27FC236}">
              <a16:creationId xmlns:a16="http://schemas.microsoft.com/office/drawing/2014/main" id="{99B4423F-C9C1-43C7-9E41-B54128305EEE}"/>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41" name="Text Box 404">
          <a:extLst>
            <a:ext uri="{FF2B5EF4-FFF2-40B4-BE49-F238E27FC236}">
              <a16:creationId xmlns:a16="http://schemas.microsoft.com/office/drawing/2014/main" id="{FDEAB247-FE64-4397-A1AD-C5B19D8B96FE}"/>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42" name="Text Box 405">
          <a:extLst>
            <a:ext uri="{FF2B5EF4-FFF2-40B4-BE49-F238E27FC236}">
              <a16:creationId xmlns:a16="http://schemas.microsoft.com/office/drawing/2014/main" id="{2D17B334-7EA1-4ACE-B491-FC320B82400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43" name="Text Box 406">
          <a:extLst>
            <a:ext uri="{FF2B5EF4-FFF2-40B4-BE49-F238E27FC236}">
              <a16:creationId xmlns:a16="http://schemas.microsoft.com/office/drawing/2014/main" id="{5DC19D8D-7162-4245-B3ED-DFA33BE09BF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44" name="Text Box 407">
          <a:extLst>
            <a:ext uri="{FF2B5EF4-FFF2-40B4-BE49-F238E27FC236}">
              <a16:creationId xmlns:a16="http://schemas.microsoft.com/office/drawing/2014/main" id="{AA8E80BE-51DC-4C22-98F2-0372226F6BDE}"/>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45" name="Text Box 408">
          <a:extLst>
            <a:ext uri="{FF2B5EF4-FFF2-40B4-BE49-F238E27FC236}">
              <a16:creationId xmlns:a16="http://schemas.microsoft.com/office/drawing/2014/main" id="{CE2CBB7A-8D61-47FD-A93A-D7CC58F483E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46" name="Text Box 409">
          <a:extLst>
            <a:ext uri="{FF2B5EF4-FFF2-40B4-BE49-F238E27FC236}">
              <a16:creationId xmlns:a16="http://schemas.microsoft.com/office/drawing/2014/main" id="{479A974F-A307-4A85-83A7-AD87E5D6F5C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9547" name="Text Box 410">
          <a:extLst>
            <a:ext uri="{FF2B5EF4-FFF2-40B4-BE49-F238E27FC236}">
              <a16:creationId xmlns:a16="http://schemas.microsoft.com/office/drawing/2014/main" id="{D5E056B3-A6A7-43B9-A60C-5167AF62990C}"/>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9548" name="Text Box 411">
          <a:extLst>
            <a:ext uri="{FF2B5EF4-FFF2-40B4-BE49-F238E27FC236}">
              <a16:creationId xmlns:a16="http://schemas.microsoft.com/office/drawing/2014/main" id="{370F90CE-79A4-4F93-9DF1-4DC8A9FB9EFF}"/>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549" name="Text Box 412">
          <a:extLst>
            <a:ext uri="{FF2B5EF4-FFF2-40B4-BE49-F238E27FC236}">
              <a16:creationId xmlns:a16="http://schemas.microsoft.com/office/drawing/2014/main" id="{0DBF686E-E1CA-42E4-849C-9D227D40289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550" name="Text Box 413">
          <a:extLst>
            <a:ext uri="{FF2B5EF4-FFF2-40B4-BE49-F238E27FC236}">
              <a16:creationId xmlns:a16="http://schemas.microsoft.com/office/drawing/2014/main" id="{4F77E1DF-FD6E-4872-94E6-5DF5A0DE8B0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9551" name="Text Box 414">
          <a:extLst>
            <a:ext uri="{FF2B5EF4-FFF2-40B4-BE49-F238E27FC236}">
              <a16:creationId xmlns:a16="http://schemas.microsoft.com/office/drawing/2014/main" id="{CB013AA2-49E5-4B94-92E6-28204D844420}"/>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552" name="Text Box 415">
          <a:extLst>
            <a:ext uri="{FF2B5EF4-FFF2-40B4-BE49-F238E27FC236}">
              <a16:creationId xmlns:a16="http://schemas.microsoft.com/office/drawing/2014/main" id="{6FA90159-126A-44B8-8EF3-8C984D704E0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553" name="Text Box 416">
          <a:extLst>
            <a:ext uri="{FF2B5EF4-FFF2-40B4-BE49-F238E27FC236}">
              <a16:creationId xmlns:a16="http://schemas.microsoft.com/office/drawing/2014/main" id="{B4A4D375-C913-4BAE-AD60-A705B2CF220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9554" name="Text Box 417">
          <a:extLst>
            <a:ext uri="{FF2B5EF4-FFF2-40B4-BE49-F238E27FC236}">
              <a16:creationId xmlns:a16="http://schemas.microsoft.com/office/drawing/2014/main" id="{B0D8731F-716C-4EE4-981B-5DB56D57325F}"/>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555" name="Text Box 418">
          <a:extLst>
            <a:ext uri="{FF2B5EF4-FFF2-40B4-BE49-F238E27FC236}">
              <a16:creationId xmlns:a16="http://schemas.microsoft.com/office/drawing/2014/main" id="{41987D9C-7AA3-4BB3-8472-DFA8A675C85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556" name="Text Box 419">
          <a:extLst>
            <a:ext uri="{FF2B5EF4-FFF2-40B4-BE49-F238E27FC236}">
              <a16:creationId xmlns:a16="http://schemas.microsoft.com/office/drawing/2014/main" id="{03B639C0-6271-4C99-97F8-DE1DA3AB965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57" name="Text Box 420">
          <a:extLst>
            <a:ext uri="{FF2B5EF4-FFF2-40B4-BE49-F238E27FC236}">
              <a16:creationId xmlns:a16="http://schemas.microsoft.com/office/drawing/2014/main" id="{A93F79A7-6343-4C3F-A65C-5B445D18F7B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58" name="Text Box 421">
          <a:extLst>
            <a:ext uri="{FF2B5EF4-FFF2-40B4-BE49-F238E27FC236}">
              <a16:creationId xmlns:a16="http://schemas.microsoft.com/office/drawing/2014/main" id="{2F8D28EF-0D5F-46B5-9C3E-58261CFD20E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59" name="Text Box 422">
          <a:extLst>
            <a:ext uri="{FF2B5EF4-FFF2-40B4-BE49-F238E27FC236}">
              <a16:creationId xmlns:a16="http://schemas.microsoft.com/office/drawing/2014/main" id="{50575E71-BF5A-454E-A9A9-26EC2F6C0A4A}"/>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60" name="Text Box 423">
          <a:extLst>
            <a:ext uri="{FF2B5EF4-FFF2-40B4-BE49-F238E27FC236}">
              <a16:creationId xmlns:a16="http://schemas.microsoft.com/office/drawing/2014/main" id="{EDEEEA05-D937-47E6-86FF-CB8BB684FF2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61" name="Text Box 424">
          <a:extLst>
            <a:ext uri="{FF2B5EF4-FFF2-40B4-BE49-F238E27FC236}">
              <a16:creationId xmlns:a16="http://schemas.microsoft.com/office/drawing/2014/main" id="{36A8CF8F-C610-4CE1-9A8E-E04D7A3CEB9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62" name="Text Box 425">
          <a:extLst>
            <a:ext uri="{FF2B5EF4-FFF2-40B4-BE49-F238E27FC236}">
              <a16:creationId xmlns:a16="http://schemas.microsoft.com/office/drawing/2014/main" id="{618617F4-2244-40DA-A2C6-3B1DD02EAFFA}"/>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63" name="Text Box 426">
          <a:extLst>
            <a:ext uri="{FF2B5EF4-FFF2-40B4-BE49-F238E27FC236}">
              <a16:creationId xmlns:a16="http://schemas.microsoft.com/office/drawing/2014/main" id="{A8564BED-E756-4169-AD7C-35683698DF4C}"/>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64" name="Text Box 427">
          <a:extLst>
            <a:ext uri="{FF2B5EF4-FFF2-40B4-BE49-F238E27FC236}">
              <a16:creationId xmlns:a16="http://schemas.microsoft.com/office/drawing/2014/main" id="{13955A09-95F5-426A-B5BB-9722F5A7A634}"/>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65" name="Text Box 428">
          <a:extLst>
            <a:ext uri="{FF2B5EF4-FFF2-40B4-BE49-F238E27FC236}">
              <a16:creationId xmlns:a16="http://schemas.microsoft.com/office/drawing/2014/main" id="{57007475-1B0D-493A-B760-9AD90F8DB52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66" name="Text Box 429">
          <a:extLst>
            <a:ext uri="{FF2B5EF4-FFF2-40B4-BE49-F238E27FC236}">
              <a16:creationId xmlns:a16="http://schemas.microsoft.com/office/drawing/2014/main" id="{A6308283-B26B-4EDA-AD76-1A1BAB0C696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67" name="Text Box 430">
          <a:extLst>
            <a:ext uri="{FF2B5EF4-FFF2-40B4-BE49-F238E27FC236}">
              <a16:creationId xmlns:a16="http://schemas.microsoft.com/office/drawing/2014/main" id="{5B5E558E-A6D4-4E7E-8405-7FE4B06C068C}"/>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68" name="Text Box 431">
          <a:extLst>
            <a:ext uri="{FF2B5EF4-FFF2-40B4-BE49-F238E27FC236}">
              <a16:creationId xmlns:a16="http://schemas.microsoft.com/office/drawing/2014/main" id="{68877129-7189-454C-9A7B-349C9F2B57C4}"/>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69" name="Text Box 432">
          <a:extLst>
            <a:ext uri="{FF2B5EF4-FFF2-40B4-BE49-F238E27FC236}">
              <a16:creationId xmlns:a16="http://schemas.microsoft.com/office/drawing/2014/main" id="{A605409E-47B4-481D-9692-804BA3D4480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70" name="Text Box 433">
          <a:extLst>
            <a:ext uri="{FF2B5EF4-FFF2-40B4-BE49-F238E27FC236}">
              <a16:creationId xmlns:a16="http://schemas.microsoft.com/office/drawing/2014/main" id="{D81BFBFE-D68C-44F2-BEDB-EB4E4247F90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71" name="Text Box 434">
          <a:extLst>
            <a:ext uri="{FF2B5EF4-FFF2-40B4-BE49-F238E27FC236}">
              <a16:creationId xmlns:a16="http://schemas.microsoft.com/office/drawing/2014/main" id="{EE7A4CDD-F413-47A6-9707-6EC27191C0A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72" name="Text Box 435">
          <a:extLst>
            <a:ext uri="{FF2B5EF4-FFF2-40B4-BE49-F238E27FC236}">
              <a16:creationId xmlns:a16="http://schemas.microsoft.com/office/drawing/2014/main" id="{D64E6D0D-5BAC-4E73-810D-9F5D1337648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73" name="Text Box 436">
          <a:extLst>
            <a:ext uri="{FF2B5EF4-FFF2-40B4-BE49-F238E27FC236}">
              <a16:creationId xmlns:a16="http://schemas.microsoft.com/office/drawing/2014/main" id="{DAC58FAE-0C7F-42CD-8517-C9996E9D41A8}"/>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74" name="Text Box 437">
          <a:extLst>
            <a:ext uri="{FF2B5EF4-FFF2-40B4-BE49-F238E27FC236}">
              <a16:creationId xmlns:a16="http://schemas.microsoft.com/office/drawing/2014/main" id="{736EEC6B-378B-4A43-A2A3-13157D3C6C84}"/>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75" name="Text Box 438">
          <a:extLst>
            <a:ext uri="{FF2B5EF4-FFF2-40B4-BE49-F238E27FC236}">
              <a16:creationId xmlns:a16="http://schemas.microsoft.com/office/drawing/2014/main" id="{3240E718-308E-437A-819F-9BD1DEED230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76" name="Text Box 439">
          <a:extLst>
            <a:ext uri="{FF2B5EF4-FFF2-40B4-BE49-F238E27FC236}">
              <a16:creationId xmlns:a16="http://schemas.microsoft.com/office/drawing/2014/main" id="{4E749ABC-B732-4D44-A94F-F11E6675B3B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77" name="Text Box 440">
          <a:extLst>
            <a:ext uri="{FF2B5EF4-FFF2-40B4-BE49-F238E27FC236}">
              <a16:creationId xmlns:a16="http://schemas.microsoft.com/office/drawing/2014/main" id="{3587CA78-DE59-4B97-A094-B0B85DC5992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78" name="Text Box 441">
          <a:extLst>
            <a:ext uri="{FF2B5EF4-FFF2-40B4-BE49-F238E27FC236}">
              <a16:creationId xmlns:a16="http://schemas.microsoft.com/office/drawing/2014/main" id="{1738C5F7-A284-4E20-A55F-F5282B827094}"/>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79" name="Text Box 442">
          <a:extLst>
            <a:ext uri="{FF2B5EF4-FFF2-40B4-BE49-F238E27FC236}">
              <a16:creationId xmlns:a16="http://schemas.microsoft.com/office/drawing/2014/main" id="{73B0985B-01ED-4FA4-947D-AB837D7AA5D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80" name="Text Box 443">
          <a:extLst>
            <a:ext uri="{FF2B5EF4-FFF2-40B4-BE49-F238E27FC236}">
              <a16:creationId xmlns:a16="http://schemas.microsoft.com/office/drawing/2014/main" id="{D56355B2-13A2-48E4-ADBD-83C2677A9CF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81" name="Text Box 444">
          <a:extLst>
            <a:ext uri="{FF2B5EF4-FFF2-40B4-BE49-F238E27FC236}">
              <a16:creationId xmlns:a16="http://schemas.microsoft.com/office/drawing/2014/main" id="{8A996871-55A2-495A-9633-3A9C2CD0EE4E}"/>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82" name="Text Box 445">
          <a:extLst>
            <a:ext uri="{FF2B5EF4-FFF2-40B4-BE49-F238E27FC236}">
              <a16:creationId xmlns:a16="http://schemas.microsoft.com/office/drawing/2014/main" id="{4B2202CC-770D-4FB3-A8A4-B232729D8CCB}"/>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9583" name="Text Box 446">
          <a:extLst>
            <a:ext uri="{FF2B5EF4-FFF2-40B4-BE49-F238E27FC236}">
              <a16:creationId xmlns:a16="http://schemas.microsoft.com/office/drawing/2014/main" id="{077FBF20-F0FA-4B79-8661-2B8647261B0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9584" name="Text Box 447">
          <a:extLst>
            <a:ext uri="{FF2B5EF4-FFF2-40B4-BE49-F238E27FC236}">
              <a16:creationId xmlns:a16="http://schemas.microsoft.com/office/drawing/2014/main" id="{9234B408-B5E2-4225-9D27-C2DB8E6BA70C}"/>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585" name="Text Box 448">
          <a:extLst>
            <a:ext uri="{FF2B5EF4-FFF2-40B4-BE49-F238E27FC236}">
              <a16:creationId xmlns:a16="http://schemas.microsoft.com/office/drawing/2014/main" id="{1004EDEA-D084-4DE8-94C4-8FA0A9711DE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586" name="Text Box 449">
          <a:extLst>
            <a:ext uri="{FF2B5EF4-FFF2-40B4-BE49-F238E27FC236}">
              <a16:creationId xmlns:a16="http://schemas.microsoft.com/office/drawing/2014/main" id="{0F5B8612-A485-42F3-BD4F-68CE816827D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587" name="Text Box 450">
          <a:extLst>
            <a:ext uri="{FF2B5EF4-FFF2-40B4-BE49-F238E27FC236}">
              <a16:creationId xmlns:a16="http://schemas.microsoft.com/office/drawing/2014/main" id="{0CF1CF35-4615-4A16-A5D6-A851C653D981}"/>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588" name="Text Box 451">
          <a:extLst>
            <a:ext uri="{FF2B5EF4-FFF2-40B4-BE49-F238E27FC236}">
              <a16:creationId xmlns:a16="http://schemas.microsoft.com/office/drawing/2014/main" id="{FAE624BB-D42F-49C1-B068-02B9453EF29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589" name="Text Box 452">
          <a:extLst>
            <a:ext uri="{FF2B5EF4-FFF2-40B4-BE49-F238E27FC236}">
              <a16:creationId xmlns:a16="http://schemas.microsoft.com/office/drawing/2014/main" id="{F91FC412-192D-4F8D-BEE4-216185AB82B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590" name="Text Box 453">
          <a:extLst>
            <a:ext uri="{FF2B5EF4-FFF2-40B4-BE49-F238E27FC236}">
              <a16:creationId xmlns:a16="http://schemas.microsoft.com/office/drawing/2014/main" id="{1809DFD5-78D6-4EE8-8245-D010B6102D85}"/>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591" name="Text Box 454">
          <a:extLst>
            <a:ext uri="{FF2B5EF4-FFF2-40B4-BE49-F238E27FC236}">
              <a16:creationId xmlns:a16="http://schemas.microsoft.com/office/drawing/2014/main" id="{D4C2F685-D42D-4D51-B566-7F9713502CD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592" name="Text Box 455">
          <a:extLst>
            <a:ext uri="{FF2B5EF4-FFF2-40B4-BE49-F238E27FC236}">
              <a16:creationId xmlns:a16="http://schemas.microsoft.com/office/drawing/2014/main" id="{216A8724-50EF-4910-9000-1B0BFF6D49A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593" name="Text Box 456">
          <a:extLst>
            <a:ext uri="{FF2B5EF4-FFF2-40B4-BE49-F238E27FC236}">
              <a16:creationId xmlns:a16="http://schemas.microsoft.com/office/drawing/2014/main" id="{5E2A5D21-A106-430C-B5D5-A7C36E2137E8}"/>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594" name="Text Box 457">
          <a:extLst>
            <a:ext uri="{FF2B5EF4-FFF2-40B4-BE49-F238E27FC236}">
              <a16:creationId xmlns:a16="http://schemas.microsoft.com/office/drawing/2014/main" id="{B65D119E-1B72-4B11-877E-EBFD08F9BF95}"/>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595" name="Text Box 458">
          <a:extLst>
            <a:ext uri="{FF2B5EF4-FFF2-40B4-BE49-F238E27FC236}">
              <a16:creationId xmlns:a16="http://schemas.microsoft.com/office/drawing/2014/main" id="{C6133D7A-A876-456B-9E8C-1B787A1D745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596" name="Text Box 459">
          <a:extLst>
            <a:ext uri="{FF2B5EF4-FFF2-40B4-BE49-F238E27FC236}">
              <a16:creationId xmlns:a16="http://schemas.microsoft.com/office/drawing/2014/main" id="{C6AFC334-4097-411D-88DD-59B291624C8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597" name="Text Box 460">
          <a:extLst>
            <a:ext uri="{FF2B5EF4-FFF2-40B4-BE49-F238E27FC236}">
              <a16:creationId xmlns:a16="http://schemas.microsoft.com/office/drawing/2014/main" id="{CDA1FC65-1B5A-4CAA-8594-AC09584FB28E}"/>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598" name="Text Box 461">
          <a:extLst>
            <a:ext uri="{FF2B5EF4-FFF2-40B4-BE49-F238E27FC236}">
              <a16:creationId xmlns:a16="http://schemas.microsoft.com/office/drawing/2014/main" id="{27FE34AF-A64F-4244-9848-09EF0E8565D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599" name="Text Box 462">
          <a:extLst>
            <a:ext uri="{FF2B5EF4-FFF2-40B4-BE49-F238E27FC236}">
              <a16:creationId xmlns:a16="http://schemas.microsoft.com/office/drawing/2014/main" id="{ED729A22-9A21-4B65-A702-65266B17980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600" name="Text Box 463">
          <a:extLst>
            <a:ext uri="{FF2B5EF4-FFF2-40B4-BE49-F238E27FC236}">
              <a16:creationId xmlns:a16="http://schemas.microsoft.com/office/drawing/2014/main" id="{CA01C3F0-ABCF-47B1-8A24-23D40D914AB8}"/>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01" name="Text Box 464">
          <a:extLst>
            <a:ext uri="{FF2B5EF4-FFF2-40B4-BE49-F238E27FC236}">
              <a16:creationId xmlns:a16="http://schemas.microsoft.com/office/drawing/2014/main" id="{9F5BC1AD-C76A-49F7-A6C7-CF37D1778DF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02" name="Text Box 465">
          <a:extLst>
            <a:ext uri="{FF2B5EF4-FFF2-40B4-BE49-F238E27FC236}">
              <a16:creationId xmlns:a16="http://schemas.microsoft.com/office/drawing/2014/main" id="{85A1010B-10DD-4B8B-A1E8-286B8D5AF0D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603" name="Text Box 466">
          <a:extLst>
            <a:ext uri="{FF2B5EF4-FFF2-40B4-BE49-F238E27FC236}">
              <a16:creationId xmlns:a16="http://schemas.microsoft.com/office/drawing/2014/main" id="{948F2B49-A77D-4413-BD99-D9568D9CFB5A}"/>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604" name="Text Box 467">
          <a:extLst>
            <a:ext uri="{FF2B5EF4-FFF2-40B4-BE49-F238E27FC236}">
              <a16:creationId xmlns:a16="http://schemas.microsoft.com/office/drawing/2014/main" id="{15C68228-1275-4272-BBBB-63DCD93270BF}"/>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05" name="Text Box 468">
          <a:extLst>
            <a:ext uri="{FF2B5EF4-FFF2-40B4-BE49-F238E27FC236}">
              <a16:creationId xmlns:a16="http://schemas.microsoft.com/office/drawing/2014/main" id="{4E2AD896-B1D5-475F-A3EC-1A1FAAAC5B2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06" name="Text Box 469">
          <a:extLst>
            <a:ext uri="{FF2B5EF4-FFF2-40B4-BE49-F238E27FC236}">
              <a16:creationId xmlns:a16="http://schemas.microsoft.com/office/drawing/2014/main" id="{2F62CAA7-038F-483A-BEC2-F517F18EBF5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607" name="Text Box 470">
          <a:extLst>
            <a:ext uri="{FF2B5EF4-FFF2-40B4-BE49-F238E27FC236}">
              <a16:creationId xmlns:a16="http://schemas.microsoft.com/office/drawing/2014/main" id="{1CA0D270-B7C8-4BCF-AB36-2D61FBACDA45}"/>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08" name="Text Box 471">
          <a:extLst>
            <a:ext uri="{FF2B5EF4-FFF2-40B4-BE49-F238E27FC236}">
              <a16:creationId xmlns:a16="http://schemas.microsoft.com/office/drawing/2014/main" id="{A80A6AB7-0571-4559-9623-9AB6F8DDB3F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09" name="Text Box 472">
          <a:extLst>
            <a:ext uri="{FF2B5EF4-FFF2-40B4-BE49-F238E27FC236}">
              <a16:creationId xmlns:a16="http://schemas.microsoft.com/office/drawing/2014/main" id="{55C88227-EE22-40F2-BB37-BA1D412C78C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610" name="Text Box 473">
          <a:extLst>
            <a:ext uri="{FF2B5EF4-FFF2-40B4-BE49-F238E27FC236}">
              <a16:creationId xmlns:a16="http://schemas.microsoft.com/office/drawing/2014/main" id="{A75CA473-427E-4EB9-8B63-37927AE94165}"/>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11" name="Text Box 474">
          <a:extLst>
            <a:ext uri="{FF2B5EF4-FFF2-40B4-BE49-F238E27FC236}">
              <a16:creationId xmlns:a16="http://schemas.microsoft.com/office/drawing/2014/main" id="{3AE983AB-4CB8-4BCE-9FE3-93B8C15D33A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12" name="Text Box 475">
          <a:extLst>
            <a:ext uri="{FF2B5EF4-FFF2-40B4-BE49-F238E27FC236}">
              <a16:creationId xmlns:a16="http://schemas.microsoft.com/office/drawing/2014/main" id="{C0B603F2-F49C-4145-A3EA-A745F5A2026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613" name="Text Box 476">
          <a:extLst>
            <a:ext uri="{FF2B5EF4-FFF2-40B4-BE49-F238E27FC236}">
              <a16:creationId xmlns:a16="http://schemas.microsoft.com/office/drawing/2014/main" id="{0F965075-2E03-43ED-A605-469F248F2DF1}"/>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14" name="Text Box 477">
          <a:extLst>
            <a:ext uri="{FF2B5EF4-FFF2-40B4-BE49-F238E27FC236}">
              <a16:creationId xmlns:a16="http://schemas.microsoft.com/office/drawing/2014/main" id="{5A7FDA46-5EE2-43C0-B016-6ED8B875A65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15" name="Text Box 478">
          <a:extLst>
            <a:ext uri="{FF2B5EF4-FFF2-40B4-BE49-F238E27FC236}">
              <a16:creationId xmlns:a16="http://schemas.microsoft.com/office/drawing/2014/main" id="{F096012F-A686-4EFD-ABB4-75507D512C7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9616" name="Text Box 479">
          <a:extLst>
            <a:ext uri="{FF2B5EF4-FFF2-40B4-BE49-F238E27FC236}">
              <a16:creationId xmlns:a16="http://schemas.microsoft.com/office/drawing/2014/main" id="{B9A0006B-E1F0-45D6-A3F6-D92FC192D50D}"/>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17" name="Text Box 480">
          <a:extLst>
            <a:ext uri="{FF2B5EF4-FFF2-40B4-BE49-F238E27FC236}">
              <a16:creationId xmlns:a16="http://schemas.microsoft.com/office/drawing/2014/main" id="{4AAF2E57-F1B2-444A-BAEB-0849C6F195C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18" name="Text Box 481">
          <a:extLst>
            <a:ext uri="{FF2B5EF4-FFF2-40B4-BE49-F238E27FC236}">
              <a16:creationId xmlns:a16="http://schemas.microsoft.com/office/drawing/2014/main" id="{8EBC0C22-22AC-44C4-902E-106C9C6BF12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9619" name="Text Box 482">
          <a:extLst>
            <a:ext uri="{FF2B5EF4-FFF2-40B4-BE49-F238E27FC236}">
              <a16:creationId xmlns:a16="http://schemas.microsoft.com/office/drawing/2014/main" id="{59E943F4-1997-4FB3-9DBC-5572351D509D}"/>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20" name="Text Box 483">
          <a:extLst>
            <a:ext uri="{FF2B5EF4-FFF2-40B4-BE49-F238E27FC236}">
              <a16:creationId xmlns:a16="http://schemas.microsoft.com/office/drawing/2014/main" id="{DC452919-87FB-4922-81C0-75155FC3A6F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21" name="Text Box 484">
          <a:extLst>
            <a:ext uri="{FF2B5EF4-FFF2-40B4-BE49-F238E27FC236}">
              <a16:creationId xmlns:a16="http://schemas.microsoft.com/office/drawing/2014/main" id="{CE089796-49B6-4960-A63F-3BDE9053EAA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9622" name="Text Box 485">
          <a:extLst>
            <a:ext uri="{FF2B5EF4-FFF2-40B4-BE49-F238E27FC236}">
              <a16:creationId xmlns:a16="http://schemas.microsoft.com/office/drawing/2014/main" id="{ED31C4D8-2780-48D4-94E9-6B7B8E30751B}"/>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9623" name="Text Box 486">
          <a:extLst>
            <a:ext uri="{FF2B5EF4-FFF2-40B4-BE49-F238E27FC236}">
              <a16:creationId xmlns:a16="http://schemas.microsoft.com/office/drawing/2014/main" id="{16ADC53C-A49F-4F99-BBEE-AA17EE14968A}"/>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24" name="Text Box 487">
          <a:extLst>
            <a:ext uri="{FF2B5EF4-FFF2-40B4-BE49-F238E27FC236}">
              <a16:creationId xmlns:a16="http://schemas.microsoft.com/office/drawing/2014/main" id="{C981E343-7B84-4D3A-98A8-0C0A791ACC1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25" name="Text Box 488">
          <a:extLst>
            <a:ext uri="{FF2B5EF4-FFF2-40B4-BE49-F238E27FC236}">
              <a16:creationId xmlns:a16="http://schemas.microsoft.com/office/drawing/2014/main" id="{E5D1CBFC-A558-4E14-81C9-021728092DF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9626" name="Text Box 489">
          <a:extLst>
            <a:ext uri="{FF2B5EF4-FFF2-40B4-BE49-F238E27FC236}">
              <a16:creationId xmlns:a16="http://schemas.microsoft.com/office/drawing/2014/main" id="{0A2C84D1-8FBF-43F2-A9C3-CFEB3C3F09B3}"/>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27" name="Text Box 490">
          <a:extLst>
            <a:ext uri="{FF2B5EF4-FFF2-40B4-BE49-F238E27FC236}">
              <a16:creationId xmlns:a16="http://schemas.microsoft.com/office/drawing/2014/main" id="{55FFAB5A-B665-4513-A9D5-6352D12077A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28" name="Text Box 491">
          <a:extLst>
            <a:ext uri="{FF2B5EF4-FFF2-40B4-BE49-F238E27FC236}">
              <a16:creationId xmlns:a16="http://schemas.microsoft.com/office/drawing/2014/main" id="{992A6FB1-7967-418D-AA9A-1D6D37A36BC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9629" name="Text Box 492">
          <a:extLst>
            <a:ext uri="{FF2B5EF4-FFF2-40B4-BE49-F238E27FC236}">
              <a16:creationId xmlns:a16="http://schemas.microsoft.com/office/drawing/2014/main" id="{A2F89726-B30F-41F0-B52E-CF868925F9F8}"/>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30" name="Text Box 493">
          <a:extLst>
            <a:ext uri="{FF2B5EF4-FFF2-40B4-BE49-F238E27FC236}">
              <a16:creationId xmlns:a16="http://schemas.microsoft.com/office/drawing/2014/main" id="{0D6B4AC1-0EE4-4C34-AC3D-72B8523CCF8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31" name="Text Box 494">
          <a:extLst>
            <a:ext uri="{FF2B5EF4-FFF2-40B4-BE49-F238E27FC236}">
              <a16:creationId xmlns:a16="http://schemas.microsoft.com/office/drawing/2014/main" id="{601D749A-607E-4AA2-9675-8BCD55100C5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9632" name="Text Box 495">
          <a:extLst>
            <a:ext uri="{FF2B5EF4-FFF2-40B4-BE49-F238E27FC236}">
              <a16:creationId xmlns:a16="http://schemas.microsoft.com/office/drawing/2014/main" id="{799AB8EE-E2DA-4048-91BD-41CB2E25A7A0}"/>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9633" name="Text Box 496">
          <a:extLst>
            <a:ext uri="{FF2B5EF4-FFF2-40B4-BE49-F238E27FC236}">
              <a16:creationId xmlns:a16="http://schemas.microsoft.com/office/drawing/2014/main" id="{641FDA6D-58B4-4860-B313-50A61B66B3D3}"/>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34" name="Text Box 497">
          <a:extLst>
            <a:ext uri="{FF2B5EF4-FFF2-40B4-BE49-F238E27FC236}">
              <a16:creationId xmlns:a16="http://schemas.microsoft.com/office/drawing/2014/main" id="{30F2B227-5E8C-4139-A03E-E6E7E3662D5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35" name="Text Box 498">
          <a:extLst>
            <a:ext uri="{FF2B5EF4-FFF2-40B4-BE49-F238E27FC236}">
              <a16:creationId xmlns:a16="http://schemas.microsoft.com/office/drawing/2014/main" id="{210E1957-C0F2-42D8-B247-98A4681E031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9636" name="Text Box 499">
          <a:extLst>
            <a:ext uri="{FF2B5EF4-FFF2-40B4-BE49-F238E27FC236}">
              <a16:creationId xmlns:a16="http://schemas.microsoft.com/office/drawing/2014/main" id="{E2FA9406-AD05-47C6-A2DF-D9CF13CDC725}"/>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37" name="Text Box 500">
          <a:extLst>
            <a:ext uri="{FF2B5EF4-FFF2-40B4-BE49-F238E27FC236}">
              <a16:creationId xmlns:a16="http://schemas.microsoft.com/office/drawing/2014/main" id="{BBA4BDEB-435A-48F7-81E7-7A94F6B92CE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38" name="Text Box 501">
          <a:extLst>
            <a:ext uri="{FF2B5EF4-FFF2-40B4-BE49-F238E27FC236}">
              <a16:creationId xmlns:a16="http://schemas.microsoft.com/office/drawing/2014/main" id="{C1E2061D-9A9D-47D6-9F26-275B1C68DC8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9639" name="Text Box 502">
          <a:extLst>
            <a:ext uri="{FF2B5EF4-FFF2-40B4-BE49-F238E27FC236}">
              <a16:creationId xmlns:a16="http://schemas.microsoft.com/office/drawing/2014/main" id="{6E613473-4D3D-45A3-A432-54366B72C91D}"/>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40" name="Text Box 503">
          <a:extLst>
            <a:ext uri="{FF2B5EF4-FFF2-40B4-BE49-F238E27FC236}">
              <a16:creationId xmlns:a16="http://schemas.microsoft.com/office/drawing/2014/main" id="{F42FDE80-6746-4104-9EAC-D8D31BE689B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41" name="Text Box 504">
          <a:extLst>
            <a:ext uri="{FF2B5EF4-FFF2-40B4-BE49-F238E27FC236}">
              <a16:creationId xmlns:a16="http://schemas.microsoft.com/office/drawing/2014/main" id="{314010FC-A2A5-4C18-A46C-C6707A623B4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9642" name="Text Box 505">
          <a:extLst>
            <a:ext uri="{FF2B5EF4-FFF2-40B4-BE49-F238E27FC236}">
              <a16:creationId xmlns:a16="http://schemas.microsoft.com/office/drawing/2014/main" id="{CF5C4DF5-3CE8-4E08-BFA0-AE1B0AD4192E}"/>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43" name="Text Box 506">
          <a:extLst>
            <a:ext uri="{FF2B5EF4-FFF2-40B4-BE49-F238E27FC236}">
              <a16:creationId xmlns:a16="http://schemas.microsoft.com/office/drawing/2014/main" id="{AE932E97-79D1-49D6-ACC9-23A95CC62AF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44" name="Text Box 507">
          <a:extLst>
            <a:ext uri="{FF2B5EF4-FFF2-40B4-BE49-F238E27FC236}">
              <a16:creationId xmlns:a16="http://schemas.microsoft.com/office/drawing/2014/main" id="{6ED043AF-A48A-4E7C-B41A-3A2491029AB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645" name="Text Box 508">
          <a:extLst>
            <a:ext uri="{FF2B5EF4-FFF2-40B4-BE49-F238E27FC236}">
              <a16:creationId xmlns:a16="http://schemas.microsoft.com/office/drawing/2014/main" id="{247D954A-20DF-4B0B-B56C-10CA1302D0B3}"/>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46" name="Text Box 509">
          <a:extLst>
            <a:ext uri="{FF2B5EF4-FFF2-40B4-BE49-F238E27FC236}">
              <a16:creationId xmlns:a16="http://schemas.microsoft.com/office/drawing/2014/main" id="{907970F9-AFC9-4ED1-81A2-E91E355A429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47" name="Text Box 510">
          <a:extLst>
            <a:ext uri="{FF2B5EF4-FFF2-40B4-BE49-F238E27FC236}">
              <a16:creationId xmlns:a16="http://schemas.microsoft.com/office/drawing/2014/main" id="{D3BC020A-5BA7-4C1F-A724-CC53EBFAC28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648" name="Text Box 511">
          <a:extLst>
            <a:ext uri="{FF2B5EF4-FFF2-40B4-BE49-F238E27FC236}">
              <a16:creationId xmlns:a16="http://schemas.microsoft.com/office/drawing/2014/main" id="{2372B7DA-B849-4483-83AB-B505EFADC1C8}"/>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49" name="Text Box 512">
          <a:extLst>
            <a:ext uri="{FF2B5EF4-FFF2-40B4-BE49-F238E27FC236}">
              <a16:creationId xmlns:a16="http://schemas.microsoft.com/office/drawing/2014/main" id="{FEC0CBC7-37C9-4999-B2D8-532C031DDE9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50" name="Text Box 513">
          <a:extLst>
            <a:ext uri="{FF2B5EF4-FFF2-40B4-BE49-F238E27FC236}">
              <a16:creationId xmlns:a16="http://schemas.microsoft.com/office/drawing/2014/main" id="{8AD4A12B-6498-4A4F-9B58-50FAA4C8942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651" name="Text Box 514">
          <a:extLst>
            <a:ext uri="{FF2B5EF4-FFF2-40B4-BE49-F238E27FC236}">
              <a16:creationId xmlns:a16="http://schemas.microsoft.com/office/drawing/2014/main" id="{181C27FC-A4CA-480D-A3B6-6DBEA875E22E}"/>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652" name="Text Box 515">
          <a:extLst>
            <a:ext uri="{FF2B5EF4-FFF2-40B4-BE49-F238E27FC236}">
              <a16:creationId xmlns:a16="http://schemas.microsoft.com/office/drawing/2014/main" id="{49F66C6C-74AB-4B01-999E-70978E2882D2}"/>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53" name="Text Box 516">
          <a:extLst>
            <a:ext uri="{FF2B5EF4-FFF2-40B4-BE49-F238E27FC236}">
              <a16:creationId xmlns:a16="http://schemas.microsoft.com/office/drawing/2014/main" id="{B6C900BD-B584-47F3-8FF3-ECA254D0C72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54" name="Text Box 517">
          <a:extLst>
            <a:ext uri="{FF2B5EF4-FFF2-40B4-BE49-F238E27FC236}">
              <a16:creationId xmlns:a16="http://schemas.microsoft.com/office/drawing/2014/main" id="{5216DD0B-EB6F-4A11-803B-7EA570B6AF0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655" name="Text Box 518">
          <a:extLst>
            <a:ext uri="{FF2B5EF4-FFF2-40B4-BE49-F238E27FC236}">
              <a16:creationId xmlns:a16="http://schemas.microsoft.com/office/drawing/2014/main" id="{1D80924F-C334-45C0-B3CC-65D6BD89A392}"/>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56" name="Text Box 519">
          <a:extLst>
            <a:ext uri="{FF2B5EF4-FFF2-40B4-BE49-F238E27FC236}">
              <a16:creationId xmlns:a16="http://schemas.microsoft.com/office/drawing/2014/main" id="{A10E37C5-44B6-4D72-9003-55402013537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57" name="Text Box 520">
          <a:extLst>
            <a:ext uri="{FF2B5EF4-FFF2-40B4-BE49-F238E27FC236}">
              <a16:creationId xmlns:a16="http://schemas.microsoft.com/office/drawing/2014/main" id="{31FA4435-66E0-4B5B-BEAB-639AD6DACDD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658" name="Text Box 521">
          <a:extLst>
            <a:ext uri="{FF2B5EF4-FFF2-40B4-BE49-F238E27FC236}">
              <a16:creationId xmlns:a16="http://schemas.microsoft.com/office/drawing/2014/main" id="{F7B1FD4F-E43D-464C-BC22-FC811DCAD60D}"/>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59" name="Text Box 522">
          <a:extLst>
            <a:ext uri="{FF2B5EF4-FFF2-40B4-BE49-F238E27FC236}">
              <a16:creationId xmlns:a16="http://schemas.microsoft.com/office/drawing/2014/main" id="{518CD822-294D-4814-81F8-CF408267C4B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60" name="Text Box 523">
          <a:extLst>
            <a:ext uri="{FF2B5EF4-FFF2-40B4-BE49-F238E27FC236}">
              <a16:creationId xmlns:a16="http://schemas.microsoft.com/office/drawing/2014/main" id="{BFE460D8-8EC1-4F00-B10C-079FC163148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661" name="Text Box 524">
          <a:extLst>
            <a:ext uri="{FF2B5EF4-FFF2-40B4-BE49-F238E27FC236}">
              <a16:creationId xmlns:a16="http://schemas.microsoft.com/office/drawing/2014/main" id="{33ACF074-30A4-4E1D-AAFD-52B77E116290}"/>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662" name="Text Box 525">
          <a:extLst>
            <a:ext uri="{FF2B5EF4-FFF2-40B4-BE49-F238E27FC236}">
              <a16:creationId xmlns:a16="http://schemas.microsoft.com/office/drawing/2014/main" id="{2283DE93-BFAC-406A-A4D5-F48ADDD51C77}"/>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63" name="Text Box 526">
          <a:extLst>
            <a:ext uri="{FF2B5EF4-FFF2-40B4-BE49-F238E27FC236}">
              <a16:creationId xmlns:a16="http://schemas.microsoft.com/office/drawing/2014/main" id="{0209E80E-DA30-4EEA-986D-F0FE7B0FC78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64" name="Text Box 527">
          <a:extLst>
            <a:ext uri="{FF2B5EF4-FFF2-40B4-BE49-F238E27FC236}">
              <a16:creationId xmlns:a16="http://schemas.microsoft.com/office/drawing/2014/main" id="{34419F7D-29A9-443E-9E0B-87C0B941363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665" name="Text Box 528">
          <a:extLst>
            <a:ext uri="{FF2B5EF4-FFF2-40B4-BE49-F238E27FC236}">
              <a16:creationId xmlns:a16="http://schemas.microsoft.com/office/drawing/2014/main" id="{5DEC475B-534D-4589-8822-6C84AEDF06E6}"/>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66" name="Text Box 529">
          <a:extLst>
            <a:ext uri="{FF2B5EF4-FFF2-40B4-BE49-F238E27FC236}">
              <a16:creationId xmlns:a16="http://schemas.microsoft.com/office/drawing/2014/main" id="{877D36E8-CCA0-4FCD-A894-5D84452F232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67" name="Text Box 530">
          <a:extLst>
            <a:ext uri="{FF2B5EF4-FFF2-40B4-BE49-F238E27FC236}">
              <a16:creationId xmlns:a16="http://schemas.microsoft.com/office/drawing/2014/main" id="{788D8435-8112-47A1-9A61-9C39A854C74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668" name="Text Box 531">
          <a:extLst>
            <a:ext uri="{FF2B5EF4-FFF2-40B4-BE49-F238E27FC236}">
              <a16:creationId xmlns:a16="http://schemas.microsoft.com/office/drawing/2014/main" id="{404EE620-18B1-4201-A489-437A8477D0FB}"/>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69" name="Text Box 532">
          <a:extLst>
            <a:ext uri="{FF2B5EF4-FFF2-40B4-BE49-F238E27FC236}">
              <a16:creationId xmlns:a16="http://schemas.microsoft.com/office/drawing/2014/main" id="{70A48141-F429-4A9B-B1B4-A860F160384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70" name="Text Box 533">
          <a:extLst>
            <a:ext uri="{FF2B5EF4-FFF2-40B4-BE49-F238E27FC236}">
              <a16:creationId xmlns:a16="http://schemas.microsoft.com/office/drawing/2014/main" id="{348F05BF-033E-434E-9A0A-B02B7CB2567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671" name="Text Box 534">
          <a:extLst>
            <a:ext uri="{FF2B5EF4-FFF2-40B4-BE49-F238E27FC236}">
              <a16:creationId xmlns:a16="http://schemas.microsoft.com/office/drawing/2014/main" id="{BBAD96C6-EE01-4D49-87CE-BA5494166262}"/>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672" name="Text Box 535">
          <a:extLst>
            <a:ext uri="{FF2B5EF4-FFF2-40B4-BE49-F238E27FC236}">
              <a16:creationId xmlns:a16="http://schemas.microsoft.com/office/drawing/2014/main" id="{99AAFB12-9CEB-4898-8B03-75A0DE2DD2C7}"/>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73" name="Text Box 536">
          <a:extLst>
            <a:ext uri="{FF2B5EF4-FFF2-40B4-BE49-F238E27FC236}">
              <a16:creationId xmlns:a16="http://schemas.microsoft.com/office/drawing/2014/main" id="{135DB3AF-0FEE-4733-A52C-7C8ECC06B03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74" name="Text Box 537">
          <a:extLst>
            <a:ext uri="{FF2B5EF4-FFF2-40B4-BE49-F238E27FC236}">
              <a16:creationId xmlns:a16="http://schemas.microsoft.com/office/drawing/2014/main" id="{F896B81A-513D-44E1-AC07-B4C2B6433A4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675" name="Text Box 538">
          <a:extLst>
            <a:ext uri="{FF2B5EF4-FFF2-40B4-BE49-F238E27FC236}">
              <a16:creationId xmlns:a16="http://schemas.microsoft.com/office/drawing/2014/main" id="{782E3E6B-6D64-4A3E-9790-E56804C4781F}"/>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76" name="Text Box 539">
          <a:extLst>
            <a:ext uri="{FF2B5EF4-FFF2-40B4-BE49-F238E27FC236}">
              <a16:creationId xmlns:a16="http://schemas.microsoft.com/office/drawing/2014/main" id="{E470CC79-A54D-4A34-B810-244FD2A4DC4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77" name="Text Box 540">
          <a:extLst>
            <a:ext uri="{FF2B5EF4-FFF2-40B4-BE49-F238E27FC236}">
              <a16:creationId xmlns:a16="http://schemas.microsoft.com/office/drawing/2014/main" id="{18CF0625-232B-4801-9D30-A757BB83B71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678" name="Text Box 541">
          <a:extLst>
            <a:ext uri="{FF2B5EF4-FFF2-40B4-BE49-F238E27FC236}">
              <a16:creationId xmlns:a16="http://schemas.microsoft.com/office/drawing/2014/main" id="{4AE92FD4-9F73-4B4F-8071-6AE188F57B8A}"/>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79" name="Text Box 542">
          <a:extLst>
            <a:ext uri="{FF2B5EF4-FFF2-40B4-BE49-F238E27FC236}">
              <a16:creationId xmlns:a16="http://schemas.microsoft.com/office/drawing/2014/main" id="{30875D12-53B0-4717-87D2-160C4445BB7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80" name="Text Box 543">
          <a:extLst>
            <a:ext uri="{FF2B5EF4-FFF2-40B4-BE49-F238E27FC236}">
              <a16:creationId xmlns:a16="http://schemas.microsoft.com/office/drawing/2014/main" id="{663FDEFE-7495-4B9A-8637-AE92E5A0DB1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681" name="Text Box 544">
          <a:extLst>
            <a:ext uri="{FF2B5EF4-FFF2-40B4-BE49-F238E27FC236}">
              <a16:creationId xmlns:a16="http://schemas.microsoft.com/office/drawing/2014/main" id="{C7391CA6-5891-4BBA-885D-373A5B989CF1}"/>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82" name="Text Box 545">
          <a:extLst>
            <a:ext uri="{FF2B5EF4-FFF2-40B4-BE49-F238E27FC236}">
              <a16:creationId xmlns:a16="http://schemas.microsoft.com/office/drawing/2014/main" id="{B418A106-297F-4D40-9E46-C854E63A883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83" name="Text Box 546">
          <a:extLst>
            <a:ext uri="{FF2B5EF4-FFF2-40B4-BE49-F238E27FC236}">
              <a16:creationId xmlns:a16="http://schemas.microsoft.com/office/drawing/2014/main" id="{2137C41A-8D90-4D87-8DED-2B38B1F6145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684" name="Text Box 547">
          <a:extLst>
            <a:ext uri="{FF2B5EF4-FFF2-40B4-BE49-F238E27FC236}">
              <a16:creationId xmlns:a16="http://schemas.microsoft.com/office/drawing/2014/main" id="{22421198-8F29-43B1-94D7-B0FFAF3F695F}"/>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85" name="Text Box 548">
          <a:extLst>
            <a:ext uri="{FF2B5EF4-FFF2-40B4-BE49-F238E27FC236}">
              <a16:creationId xmlns:a16="http://schemas.microsoft.com/office/drawing/2014/main" id="{113A2AE6-941F-4D8A-9FEE-BD3EDBD3CA2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86" name="Text Box 549">
          <a:extLst>
            <a:ext uri="{FF2B5EF4-FFF2-40B4-BE49-F238E27FC236}">
              <a16:creationId xmlns:a16="http://schemas.microsoft.com/office/drawing/2014/main" id="{179D082F-4149-4B8E-902B-1FB3C44D94C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687" name="Text Box 550">
          <a:extLst>
            <a:ext uri="{FF2B5EF4-FFF2-40B4-BE49-F238E27FC236}">
              <a16:creationId xmlns:a16="http://schemas.microsoft.com/office/drawing/2014/main" id="{3EE4CB1B-33DA-47FC-8019-160602ED549A}"/>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688" name="Text Box 551">
          <a:extLst>
            <a:ext uri="{FF2B5EF4-FFF2-40B4-BE49-F238E27FC236}">
              <a16:creationId xmlns:a16="http://schemas.microsoft.com/office/drawing/2014/main" id="{CFDECC3E-4943-4D0A-975B-E077A0A9F5E1}"/>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89" name="Text Box 552">
          <a:extLst>
            <a:ext uri="{FF2B5EF4-FFF2-40B4-BE49-F238E27FC236}">
              <a16:creationId xmlns:a16="http://schemas.microsoft.com/office/drawing/2014/main" id="{ECF77A8C-BBD0-4336-AA49-C33475B882C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90" name="Text Box 553">
          <a:extLst>
            <a:ext uri="{FF2B5EF4-FFF2-40B4-BE49-F238E27FC236}">
              <a16:creationId xmlns:a16="http://schemas.microsoft.com/office/drawing/2014/main" id="{77227A73-7223-4ED3-BC35-B4220F21BF3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691" name="Text Box 554">
          <a:extLst>
            <a:ext uri="{FF2B5EF4-FFF2-40B4-BE49-F238E27FC236}">
              <a16:creationId xmlns:a16="http://schemas.microsoft.com/office/drawing/2014/main" id="{D62225ED-1F79-4A16-AEDC-0EB0FD739570}"/>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92" name="Text Box 555">
          <a:extLst>
            <a:ext uri="{FF2B5EF4-FFF2-40B4-BE49-F238E27FC236}">
              <a16:creationId xmlns:a16="http://schemas.microsoft.com/office/drawing/2014/main" id="{0F45DAE2-1865-4485-A8ED-DC6309B5A8A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93" name="Text Box 556">
          <a:extLst>
            <a:ext uri="{FF2B5EF4-FFF2-40B4-BE49-F238E27FC236}">
              <a16:creationId xmlns:a16="http://schemas.microsoft.com/office/drawing/2014/main" id="{1DFAA2E7-A995-4F15-96B1-42788667E36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694" name="Text Box 557">
          <a:extLst>
            <a:ext uri="{FF2B5EF4-FFF2-40B4-BE49-F238E27FC236}">
              <a16:creationId xmlns:a16="http://schemas.microsoft.com/office/drawing/2014/main" id="{D8BF91F4-C1F3-4F8F-94F4-58787196A6D5}"/>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95" name="Text Box 558">
          <a:extLst>
            <a:ext uri="{FF2B5EF4-FFF2-40B4-BE49-F238E27FC236}">
              <a16:creationId xmlns:a16="http://schemas.microsoft.com/office/drawing/2014/main" id="{B1018418-893F-4812-A7B6-F189C3F99CC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96" name="Text Box 559">
          <a:extLst>
            <a:ext uri="{FF2B5EF4-FFF2-40B4-BE49-F238E27FC236}">
              <a16:creationId xmlns:a16="http://schemas.microsoft.com/office/drawing/2014/main" id="{DA1D205F-300C-4284-985A-0F60E7AB57C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697" name="Text Box 560">
          <a:extLst>
            <a:ext uri="{FF2B5EF4-FFF2-40B4-BE49-F238E27FC236}">
              <a16:creationId xmlns:a16="http://schemas.microsoft.com/office/drawing/2014/main" id="{F0A32727-391F-4B36-91FB-31C5C2058E9F}"/>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698" name="Text Box 561">
          <a:extLst>
            <a:ext uri="{FF2B5EF4-FFF2-40B4-BE49-F238E27FC236}">
              <a16:creationId xmlns:a16="http://schemas.microsoft.com/office/drawing/2014/main" id="{F89726B7-1981-4309-8512-C4182D3768DE}"/>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699" name="Text Box 562">
          <a:extLst>
            <a:ext uri="{FF2B5EF4-FFF2-40B4-BE49-F238E27FC236}">
              <a16:creationId xmlns:a16="http://schemas.microsoft.com/office/drawing/2014/main" id="{1D0F9B60-EF96-403A-BB23-54DC4B8BEC5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00" name="Text Box 563">
          <a:extLst>
            <a:ext uri="{FF2B5EF4-FFF2-40B4-BE49-F238E27FC236}">
              <a16:creationId xmlns:a16="http://schemas.microsoft.com/office/drawing/2014/main" id="{F9B5B5FB-1F64-4DD0-A20A-1DC9CF6DE6E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701" name="Text Box 564">
          <a:extLst>
            <a:ext uri="{FF2B5EF4-FFF2-40B4-BE49-F238E27FC236}">
              <a16:creationId xmlns:a16="http://schemas.microsoft.com/office/drawing/2014/main" id="{674F456E-1608-4F02-8528-B0398B2D571D}"/>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02" name="Text Box 565">
          <a:extLst>
            <a:ext uri="{FF2B5EF4-FFF2-40B4-BE49-F238E27FC236}">
              <a16:creationId xmlns:a16="http://schemas.microsoft.com/office/drawing/2014/main" id="{D88ACEC8-3E59-42EC-8D02-84BC0712450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03" name="Text Box 566">
          <a:extLst>
            <a:ext uri="{FF2B5EF4-FFF2-40B4-BE49-F238E27FC236}">
              <a16:creationId xmlns:a16="http://schemas.microsoft.com/office/drawing/2014/main" id="{AA45A904-2376-477E-9C8C-30CEB05EAD9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704" name="Text Box 567">
          <a:extLst>
            <a:ext uri="{FF2B5EF4-FFF2-40B4-BE49-F238E27FC236}">
              <a16:creationId xmlns:a16="http://schemas.microsoft.com/office/drawing/2014/main" id="{D075BE35-3C25-47A5-8024-DCBD3D96FC4E}"/>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05" name="Text Box 568">
          <a:extLst>
            <a:ext uri="{FF2B5EF4-FFF2-40B4-BE49-F238E27FC236}">
              <a16:creationId xmlns:a16="http://schemas.microsoft.com/office/drawing/2014/main" id="{B744E419-1E47-4AA3-ABE3-241A1F249AB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06" name="Text Box 569">
          <a:extLst>
            <a:ext uri="{FF2B5EF4-FFF2-40B4-BE49-F238E27FC236}">
              <a16:creationId xmlns:a16="http://schemas.microsoft.com/office/drawing/2014/main" id="{5214A99A-BD9E-4DA4-9D72-4EC213DA6CA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707" name="Text Box 570">
          <a:extLst>
            <a:ext uri="{FF2B5EF4-FFF2-40B4-BE49-F238E27FC236}">
              <a16:creationId xmlns:a16="http://schemas.microsoft.com/office/drawing/2014/main" id="{C2D9C8EB-8125-41FF-B02B-B4C24B84CE2F}"/>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708" name="Text Box 571">
          <a:extLst>
            <a:ext uri="{FF2B5EF4-FFF2-40B4-BE49-F238E27FC236}">
              <a16:creationId xmlns:a16="http://schemas.microsoft.com/office/drawing/2014/main" id="{5C51423B-EE8C-43F8-BE32-F7E2F67FBEC8}"/>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09" name="Text Box 572">
          <a:extLst>
            <a:ext uri="{FF2B5EF4-FFF2-40B4-BE49-F238E27FC236}">
              <a16:creationId xmlns:a16="http://schemas.microsoft.com/office/drawing/2014/main" id="{9D6DBB23-C635-4CEB-A7F3-19A46D4BBA6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10" name="Text Box 573">
          <a:extLst>
            <a:ext uri="{FF2B5EF4-FFF2-40B4-BE49-F238E27FC236}">
              <a16:creationId xmlns:a16="http://schemas.microsoft.com/office/drawing/2014/main" id="{72CFB9E9-F05B-42D5-811E-B5EE85F0538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711" name="Text Box 574">
          <a:extLst>
            <a:ext uri="{FF2B5EF4-FFF2-40B4-BE49-F238E27FC236}">
              <a16:creationId xmlns:a16="http://schemas.microsoft.com/office/drawing/2014/main" id="{FFF45375-1440-4222-9B97-97AC74A8FAA0}"/>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12" name="Text Box 575">
          <a:extLst>
            <a:ext uri="{FF2B5EF4-FFF2-40B4-BE49-F238E27FC236}">
              <a16:creationId xmlns:a16="http://schemas.microsoft.com/office/drawing/2014/main" id="{9211AD1F-FC68-44D8-BB92-171376B6E25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13" name="Text Box 576">
          <a:extLst>
            <a:ext uri="{FF2B5EF4-FFF2-40B4-BE49-F238E27FC236}">
              <a16:creationId xmlns:a16="http://schemas.microsoft.com/office/drawing/2014/main" id="{0CF46701-D79B-4107-BE53-7E88FDFC266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714" name="Text Box 577">
          <a:extLst>
            <a:ext uri="{FF2B5EF4-FFF2-40B4-BE49-F238E27FC236}">
              <a16:creationId xmlns:a16="http://schemas.microsoft.com/office/drawing/2014/main" id="{D0B93A8A-BFAC-48A5-B580-3A515DAB0DB7}"/>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15" name="Text Box 578">
          <a:extLst>
            <a:ext uri="{FF2B5EF4-FFF2-40B4-BE49-F238E27FC236}">
              <a16:creationId xmlns:a16="http://schemas.microsoft.com/office/drawing/2014/main" id="{C1EFA051-B9AD-4222-A7C8-977CE8DB3D4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16" name="Text Box 579">
          <a:extLst>
            <a:ext uri="{FF2B5EF4-FFF2-40B4-BE49-F238E27FC236}">
              <a16:creationId xmlns:a16="http://schemas.microsoft.com/office/drawing/2014/main" id="{2CACBA89-B6CC-49A1-9979-0AF50B83AA8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717" name="Text Box 580">
          <a:extLst>
            <a:ext uri="{FF2B5EF4-FFF2-40B4-BE49-F238E27FC236}">
              <a16:creationId xmlns:a16="http://schemas.microsoft.com/office/drawing/2014/main" id="{D24B5F1E-DA7F-4347-9B29-9AC5A40C3A1E}"/>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18" name="Text Box 581">
          <a:extLst>
            <a:ext uri="{FF2B5EF4-FFF2-40B4-BE49-F238E27FC236}">
              <a16:creationId xmlns:a16="http://schemas.microsoft.com/office/drawing/2014/main" id="{F9B704C5-750D-4FFB-A614-7044DEF62BA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19" name="Text Box 582">
          <a:extLst>
            <a:ext uri="{FF2B5EF4-FFF2-40B4-BE49-F238E27FC236}">
              <a16:creationId xmlns:a16="http://schemas.microsoft.com/office/drawing/2014/main" id="{783DF33F-4AF5-4C8A-BB2F-84EF9FE2E9F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720" name="Text Box 583">
          <a:extLst>
            <a:ext uri="{FF2B5EF4-FFF2-40B4-BE49-F238E27FC236}">
              <a16:creationId xmlns:a16="http://schemas.microsoft.com/office/drawing/2014/main" id="{1EAEC2A3-E916-4F31-828F-3B88A06BF846}"/>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21" name="Text Box 584">
          <a:extLst>
            <a:ext uri="{FF2B5EF4-FFF2-40B4-BE49-F238E27FC236}">
              <a16:creationId xmlns:a16="http://schemas.microsoft.com/office/drawing/2014/main" id="{74517E59-A8AF-4BB5-9959-50AB2CC36C6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22" name="Text Box 585">
          <a:extLst>
            <a:ext uri="{FF2B5EF4-FFF2-40B4-BE49-F238E27FC236}">
              <a16:creationId xmlns:a16="http://schemas.microsoft.com/office/drawing/2014/main" id="{FCDB1496-9A5C-4BE0-A976-5C573D8603D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723" name="Text Box 586">
          <a:extLst>
            <a:ext uri="{FF2B5EF4-FFF2-40B4-BE49-F238E27FC236}">
              <a16:creationId xmlns:a16="http://schemas.microsoft.com/office/drawing/2014/main" id="{5B78E0C8-421A-4881-9C89-0D3B0EE33CD0}"/>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724" name="Text Box 587">
          <a:extLst>
            <a:ext uri="{FF2B5EF4-FFF2-40B4-BE49-F238E27FC236}">
              <a16:creationId xmlns:a16="http://schemas.microsoft.com/office/drawing/2014/main" id="{51A2CC9E-EC24-485E-A9D7-C3FF602D16D0}"/>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25" name="Text Box 588">
          <a:extLst>
            <a:ext uri="{FF2B5EF4-FFF2-40B4-BE49-F238E27FC236}">
              <a16:creationId xmlns:a16="http://schemas.microsoft.com/office/drawing/2014/main" id="{B9012B7B-92AA-467F-B50F-CF45E08EFC2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26" name="Text Box 589">
          <a:extLst>
            <a:ext uri="{FF2B5EF4-FFF2-40B4-BE49-F238E27FC236}">
              <a16:creationId xmlns:a16="http://schemas.microsoft.com/office/drawing/2014/main" id="{FE046CA3-D626-4097-BBB9-2F7776A65E4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727" name="Text Box 590">
          <a:extLst>
            <a:ext uri="{FF2B5EF4-FFF2-40B4-BE49-F238E27FC236}">
              <a16:creationId xmlns:a16="http://schemas.microsoft.com/office/drawing/2014/main" id="{CFE917ED-4157-4500-8C7A-EAEFDBF8FACD}"/>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28" name="Text Box 591">
          <a:extLst>
            <a:ext uri="{FF2B5EF4-FFF2-40B4-BE49-F238E27FC236}">
              <a16:creationId xmlns:a16="http://schemas.microsoft.com/office/drawing/2014/main" id="{D674D687-04F3-4F08-878F-857E84867BF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29" name="Text Box 592">
          <a:extLst>
            <a:ext uri="{FF2B5EF4-FFF2-40B4-BE49-F238E27FC236}">
              <a16:creationId xmlns:a16="http://schemas.microsoft.com/office/drawing/2014/main" id="{2A2C00B4-C033-4682-A46D-839B9A98AC0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730" name="Text Box 593">
          <a:extLst>
            <a:ext uri="{FF2B5EF4-FFF2-40B4-BE49-F238E27FC236}">
              <a16:creationId xmlns:a16="http://schemas.microsoft.com/office/drawing/2014/main" id="{24CC4980-C98F-402F-A6B2-B077C5BCA0C2}"/>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31" name="Text Box 594">
          <a:extLst>
            <a:ext uri="{FF2B5EF4-FFF2-40B4-BE49-F238E27FC236}">
              <a16:creationId xmlns:a16="http://schemas.microsoft.com/office/drawing/2014/main" id="{CC40E4D3-E785-4368-AACD-BB523CB0B75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32" name="Text Box 595">
          <a:extLst>
            <a:ext uri="{FF2B5EF4-FFF2-40B4-BE49-F238E27FC236}">
              <a16:creationId xmlns:a16="http://schemas.microsoft.com/office/drawing/2014/main" id="{37B6FAF2-A08D-455B-BE64-6CDF1B4EF38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733" name="Text Box 596">
          <a:extLst>
            <a:ext uri="{FF2B5EF4-FFF2-40B4-BE49-F238E27FC236}">
              <a16:creationId xmlns:a16="http://schemas.microsoft.com/office/drawing/2014/main" id="{05AB4971-0FD2-4B73-BD48-F7276BE60605}"/>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734" name="Text Box 597">
          <a:extLst>
            <a:ext uri="{FF2B5EF4-FFF2-40B4-BE49-F238E27FC236}">
              <a16:creationId xmlns:a16="http://schemas.microsoft.com/office/drawing/2014/main" id="{FFC49750-AF83-4F63-81F1-640D6CF2011A}"/>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35" name="Text Box 598">
          <a:extLst>
            <a:ext uri="{FF2B5EF4-FFF2-40B4-BE49-F238E27FC236}">
              <a16:creationId xmlns:a16="http://schemas.microsoft.com/office/drawing/2014/main" id="{29B67A23-7DF3-44EC-9BC5-8D856C08A26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36" name="Text Box 599">
          <a:extLst>
            <a:ext uri="{FF2B5EF4-FFF2-40B4-BE49-F238E27FC236}">
              <a16:creationId xmlns:a16="http://schemas.microsoft.com/office/drawing/2014/main" id="{A635A950-BC07-40A6-ADE1-2229D999F27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737" name="Text Box 600">
          <a:extLst>
            <a:ext uri="{FF2B5EF4-FFF2-40B4-BE49-F238E27FC236}">
              <a16:creationId xmlns:a16="http://schemas.microsoft.com/office/drawing/2014/main" id="{A0504064-D3A4-44CF-ACC0-C4A6EE9A0134}"/>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38" name="Text Box 601">
          <a:extLst>
            <a:ext uri="{FF2B5EF4-FFF2-40B4-BE49-F238E27FC236}">
              <a16:creationId xmlns:a16="http://schemas.microsoft.com/office/drawing/2014/main" id="{7D8112AE-6B1D-413D-A305-CF824D95D71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39" name="Text Box 602">
          <a:extLst>
            <a:ext uri="{FF2B5EF4-FFF2-40B4-BE49-F238E27FC236}">
              <a16:creationId xmlns:a16="http://schemas.microsoft.com/office/drawing/2014/main" id="{99D718B9-302C-45E1-9BFA-3DBE2D9DDB9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740" name="Text Box 603">
          <a:extLst>
            <a:ext uri="{FF2B5EF4-FFF2-40B4-BE49-F238E27FC236}">
              <a16:creationId xmlns:a16="http://schemas.microsoft.com/office/drawing/2014/main" id="{0BC8A865-A8E1-45A3-BB0C-58AD3B14E413}"/>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41" name="Text Box 604">
          <a:extLst>
            <a:ext uri="{FF2B5EF4-FFF2-40B4-BE49-F238E27FC236}">
              <a16:creationId xmlns:a16="http://schemas.microsoft.com/office/drawing/2014/main" id="{BA1793BC-D19A-4410-A599-9DFDF92AE7B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42" name="Text Box 605">
          <a:extLst>
            <a:ext uri="{FF2B5EF4-FFF2-40B4-BE49-F238E27FC236}">
              <a16:creationId xmlns:a16="http://schemas.microsoft.com/office/drawing/2014/main" id="{2551C2C8-226C-497C-8070-89129944C5A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743" name="Text Box 606">
          <a:extLst>
            <a:ext uri="{FF2B5EF4-FFF2-40B4-BE49-F238E27FC236}">
              <a16:creationId xmlns:a16="http://schemas.microsoft.com/office/drawing/2014/main" id="{8CA5CB09-B2F2-49E0-86DE-6AF864F98B48}"/>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9744" name="Text Box 607">
          <a:extLst>
            <a:ext uri="{FF2B5EF4-FFF2-40B4-BE49-F238E27FC236}">
              <a16:creationId xmlns:a16="http://schemas.microsoft.com/office/drawing/2014/main" id="{E5380778-6E96-4651-9346-9A773E339336}"/>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45" name="Text Box 608">
          <a:extLst>
            <a:ext uri="{FF2B5EF4-FFF2-40B4-BE49-F238E27FC236}">
              <a16:creationId xmlns:a16="http://schemas.microsoft.com/office/drawing/2014/main" id="{A6C3ED47-ED9D-4762-97AA-921A262A82E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46" name="Text Box 609">
          <a:extLst>
            <a:ext uri="{FF2B5EF4-FFF2-40B4-BE49-F238E27FC236}">
              <a16:creationId xmlns:a16="http://schemas.microsoft.com/office/drawing/2014/main" id="{B5334DCA-C406-4294-9143-AF2550C24B8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9747" name="Text Box 610">
          <a:extLst>
            <a:ext uri="{FF2B5EF4-FFF2-40B4-BE49-F238E27FC236}">
              <a16:creationId xmlns:a16="http://schemas.microsoft.com/office/drawing/2014/main" id="{F0489DC6-942C-484F-8AE3-8606D61EA4FB}"/>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48" name="Text Box 611">
          <a:extLst>
            <a:ext uri="{FF2B5EF4-FFF2-40B4-BE49-F238E27FC236}">
              <a16:creationId xmlns:a16="http://schemas.microsoft.com/office/drawing/2014/main" id="{2322E824-F17A-4D54-B101-6B3921DBB5A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49" name="Text Box 612">
          <a:extLst>
            <a:ext uri="{FF2B5EF4-FFF2-40B4-BE49-F238E27FC236}">
              <a16:creationId xmlns:a16="http://schemas.microsoft.com/office/drawing/2014/main" id="{EFA41BAA-BC10-4CB1-91EF-95F270084EA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9750" name="Text Box 613">
          <a:extLst>
            <a:ext uri="{FF2B5EF4-FFF2-40B4-BE49-F238E27FC236}">
              <a16:creationId xmlns:a16="http://schemas.microsoft.com/office/drawing/2014/main" id="{97245F8D-B8C6-4EB0-ACF4-2551CE68BDD4}"/>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51" name="Text Box 614">
          <a:extLst>
            <a:ext uri="{FF2B5EF4-FFF2-40B4-BE49-F238E27FC236}">
              <a16:creationId xmlns:a16="http://schemas.microsoft.com/office/drawing/2014/main" id="{EACAA4A9-E755-4BE9-BDC8-989AE73C4BA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52" name="Text Box 615">
          <a:extLst>
            <a:ext uri="{FF2B5EF4-FFF2-40B4-BE49-F238E27FC236}">
              <a16:creationId xmlns:a16="http://schemas.microsoft.com/office/drawing/2014/main" id="{6CF6102C-E2E8-4B45-B2EE-49EDF34E3C3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9753" name="Text Box 616">
          <a:extLst>
            <a:ext uri="{FF2B5EF4-FFF2-40B4-BE49-F238E27FC236}">
              <a16:creationId xmlns:a16="http://schemas.microsoft.com/office/drawing/2014/main" id="{CEAAE44A-7E81-4F99-B08C-A4E9BA1B57BA}"/>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54" name="Text Box 617">
          <a:extLst>
            <a:ext uri="{FF2B5EF4-FFF2-40B4-BE49-F238E27FC236}">
              <a16:creationId xmlns:a16="http://schemas.microsoft.com/office/drawing/2014/main" id="{CB028DD6-C87F-4051-8D54-2BB5F499365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55" name="Text Box 618">
          <a:extLst>
            <a:ext uri="{FF2B5EF4-FFF2-40B4-BE49-F238E27FC236}">
              <a16:creationId xmlns:a16="http://schemas.microsoft.com/office/drawing/2014/main" id="{A8D50652-149C-42FE-87AC-01AA422C9A6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9756" name="Text Box 619">
          <a:extLst>
            <a:ext uri="{FF2B5EF4-FFF2-40B4-BE49-F238E27FC236}">
              <a16:creationId xmlns:a16="http://schemas.microsoft.com/office/drawing/2014/main" id="{28D27472-02C6-41CA-AF39-191D0B750EF1}"/>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57" name="Text Box 620">
          <a:extLst>
            <a:ext uri="{FF2B5EF4-FFF2-40B4-BE49-F238E27FC236}">
              <a16:creationId xmlns:a16="http://schemas.microsoft.com/office/drawing/2014/main" id="{4DA7B3C7-8053-4A14-9A57-A4687D8AA2B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58" name="Text Box 621">
          <a:extLst>
            <a:ext uri="{FF2B5EF4-FFF2-40B4-BE49-F238E27FC236}">
              <a16:creationId xmlns:a16="http://schemas.microsoft.com/office/drawing/2014/main" id="{86E453E9-7374-4938-B2B6-FE3C60C55FC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9759" name="Text Box 622">
          <a:extLst>
            <a:ext uri="{FF2B5EF4-FFF2-40B4-BE49-F238E27FC236}">
              <a16:creationId xmlns:a16="http://schemas.microsoft.com/office/drawing/2014/main" id="{2D77A5BF-214D-48CA-98C9-9F55DF8A27D0}"/>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9760" name="Text Box 623">
          <a:extLst>
            <a:ext uri="{FF2B5EF4-FFF2-40B4-BE49-F238E27FC236}">
              <a16:creationId xmlns:a16="http://schemas.microsoft.com/office/drawing/2014/main" id="{B7C70891-DC68-4F4C-9A41-DF2EB542EED7}"/>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61" name="Text Box 624">
          <a:extLst>
            <a:ext uri="{FF2B5EF4-FFF2-40B4-BE49-F238E27FC236}">
              <a16:creationId xmlns:a16="http://schemas.microsoft.com/office/drawing/2014/main" id="{75E3AD66-34A2-43C0-8463-96BB2785EB2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62" name="Text Box 625">
          <a:extLst>
            <a:ext uri="{FF2B5EF4-FFF2-40B4-BE49-F238E27FC236}">
              <a16:creationId xmlns:a16="http://schemas.microsoft.com/office/drawing/2014/main" id="{2A14FE1A-2457-4AC3-8017-BC0DECCBB15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9763" name="Text Box 626">
          <a:extLst>
            <a:ext uri="{FF2B5EF4-FFF2-40B4-BE49-F238E27FC236}">
              <a16:creationId xmlns:a16="http://schemas.microsoft.com/office/drawing/2014/main" id="{6630E5F6-E902-4275-A69E-316515D012A6}"/>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64" name="Text Box 627">
          <a:extLst>
            <a:ext uri="{FF2B5EF4-FFF2-40B4-BE49-F238E27FC236}">
              <a16:creationId xmlns:a16="http://schemas.microsoft.com/office/drawing/2014/main" id="{B2CAEBB3-BB53-4766-AC22-35AF33FB653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65" name="Text Box 628">
          <a:extLst>
            <a:ext uri="{FF2B5EF4-FFF2-40B4-BE49-F238E27FC236}">
              <a16:creationId xmlns:a16="http://schemas.microsoft.com/office/drawing/2014/main" id="{25446EA9-7AF3-4332-9261-6C88D3D6F0C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9766" name="Text Box 629">
          <a:extLst>
            <a:ext uri="{FF2B5EF4-FFF2-40B4-BE49-F238E27FC236}">
              <a16:creationId xmlns:a16="http://schemas.microsoft.com/office/drawing/2014/main" id="{E5F15FE5-FD9D-4627-B911-07D8B317A462}"/>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67" name="Text Box 630">
          <a:extLst>
            <a:ext uri="{FF2B5EF4-FFF2-40B4-BE49-F238E27FC236}">
              <a16:creationId xmlns:a16="http://schemas.microsoft.com/office/drawing/2014/main" id="{64F14B08-024C-4F95-94C7-50F9A1C1C90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68" name="Text Box 631">
          <a:extLst>
            <a:ext uri="{FF2B5EF4-FFF2-40B4-BE49-F238E27FC236}">
              <a16:creationId xmlns:a16="http://schemas.microsoft.com/office/drawing/2014/main" id="{516D7BF3-1A58-46D2-B425-27811FB7956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9769" name="Text Box 632">
          <a:extLst>
            <a:ext uri="{FF2B5EF4-FFF2-40B4-BE49-F238E27FC236}">
              <a16:creationId xmlns:a16="http://schemas.microsoft.com/office/drawing/2014/main" id="{35E0050F-B2D3-4050-BFC5-AE15D553F3FD}"/>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9770" name="Text Box 633">
          <a:extLst>
            <a:ext uri="{FF2B5EF4-FFF2-40B4-BE49-F238E27FC236}">
              <a16:creationId xmlns:a16="http://schemas.microsoft.com/office/drawing/2014/main" id="{673B1592-F0D4-40FF-9B39-83186C863AC9}"/>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71" name="Text Box 634">
          <a:extLst>
            <a:ext uri="{FF2B5EF4-FFF2-40B4-BE49-F238E27FC236}">
              <a16:creationId xmlns:a16="http://schemas.microsoft.com/office/drawing/2014/main" id="{BF62BCB2-59DB-4542-9093-B6CED421321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72" name="Text Box 635">
          <a:extLst>
            <a:ext uri="{FF2B5EF4-FFF2-40B4-BE49-F238E27FC236}">
              <a16:creationId xmlns:a16="http://schemas.microsoft.com/office/drawing/2014/main" id="{274632C0-54A4-4535-B916-875FD594169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9773" name="Text Box 636">
          <a:extLst>
            <a:ext uri="{FF2B5EF4-FFF2-40B4-BE49-F238E27FC236}">
              <a16:creationId xmlns:a16="http://schemas.microsoft.com/office/drawing/2014/main" id="{E06811C8-DA66-4AE4-AA51-8F6DF9E65F6A}"/>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74" name="Text Box 637">
          <a:extLst>
            <a:ext uri="{FF2B5EF4-FFF2-40B4-BE49-F238E27FC236}">
              <a16:creationId xmlns:a16="http://schemas.microsoft.com/office/drawing/2014/main" id="{6A12D098-5C53-4FDF-A90E-096CCEBD850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75" name="Text Box 638">
          <a:extLst>
            <a:ext uri="{FF2B5EF4-FFF2-40B4-BE49-F238E27FC236}">
              <a16:creationId xmlns:a16="http://schemas.microsoft.com/office/drawing/2014/main" id="{4AA3350B-66A9-41C5-BB80-1FAA10520A4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9776" name="Text Box 639">
          <a:extLst>
            <a:ext uri="{FF2B5EF4-FFF2-40B4-BE49-F238E27FC236}">
              <a16:creationId xmlns:a16="http://schemas.microsoft.com/office/drawing/2014/main" id="{E34BEBCF-B18B-4541-AE8C-F6E7B2BA1147}"/>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77" name="Text Box 640">
          <a:extLst>
            <a:ext uri="{FF2B5EF4-FFF2-40B4-BE49-F238E27FC236}">
              <a16:creationId xmlns:a16="http://schemas.microsoft.com/office/drawing/2014/main" id="{4A9A09EF-A0A8-42C3-8463-B5874085EA2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78" name="Text Box 641">
          <a:extLst>
            <a:ext uri="{FF2B5EF4-FFF2-40B4-BE49-F238E27FC236}">
              <a16:creationId xmlns:a16="http://schemas.microsoft.com/office/drawing/2014/main" id="{323C3E70-6BB6-4137-A858-E542F188D25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9779" name="Text Box 642">
          <a:extLst>
            <a:ext uri="{FF2B5EF4-FFF2-40B4-BE49-F238E27FC236}">
              <a16:creationId xmlns:a16="http://schemas.microsoft.com/office/drawing/2014/main" id="{B2D790DB-82DA-450F-9904-140CE7E94274}"/>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80" name="Text Box 643">
          <a:extLst>
            <a:ext uri="{FF2B5EF4-FFF2-40B4-BE49-F238E27FC236}">
              <a16:creationId xmlns:a16="http://schemas.microsoft.com/office/drawing/2014/main" id="{5467C0C1-0B74-41CA-855C-AB15FAD3A55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81" name="Text Box 644">
          <a:extLst>
            <a:ext uri="{FF2B5EF4-FFF2-40B4-BE49-F238E27FC236}">
              <a16:creationId xmlns:a16="http://schemas.microsoft.com/office/drawing/2014/main" id="{7EB9DCA7-9CE3-4B02-87C7-0FF7A4A5D39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782" name="Text Box 645">
          <a:extLst>
            <a:ext uri="{FF2B5EF4-FFF2-40B4-BE49-F238E27FC236}">
              <a16:creationId xmlns:a16="http://schemas.microsoft.com/office/drawing/2014/main" id="{DAEFA510-C7AC-42CC-BF14-4F96347E2E71}"/>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83" name="Text Box 646">
          <a:extLst>
            <a:ext uri="{FF2B5EF4-FFF2-40B4-BE49-F238E27FC236}">
              <a16:creationId xmlns:a16="http://schemas.microsoft.com/office/drawing/2014/main" id="{C31D9C9E-D747-478F-902B-9428499420B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84" name="Text Box 647">
          <a:extLst>
            <a:ext uri="{FF2B5EF4-FFF2-40B4-BE49-F238E27FC236}">
              <a16:creationId xmlns:a16="http://schemas.microsoft.com/office/drawing/2014/main" id="{54E20EB6-009A-48B4-B041-6EBC6A7E1CC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785" name="Text Box 648">
          <a:extLst>
            <a:ext uri="{FF2B5EF4-FFF2-40B4-BE49-F238E27FC236}">
              <a16:creationId xmlns:a16="http://schemas.microsoft.com/office/drawing/2014/main" id="{CB24513B-E9D0-4726-8651-47F7066916F1}"/>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86" name="Text Box 649">
          <a:extLst>
            <a:ext uri="{FF2B5EF4-FFF2-40B4-BE49-F238E27FC236}">
              <a16:creationId xmlns:a16="http://schemas.microsoft.com/office/drawing/2014/main" id="{FE9761EC-EFC7-4F4C-98FC-7B1DB177053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87" name="Text Box 650">
          <a:extLst>
            <a:ext uri="{FF2B5EF4-FFF2-40B4-BE49-F238E27FC236}">
              <a16:creationId xmlns:a16="http://schemas.microsoft.com/office/drawing/2014/main" id="{29EE1341-BDBD-4DC0-9DEF-B5D160D17AC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788" name="Text Box 651">
          <a:extLst>
            <a:ext uri="{FF2B5EF4-FFF2-40B4-BE49-F238E27FC236}">
              <a16:creationId xmlns:a16="http://schemas.microsoft.com/office/drawing/2014/main" id="{A0B9B7B3-E044-4D5D-99A7-D7B0AAF7B724}"/>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789" name="Text Box 652">
          <a:extLst>
            <a:ext uri="{FF2B5EF4-FFF2-40B4-BE49-F238E27FC236}">
              <a16:creationId xmlns:a16="http://schemas.microsoft.com/office/drawing/2014/main" id="{69F84DC9-4D6A-436E-9B26-DD5F63849FC2}"/>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90" name="Text Box 653">
          <a:extLst>
            <a:ext uri="{FF2B5EF4-FFF2-40B4-BE49-F238E27FC236}">
              <a16:creationId xmlns:a16="http://schemas.microsoft.com/office/drawing/2014/main" id="{DCE885E8-C9AC-42F9-8DB2-7D60D5CDCFC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91" name="Text Box 654">
          <a:extLst>
            <a:ext uri="{FF2B5EF4-FFF2-40B4-BE49-F238E27FC236}">
              <a16:creationId xmlns:a16="http://schemas.microsoft.com/office/drawing/2014/main" id="{8EB8479C-5C49-40C5-9FFB-FEAF36909F8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792" name="Text Box 655">
          <a:extLst>
            <a:ext uri="{FF2B5EF4-FFF2-40B4-BE49-F238E27FC236}">
              <a16:creationId xmlns:a16="http://schemas.microsoft.com/office/drawing/2014/main" id="{32D89980-26D4-466C-A916-401D2B1516DB}"/>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93" name="Text Box 656">
          <a:extLst>
            <a:ext uri="{FF2B5EF4-FFF2-40B4-BE49-F238E27FC236}">
              <a16:creationId xmlns:a16="http://schemas.microsoft.com/office/drawing/2014/main" id="{1B87A22B-F3CB-4D4D-9AAE-5828D65DE34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94" name="Text Box 657">
          <a:extLst>
            <a:ext uri="{FF2B5EF4-FFF2-40B4-BE49-F238E27FC236}">
              <a16:creationId xmlns:a16="http://schemas.microsoft.com/office/drawing/2014/main" id="{8E8F8AB9-FFE0-4C70-8560-9E41DAAF214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795" name="Text Box 658">
          <a:extLst>
            <a:ext uri="{FF2B5EF4-FFF2-40B4-BE49-F238E27FC236}">
              <a16:creationId xmlns:a16="http://schemas.microsoft.com/office/drawing/2014/main" id="{B89E18EA-CD46-4260-89B1-E8C49E79D739}"/>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96" name="Text Box 659">
          <a:extLst>
            <a:ext uri="{FF2B5EF4-FFF2-40B4-BE49-F238E27FC236}">
              <a16:creationId xmlns:a16="http://schemas.microsoft.com/office/drawing/2014/main" id="{EFF2949F-57AB-40C6-A846-CCFA739FB51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97" name="Text Box 660">
          <a:extLst>
            <a:ext uri="{FF2B5EF4-FFF2-40B4-BE49-F238E27FC236}">
              <a16:creationId xmlns:a16="http://schemas.microsoft.com/office/drawing/2014/main" id="{D333D23A-869C-43F2-A595-904128CEF4F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798" name="Text Box 661">
          <a:extLst>
            <a:ext uri="{FF2B5EF4-FFF2-40B4-BE49-F238E27FC236}">
              <a16:creationId xmlns:a16="http://schemas.microsoft.com/office/drawing/2014/main" id="{8BE6AC46-2AE1-4C14-A0BE-AE731F9D3B73}"/>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799" name="Text Box 662">
          <a:extLst>
            <a:ext uri="{FF2B5EF4-FFF2-40B4-BE49-F238E27FC236}">
              <a16:creationId xmlns:a16="http://schemas.microsoft.com/office/drawing/2014/main" id="{C7CC41A9-4F2E-4430-8ECE-6B66C003257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00" name="Text Box 663">
          <a:extLst>
            <a:ext uri="{FF2B5EF4-FFF2-40B4-BE49-F238E27FC236}">
              <a16:creationId xmlns:a16="http://schemas.microsoft.com/office/drawing/2014/main" id="{6FA89AD0-8083-40DB-80E9-B286950AABC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801" name="Text Box 664">
          <a:extLst>
            <a:ext uri="{FF2B5EF4-FFF2-40B4-BE49-F238E27FC236}">
              <a16:creationId xmlns:a16="http://schemas.microsoft.com/office/drawing/2014/main" id="{07933BDE-8409-4775-82F9-704DC2515687}"/>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02" name="Text Box 665">
          <a:extLst>
            <a:ext uri="{FF2B5EF4-FFF2-40B4-BE49-F238E27FC236}">
              <a16:creationId xmlns:a16="http://schemas.microsoft.com/office/drawing/2014/main" id="{B5E76BEE-288C-46F3-93F2-C450C39163A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03" name="Text Box 666">
          <a:extLst>
            <a:ext uri="{FF2B5EF4-FFF2-40B4-BE49-F238E27FC236}">
              <a16:creationId xmlns:a16="http://schemas.microsoft.com/office/drawing/2014/main" id="{A3D57595-04BD-4900-9579-9ECF132B5CD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804" name="Text Box 667">
          <a:extLst>
            <a:ext uri="{FF2B5EF4-FFF2-40B4-BE49-F238E27FC236}">
              <a16:creationId xmlns:a16="http://schemas.microsoft.com/office/drawing/2014/main" id="{FD9A5505-684A-4DC8-BFE7-4E73A863F89D}"/>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05" name="Text Box 668">
          <a:extLst>
            <a:ext uri="{FF2B5EF4-FFF2-40B4-BE49-F238E27FC236}">
              <a16:creationId xmlns:a16="http://schemas.microsoft.com/office/drawing/2014/main" id="{A479C497-F0DC-4A06-B7C3-7D58D85FEB5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06" name="Text Box 669">
          <a:extLst>
            <a:ext uri="{FF2B5EF4-FFF2-40B4-BE49-F238E27FC236}">
              <a16:creationId xmlns:a16="http://schemas.microsoft.com/office/drawing/2014/main" id="{DB2196BF-8411-4626-9E90-A9BD318B00E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807" name="Text Box 670">
          <a:extLst>
            <a:ext uri="{FF2B5EF4-FFF2-40B4-BE49-F238E27FC236}">
              <a16:creationId xmlns:a16="http://schemas.microsoft.com/office/drawing/2014/main" id="{B8E53345-734D-4F8A-9972-0ACFE1F77149}"/>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808" name="Text Box 671">
          <a:extLst>
            <a:ext uri="{FF2B5EF4-FFF2-40B4-BE49-F238E27FC236}">
              <a16:creationId xmlns:a16="http://schemas.microsoft.com/office/drawing/2014/main" id="{6082616E-052A-4815-B85A-9F9939235CFB}"/>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09" name="Text Box 672">
          <a:extLst>
            <a:ext uri="{FF2B5EF4-FFF2-40B4-BE49-F238E27FC236}">
              <a16:creationId xmlns:a16="http://schemas.microsoft.com/office/drawing/2014/main" id="{2019E94E-BEFC-4D3E-86AB-7CC53804D68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10" name="Text Box 673">
          <a:extLst>
            <a:ext uri="{FF2B5EF4-FFF2-40B4-BE49-F238E27FC236}">
              <a16:creationId xmlns:a16="http://schemas.microsoft.com/office/drawing/2014/main" id="{7125FA78-B623-44E8-B8BA-B43B9EE0EFF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811" name="Text Box 674">
          <a:extLst>
            <a:ext uri="{FF2B5EF4-FFF2-40B4-BE49-F238E27FC236}">
              <a16:creationId xmlns:a16="http://schemas.microsoft.com/office/drawing/2014/main" id="{FF79EDA5-79FB-4C1C-9522-41D01A85024F}"/>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12" name="Text Box 675">
          <a:extLst>
            <a:ext uri="{FF2B5EF4-FFF2-40B4-BE49-F238E27FC236}">
              <a16:creationId xmlns:a16="http://schemas.microsoft.com/office/drawing/2014/main" id="{C227E6B0-6652-4517-B458-F847FF93478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13" name="Text Box 676">
          <a:extLst>
            <a:ext uri="{FF2B5EF4-FFF2-40B4-BE49-F238E27FC236}">
              <a16:creationId xmlns:a16="http://schemas.microsoft.com/office/drawing/2014/main" id="{8879C011-570B-4F7D-BDFE-95A5BABC604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814" name="Text Box 677">
          <a:extLst>
            <a:ext uri="{FF2B5EF4-FFF2-40B4-BE49-F238E27FC236}">
              <a16:creationId xmlns:a16="http://schemas.microsoft.com/office/drawing/2014/main" id="{0E9F3EF2-A3AA-47F1-9F80-844B7DEA68C3}"/>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15" name="Text Box 678">
          <a:extLst>
            <a:ext uri="{FF2B5EF4-FFF2-40B4-BE49-F238E27FC236}">
              <a16:creationId xmlns:a16="http://schemas.microsoft.com/office/drawing/2014/main" id="{8377C199-D20D-4668-964D-3E81E737577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16" name="Text Box 679">
          <a:extLst>
            <a:ext uri="{FF2B5EF4-FFF2-40B4-BE49-F238E27FC236}">
              <a16:creationId xmlns:a16="http://schemas.microsoft.com/office/drawing/2014/main" id="{D8DC4456-DB0F-4055-BB97-8364A820FFC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817" name="Text Box 680">
          <a:extLst>
            <a:ext uri="{FF2B5EF4-FFF2-40B4-BE49-F238E27FC236}">
              <a16:creationId xmlns:a16="http://schemas.microsoft.com/office/drawing/2014/main" id="{E0D96CA5-86F0-45DB-9D82-5ED4C004F8B0}"/>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18" name="Text Box 681">
          <a:extLst>
            <a:ext uri="{FF2B5EF4-FFF2-40B4-BE49-F238E27FC236}">
              <a16:creationId xmlns:a16="http://schemas.microsoft.com/office/drawing/2014/main" id="{2865092C-1573-47B5-BA30-3B49621A0B1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19" name="Text Box 682">
          <a:extLst>
            <a:ext uri="{FF2B5EF4-FFF2-40B4-BE49-F238E27FC236}">
              <a16:creationId xmlns:a16="http://schemas.microsoft.com/office/drawing/2014/main" id="{309CC5A7-411D-440E-8583-5D5528EDDEA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820" name="Text Box 683">
          <a:extLst>
            <a:ext uri="{FF2B5EF4-FFF2-40B4-BE49-F238E27FC236}">
              <a16:creationId xmlns:a16="http://schemas.microsoft.com/office/drawing/2014/main" id="{DC75733C-2A3E-4717-96F3-C94DCFD3D431}"/>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21" name="Text Box 684">
          <a:extLst>
            <a:ext uri="{FF2B5EF4-FFF2-40B4-BE49-F238E27FC236}">
              <a16:creationId xmlns:a16="http://schemas.microsoft.com/office/drawing/2014/main" id="{FA271727-DC47-4A93-9CEE-CD780281B7A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22" name="Text Box 685">
          <a:extLst>
            <a:ext uri="{FF2B5EF4-FFF2-40B4-BE49-F238E27FC236}">
              <a16:creationId xmlns:a16="http://schemas.microsoft.com/office/drawing/2014/main" id="{46E8F446-8235-4570-BF54-A8B30DA0EF7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823" name="Text Box 686">
          <a:extLst>
            <a:ext uri="{FF2B5EF4-FFF2-40B4-BE49-F238E27FC236}">
              <a16:creationId xmlns:a16="http://schemas.microsoft.com/office/drawing/2014/main" id="{085BCBF9-96BB-4F49-9C88-257864DB5EFB}"/>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24" name="Text Box 687">
          <a:extLst>
            <a:ext uri="{FF2B5EF4-FFF2-40B4-BE49-F238E27FC236}">
              <a16:creationId xmlns:a16="http://schemas.microsoft.com/office/drawing/2014/main" id="{52A14E83-0AD2-4BB9-9B61-0546FC7C3F8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25" name="Text Box 688">
          <a:extLst>
            <a:ext uri="{FF2B5EF4-FFF2-40B4-BE49-F238E27FC236}">
              <a16:creationId xmlns:a16="http://schemas.microsoft.com/office/drawing/2014/main" id="{362285D2-6688-4CB2-AF81-C00AA6E165B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826" name="Text Box 689">
          <a:extLst>
            <a:ext uri="{FF2B5EF4-FFF2-40B4-BE49-F238E27FC236}">
              <a16:creationId xmlns:a16="http://schemas.microsoft.com/office/drawing/2014/main" id="{BF685491-69C8-44A8-8C8E-918E52E28532}"/>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827" name="Text Box 690">
          <a:extLst>
            <a:ext uri="{FF2B5EF4-FFF2-40B4-BE49-F238E27FC236}">
              <a16:creationId xmlns:a16="http://schemas.microsoft.com/office/drawing/2014/main" id="{275BB123-7C46-4750-AC5C-2E98760979FA}"/>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28" name="Text Box 691">
          <a:extLst>
            <a:ext uri="{FF2B5EF4-FFF2-40B4-BE49-F238E27FC236}">
              <a16:creationId xmlns:a16="http://schemas.microsoft.com/office/drawing/2014/main" id="{B2A102C3-8AEB-4C0B-8875-CF368AF1B17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29" name="Text Box 692">
          <a:extLst>
            <a:ext uri="{FF2B5EF4-FFF2-40B4-BE49-F238E27FC236}">
              <a16:creationId xmlns:a16="http://schemas.microsoft.com/office/drawing/2014/main" id="{E8A4B150-2F7B-46F5-9B7F-EDF68784B37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830" name="Text Box 693">
          <a:extLst>
            <a:ext uri="{FF2B5EF4-FFF2-40B4-BE49-F238E27FC236}">
              <a16:creationId xmlns:a16="http://schemas.microsoft.com/office/drawing/2014/main" id="{586050E9-C654-4202-BC68-F5DA87C46355}"/>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31" name="Text Box 694">
          <a:extLst>
            <a:ext uri="{FF2B5EF4-FFF2-40B4-BE49-F238E27FC236}">
              <a16:creationId xmlns:a16="http://schemas.microsoft.com/office/drawing/2014/main" id="{8C76AD60-940F-4C2B-BC93-21E471A8843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32" name="Text Box 695">
          <a:extLst>
            <a:ext uri="{FF2B5EF4-FFF2-40B4-BE49-F238E27FC236}">
              <a16:creationId xmlns:a16="http://schemas.microsoft.com/office/drawing/2014/main" id="{203D1047-FCE2-40E3-B6D5-2BA08D8D047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833" name="Text Box 696">
          <a:extLst>
            <a:ext uri="{FF2B5EF4-FFF2-40B4-BE49-F238E27FC236}">
              <a16:creationId xmlns:a16="http://schemas.microsoft.com/office/drawing/2014/main" id="{D84A97DD-1A30-4B5F-87D9-FFEBB282F163}"/>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34" name="Text Box 697">
          <a:extLst>
            <a:ext uri="{FF2B5EF4-FFF2-40B4-BE49-F238E27FC236}">
              <a16:creationId xmlns:a16="http://schemas.microsoft.com/office/drawing/2014/main" id="{8AC6D6D2-39AF-49EA-9558-F4F236431CB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35" name="Text Box 698">
          <a:extLst>
            <a:ext uri="{FF2B5EF4-FFF2-40B4-BE49-F238E27FC236}">
              <a16:creationId xmlns:a16="http://schemas.microsoft.com/office/drawing/2014/main" id="{A6BF54A7-D592-47E9-A927-44AA4AFB780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836" name="Text Box 699">
          <a:extLst>
            <a:ext uri="{FF2B5EF4-FFF2-40B4-BE49-F238E27FC236}">
              <a16:creationId xmlns:a16="http://schemas.microsoft.com/office/drawing/2014/main" id="{4715C366-1DD0-48F5-ADA8-5C2FF9554B01}"/>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837" name="Text Box 700">
          <a:extLst>
            <a:ext uri="{FF2B5EF4-FFF2-40B4-BE49-F238E27FC236}">
              <a16:creationId xmlns:a16="http://schemas.microsoft.com/office/drawing/2014/main" id="{B3650C81-2245-4977-A9BC-63A282C914D1}"/>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38" name="Text Box 701">
          <a:extLst>
            <a:ext uri="{FF2B5EF4-FFF2-40B4-BE49-F238E27FC236}">
              <a16:creationId xmlns:a16="http://schemas.microsoft.com/office/drawing/2014/main" id="{107BBCBC-D02C-417B-B1C2-12F821CFF00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39" name="Text Box 702">
          <a:extLst>
            <a:ext uri="{FF2B5EF4-FFF2-40B4-BE49-F238E27FC236}">
              <a16:creationId xmlns:a16="http://schemas.microsoft.com/office/drawing/2014/main" id="{89DF9791-3219-42D5-938A-57F2B50FB39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840" name="Text Box 703">
          <a:extLst>
            <a:ext uri="{FF2B5EF4-FFF2-40B4-BE49-F238E27FC236}">
              <a16:creationId xmlns:a16="http://schemas.microsoft.com/office/drawing/2014/main" id="{DDB583E2-01E1-408C-8F99-DA84606C201F}"/>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41" name="Text Box 704">
          <a:extLst>
            <a:ext uri="{FF2B5EF4-FFF2-40B4-BE49-F238E27FC236}">
              <a16:creationId xmlns:a16="http://schemas.microsoft.com/office/drawing/2014/main" id="{68C48811-051C-4DB7-BB20-01F2624A7B6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42" name="Text Box 705">
          <a:extLst>
            <a:ext uri="{FF2B5EF4-FFF2-40B4-BE49-F238E27FC236}">
              <a16:creationId xmlns:a16="http://schemas.microsoft.com/office/drawing/2014/main" id="{6D00C17C-F69E-4903-8E12-DA96454C88B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843" name="Text Box 706">
          <a:extLst>
            <a:ext uri="{FF2B5EF4-FFF2-40B4-BE49-F238E27FC236}">
              <a16:creationId xmlns:a16="http://schemas.microsoft.com/office/drawing/2014/main" id="{7E33118C-AFD3-4613-8B12-13AD75F17313}"/>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844" name="Text Box 707">
          <a:extLst>
            <a:ext uri="{FF2B5EF4-FFF2-40B4-BE49-F238E27FC236}">
              <a16:creationId xmlns:a16="http://schemas.microsoft.com/office/drawing/2014/main" id="{B7CBDEE9-B695-40D0-9F31-303AE2C7A5C4}"/>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45" name="Text Box 708">
          <a:extLst>
            <a:ext uri="{FF2B5EF4-FFF2-40B4-BE49-F238E27FC236}">
              <a16:creationId xmlns:a16="http://schemas.microsoft.com/office/drawing/2014/main" id="{4317C843-2F6B-4B0D-9D3B-C631473CE10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46" name="Text Box 709">
          <a:extLst>
            <a:ext uri="{FF2B5EF4-FFF2-40B4-BE49-F238E27FC236}">
              <a16:creationId xmlns:a16="http://schemas.microsoft.com/office/drawing/2014/main" id="{6BC6B257-C256-4C65-9AE6-64F5E0367E2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847" name="Text Box 710">
          <a:extLst>
            <a:ext uri="{FF2B5EF4-FFF2-40B4-BE49-F238E27FC236}">
              <a16:creationId xmlns:a16="http://schemas.microsoft.com/office/drawing/2014/main" id="{2DF7AC17-8DE8-4BBF-A4E9-C02CA5059EEE}"/>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48" name="Text Box 711">
          <a:extLst>
            <a:ext uri="{FF2B5EF4-FFF2-40B4-BE49-F238E27FC236}">
              <a16:creationId xmlns:a16="http://schemas.microsoft.com/office/drawing/2014/main" id="{E46ED2DE-B982-479F-B1F5-D67293E59F5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49" name="Text Box 712">
          <a:extLst>
            <a:ext uri="{FF2B5EF4-FFF2-40B4-BE49-F238E27FC236}">
              <a16:creationId xmlns:a16="http://schemas.microsoft.com/office/drawing/2014/main" id="{8E1647BF-7438-4BFA-97B8-93CDFFE33A3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850" name="Text Box 713">
          <a:extLst>
            <a:ext uri="{FF2B5EF4-FFF2-40B4-BE49-F238E27FC236}">
              <a16:creationId xmlns:a16="http://schemas.microsoft.com/office/drawing/2014/main" id="{A6C1B1AC-8E0E-49CD-84B0-CB03BEA1B75C}"/>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51" name="Text Box 714">
          <a:extLst>
            <a:ext uri="{FF2B5EF4-FFF2-40B4-BE49-F238E27FC236}">
              <a16:creationId xmlns:a16="http://schemas.microsoft.com/office/drawing/2014/main" id="{FA8512F5-5397-4852-AB27-050A7F27066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52" name="Text Box 715">
          <a:extLst>
            <a:ext uri="{FF2B5EF4-FFF2-40B4-BE49-F238E27FC236}">
              <a16:creationId xmlns:a16="http://schemas.microsoft.com/office/drawing/2014/main" id="{4C9C3D00-6B14-40AD-83D5-A1AB393924A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853" name="Text Box 716">
          <a:extLst>
            <a:ext uri="{FF2B5EF4-FFF2-40B4-BE49-F238E27FC236}">
              <a16:creationId xmlns:a16="http://schemas.microsoft.com/office/drawing/2014/main" id="{B7182309-22E1-41BD-95A9-C12364132B6A}"/>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854" name="Text Box 717">
          <a:extLst>
            <a:ext uri="{FF2B5EF4-FFF2-40B4-BE49-F238E27FC236}">
              <a16:creationId xmlns:a16="http://schemas.microsoft.com/office/drawing/2014/main" id="{736E52E2-9F4B-4AFA-8721-EBD96B5EB5F2}"/>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55" name="Text Box 718">
          <a:extLst>
            <a:ext uri="{FF2B5EF4-FFF2-40B4-BE49-F238E27FC236}">
              <a16:creationId xmlns:a16="http://schemas.microsoft.com/office/drawing/2014/main" id="{A95B687B-5222-4A3D-9BF8-CC307B422E1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56" name="Text Box 719">
          <a:extLst>
            <a:ext uri="{FF2B5EF4-FFF2-40B4-BE49-F238E27FC236}">
              <a16:creationId xmlns:a16="http://schemas.microsoft.com/office/drawing/2014/main" id="{A5708001-6B0B-4741-BAFD-D6D46B64863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857" name="Text Box 720">
          <a:extLst>
            <a:ext uri="{FF2B5EF4-FFF2-40B4-BE49-F238E27FC236}">
              <a16:creationId xmlns:a16="http://schemas.microsoft.com/office/drawing/2014/main" id="{9D024C20-C127-4F6C-AA0C-CC8727659517}"/>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58" name="Text Box 721">
          <a:extLst>
            <a:ext uri="{FF2B5EF4-FFF2-40B4-BE49-F238E27FC236}">
              <a16:creationId xmlns:a16="http://schemas.microsoft.com/office/drawing/2014/main" id="{120FA4E6-D510-43DD-B3F6-79B6811AF9A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59" name="Text Box 722">
          <a:extLst>
            <a:ext uri="{FF2B5EF4-FFF2-40B4-BE49-F238E27FC236}">
              <a16:creationId xmlns:a16="http://schemas.microsoft.com/office/drawing/2014/main" id="{0F6F0A0E-3886-44C1-B461-0D41741884A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860" name="Text Box 723">
          <a:extLst>
            <a:ext uri="{FF2B5EF4-FFF2-40B4-BE49-F238E27FC236}">
              <a16:creationId xmlns:a16="http://schemas.microsoft.com/office/drawing/2014/main" id="{EE993736-324D-49D4-A5A4-F80313620DFA}"/>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861" name="Text Box 724">
          <a:extLst>
            <a:ext uri="{FF2B5EF4-FFF2-40B4-BE49-F238E27FC236}">
              <a16:creationId xmlns:a16="http://schemas.microsoft.com/office/drawing/2014/main" id="{24E6CE82-55FF-4E78-9D79-EA09E54357A6}"/>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62" name="Text Box 725">
          <a:extLst>
            <a:ext uri="{FF2B5EF4-FFF2-40B4-BE49-F238E27FC236}">
              <a16:creationId xmlns:a16="http://schemas.microsoft.com/office/drawing/2014/main" id="{B3E5E6B5-50BE-4B81-8DF0-DC840ECEE4A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63" name="Text Box 726">
          <a:extLst>
            <a:ext uri="{FF2B5EF4-FFF2-40B4-BE49-F238E27FC236}">
              <a16:creationId xmlns:a16="http://schemas.microsoft.com/office/drawing/2014/main" id="{C4C2B519-BA51-4CD2-87EF-ECB312EE37D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864" name="Text Box 727">
          <a:extLst>
            <a:ext uri="{FF2B5EF4-FFF2-40B4-BE49-F238E27FC236}">
              <a16:creationId xmlns:a16="http://schemas.microsoft.com/office/drawing/2014/main" id="{54F35FB7-A256-4804-A323-9B2424337540}"/>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65" name="Text Box 728">
          <a:extLst>
            <a:ext uri="{FF2B5EF4-FFF2-40B4-BE49-F238E27FC236}">
              <a16:creationId xmlns:a16="http://schemas.microsoft.com/office/drawing/2014/main" id="{13FDE5DA-8EB1-4CD9-A696-3D35A7B3311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66" name="Text Box 729">
          <a:extLst>
            <a:ext uri="{FF2B5EF4-FFF2-40B4-BE49-F238E27FC236}">
              <a16:creationId xmlns:a16="http://schemas.microsoft.com/office/drawing/2014/main" id="{3ACA072A-7CF0-4691-8F12-98970F8D08C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867" name="Text Box 730">
          <a:extLst>
            <a:ext uri="{FF2B5EF4-FFF2-40B4-BE49-F238E27FC236}">
              <a16:creationId xmlns:a16="http://schemas.microsoft.com/office/drawing/2014/main" id="{EC6BFFCE-C550-4F5E-9BC4-53D92B215A01}"/>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68" name="Text Box 731">
          <a:extLst>
            <a:ext uri="{FF2B5EF4-FFF2-40B4-BE49-F238E27FC236}">
              <a16:creationId xmlns:a16="http://schemas.microsoft.com/office/drawing/2014/main" id="{FA3CADF6-C928-40F1-83D5-78B1DC42505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69" name="Text Box 732">
          <a:extLst>
            <a:ext uri="{FF2B5EF4-FFF2-40B4-BE49-F238E27FC236}">
              <a16:creationId xmlns:a16="http://schemas.microsoft.com/office/drawing/2014/main" id="{AFA85855-03E2-4880-B7EA-5FD04812188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870" name="Text Box 733">
          <a:extLst>
            <a:ext uri="{FF2B5EF4-FFF2-40B4-BE49-F238E27FC236}">
              <a16:creationId xmlns:a16="http://schemas.microsoft.com/office/drawing/2014/main" id="{ABBF1738-7264-4BD8-9957-78606F5717A5}"/>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871" name="Text Box 734">
          <a:extLst>
            <a:ext uri="{FF2B5EF4-FFF2-40B4-BE49-F238E27FC236}">
              <a16:creationId xmlns:a16="http://schemas.microsoft.com/office/drawing/2014/main" id="{0FFA7F70-F912-4CEF-9676-B79B0D3C7CC0}"/>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72" name="Text Box 735">
          <a:extLst>
            <a:ext uri="{FF2B5EF4-FFF2-40B4-BE49-F238E27FC236}">
              <a16:creationId xmlns:a16="http://schemas.microsoft.com/office/drawing/2014/main" id="{CF707F52-9F96-4A7B-9091-949BE8E0B51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73" name="Text Box 736">
          <a:extLst>
            <a:ext uri="{FF2B5EF4-FFF2-40B4-BE49-F238E27FC236}">
              <a16:creationId xmlns:a16="http://schemas.microsoft.com/office/drawing/2014/main" id="{D9C216DE-E8D7-4440-B674-6065B6FF7CC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874" name="Text Box 737">
          <a:extLst>
            <a:ext uri="{FF2B5EF4-FFF2-40B4-BE49-F238E27FC236}">
              <a16:creationId xmlns:a16="http://schemas.microsoft.com/office/drawing/2014/main" id="{3714FBB0-BE17-4181-97B7-1113D50E352F}"/>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75" name="Text Box 738">
          <a:extLst>
            <a:ext uri="{FF2B5EF4-FFF2-40B4-BE49-F238E27FC236}">
              <a16:creationId xmlns:a16="http://schemas.microsoft.com/office/drawing/2014/main" id="{4E88A0C5-0A17-4C28-9678-7000A2E9053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76" name="Text Box 739">
          <a:extLst>
            <a:ext uri="{FF2B5EF4-FFF2-40B4-BE49-F238E27FC236}">
              <a16:creationId xmlns:a16="http://schemas.microsoft.com/office/drawing/2014/main" id="{5E2FAE93-AD0D-48CB-9D08-C13241729CC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877" name="Text Box 740">
          <a:extLst>
            <a:ext uri="{FF2B5EF4-FFF2-40B4-BE49-F238E27FC236}">
              <a16:creationId xmlns:a16="http://schemas.microsoft.com/office/drawing/2014/main" id="{0352AF93-2E7B-464A-A305-7364663BF33E}"/>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878" name="Text Box 741">
          <a:extLst>
            <a:ext uri="{FF2B5EF4-FFF2-40B4-BE49-F238E27FC236}">
              <a16:creationId xmlns:a16="http://schemas.microsoft.com/office/drawing/2014/main" id="{95194A3E-73EE-4E8A-B887-35D814BC609F}"/>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79" name="Text Box 742">
          <a:extLst>
            <a:ext uri="{FF2B5EF4-FFF2-40B4-BE49-F238E27FC236}">
              <a16:creationId xmlns:a16="http://schemas.microsoft.com/office/drawing/2014/main" id="{A51904D6-9C70-421A-9C1A-A89ABDAFE23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80" name="Text Box 743">
          <a:extLst>
            <a:ext uri="{FF2B5EF4-FFF2-40B4-BE49-F238E27FC236}">
              <a16:creationId xmlns:a16="http://schemas.microsoft.com/office/drawing/2014/main" id="{454155F2-6BD1-4B0E-8A45-730E80160D1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881" name="Text Box 744">
          <a:extLst>
            <a:ext uri="{FF2B5EF4-FFF2-40B4-BE49-F238E27FC236}">
              <a16:creationId xmlns:a16="http://schemas.microsoft.com/office/drawing/2014/main" id="{13ABC12D-B1A2-4314-B407-1205FB08A102}"/>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82" name="Text Box 745">
          <a:extLst>
            <a:ext uri="{FF2B5EF4-FFF2-40B4-BE49-F238E27FC236}">
              <a16:creationId xmlns:a16="http://schemas.microsoft.com/office/drawing/2014/main" id="{BCE38819-371F-48FD-8B4C-DACADF440B7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83" name="Text Box 746">
          <a:extLst>
            <a:ext uri="{FF2B5EF4-FFF2-40B4-BE49-F238E27FC236}">
              <a16:creationId xmlns:a16="http://schemas.microsoft.com/office/drawing/2014/main" id="{935034BE-3B48-4188-A966-617666A322B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884" name="Text Box 747">
          <a:extLst>
            <a:ext uri="{FF2B5EF4-FFF2-40B4-BE49-F238E27FC236}">
              <a16:creationId xmlns:a16="http://schemas.microsoft.com/office/drawing/2014/main" id="{ECB3E1AB-3C78-45DE-839B-86F8759BD5F9}"/>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85" name="Text Box 748">
          <a:extLst>
            <a:ext uri="{FF2B5EF4-FFF2-40B4-BE49-F238E27FC236}">
              <a16:creationId xmlns:a16="http://schemas.microsoft.com/office/drawing/2014/main" id="{94FAAA72-A69F-4166-A041-7D129A17936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86" name="Text Box 749">
          <a:extLst>
            <a:ext uri="{FF2B5EF4-FFF2-40B4-BE49-F238E27FC236}">
              <a16:creationId xmlns:a16="http://schemas.microsoft.com/office/drawing/2014/main" id="{B8801BE5-3199-44D8-8531-D8717F2C195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887" name="Text Box 750">
          <a:extLst>
            <a:ext uri="{FF2B5EF4-FFF2-40B4-BE49-F238E27FC236}">
              <a16:creationId xmlns:a16="http://schemas.microsoft.com/office/drawing/2014/main" id="{7E6525F5-52CF-4FB3-8760-F5CD66E6FB25}"/>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88" name="Text Box 751">
          <a:extLst>
            <a:ext uri="{FF2B5EF4-FFF2-40B4-BE49-F238E27FC236}">
              <a16:creationId xmlns:a16="http://schemas.microsoft.com/office/drawing/2014/main" id="{F6F6CC1E-C538-461E-A7B2-DB7BF00461B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89" name="Text Box 752">
          <a:extLst>
            <a:ext uri="{FF2B5EF4-FFF2-40B4-BE49-F238E27FC236}">
              <a16:creationId xmlns:a16="http://schemas.microsoft.com/office/drawing/2014/main" id="{E4A83185-CCCD-4EDE-9556-B0D73B8D7E6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890" name="Text Box 753">
          <a:extLst>
            <a:ext uri="{FF2B5EF4-FFF2-40B4-BE49-F238E27FC236}">
              <a16:creationId xmlns:a16="http://schemas.microsoft.com/office/drawing/2014/main" id="{7AF4A2FF-1568-4BBC-842F-52B6E3B70EC0}"/>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91" name="Text Box 754">
          <a:extLst>
            <a:ext uri="{FF2B5EF4-FFF2-40B4-BE49-F238E27FC236}">
              <a16:creationId xmlns:a16="http://schemas.microsoft.com/office/drawing/2014/main" id="{84C09AF2-DD47-4679-A3BE-FCB5A270F4A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92" name="Text Box 755">
          <a:extLst>
            <a:ext uri="{FF2B5EF4-FFF2-40B4-BE49-F238E27FC236}">
              <a16:creationId xmlns:a16="http://schemas.microsoft.com/office/drawing/2014/main" id="{CD94CC57-A7D6-48A2-A1A7-03B2E657FB8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893" name="Text Box 756">
          <a:extLst>
            <a:ext uri="{FF2B5EF4-FFF2-40B4-BE49-F238E27FC236}">
              <a16:creationId xmlns:a16="http://schemas.microsoft.com/office/drawing/2014/main" id="{44335AFF-AE59-4A76-9478-B60651A5A334}"/>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94" name="Text Box 757">
          <a:extLst>
            <a:ext uri="{FF2B5EF4-FFF2-40B4-BE49-F238E27FC236}">
              <a16:creationId xmlns:a16="http://schemas.microsoft.com/office/drawing/2014/main" id="{7744CAAF-45AE-46DD-B836-6E99A4F85F2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95" name="Text Box 758">
          <a:extLst>
            <a:ext uri="{FF2B5EF4-FFF2-40B4-BE49-F238E27FC236}">
              <a16:creationId xmlns:a16="http://schemas.microsoft.com/office/drawing/2014/main" id="{FA26CB49-CB61-4554-AC47-B96DC56C16B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896" name="Text Box 759">
          <a:extLst>
            <a:ext uri="{FF2B5EF4-FFF2-40B4-BE49-F238E27FC236}">
              <a16:creationId xmlns:a16="http://schemas.microsoft.com/office/drawing/2014/main" id="{CA5B8E58-C99E-4129-8450-C48114494DA8}"/>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897" name="Text Box 760">
          <a:extLst>
            <a:ext uri="{FF2B5EF4-FFF2-40B4-BE49-F238E27FC236}">
              <a16:creationId xmlns:a16="http://schemas.microsoft.com/office/drawing/2014/main" id="{A65EBC4C-C126-4390-A7F3-FBBDBB2A44C7}"/>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98" name="Text Box 761">
          <a:extLst>
            <a:ext uri="{FF2B5EF4-FFF2-40B4-BE49-F238E27FC236}">
              <a16:creationId xmlns:a16="http://schemas.microsoft.com/office/drawing/2014/main" id="{1EA644BD-6DDC-4273-9592-9B8ED141D39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899" name="Text Box 762">
          <a:extLst>
            <a:ext uri="{FF2B5EF4-FFF2-40B4-BE49-F238E27FC236}">
              <a16:creationId xmlns:a16="http://schemas.microsoft.com/office/drawing/2014/main" id="{6FDD6C7B-1D65-4CB9-B090-3D0EBC2B7A7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900" name="Text Box 763">
          <a:extLst>
            <a:ext uri="{FF2B5EF4-FFF2-40B4-BE49-F238E27FC236}">
              <a16:creationId xmlns:a16="http://schemas.microsoft.com/office/drawing/2014/main" id="{49B2B24F-E99C-4E99-B6B6-33B48F6A0EB6}"/>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01" name="Text Box 764">
          <a:extLst>
            <a:ext uri="{FF2B5EF4-FFF2-40B4-BE49-F238E27FC236}">
              <a16:creationId xmlns:a16="http://schemas.microsoft.com/office/drawing/2014/main" id="{64F167A5-15CF-4A5D-AA4D-23581F00A6C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02" name="Text Box 765">
          <a:extLst>
            <a:ext uri="{FF2B5EF4-FFF2-40B4-BE49-F238E27FC236}">
              <a16:creationId xmlns:a16="http://schemas.microsoft.com/office/drawing/2014/main" id="{9BA1ACD0-C300-4EF3-AA8E-BBC7915A0B0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903" name="Text Box 766">
          <a:extLst>
            <a:ext uri="{FF2B5EF4-FFF2-40B4-BE49-F238E27FC236}">
              <a16:creationId xmlns:a16="http://schemas.microsoft.com/office/drawing/2014/main" id="{DBA853D0-6BF6-476A-B237-D4E8756A1BE9}"/>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04" name="Text Box 767">
          <a:extLst>
            <a:ext uri="{FF2B5EF4-FFF2-40B4-BE49-F238E27FC236}">
              <a16:creationId xmlns:a16="http://schemas.microsoft.com/office/drawing/2014/main" id="{5FF65AD1-4BBF-4117-A6D0-A85A32720CB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05" name="Text Box 768">
          <a:extLst>
            <a:ext uri="{FF2B5EF4-FFF2-40B4-BE49-F238E27FC236}">
              <a16:creationId xmlns:a16="http://schemas.microsoft.com/office/drawing/2014/main" id="{35EA6DEA-D825-4614-A941-C8A1790F64E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906" name="Text Box 769">
          <a:extLst>
            <a:ext uri="{FF2B5EF4-FFF2-40B4-BE49-F238E27FC236}">
              <a16:creationId xmlns:a16="http://schemas.microsoft.com/office/drawing/2014/main" id="{77E1E0B9-ADA9-4C4E-A536-C3D7EB6E2E17}"/>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07" name="Text Box 770">
          <a:extLst>
            <a:ext uri="{FF2B5EF4-FFF2-40B4-BE49-F238E27FC236}">
              <a16:creationId xmlns:a16="http://schemas.microsoft.com/office/drawing/2014/main" id="{304E6E2F-CBD4-4CAB-9734-30E0CCC67FA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08" name="Text Box 771">
          <a:extLst>
            <a:ext uri="{FF2B5EF4-FFF2-40B4-BE49-F238E27FC236}">
              <a16:creationId xmlns:a16="http://schemas.microsoft.com/office/drawing/2014/main" id="{DBE1883A-BF39-4362-A6FE-B4291781F2E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909" name="Text Box 772">
          <a:extLst>
            <a:ext uri="{FF2B5EF4-FFF2-40B4-BE49-F238E27FC236}">
              <a16:creationId xmlns:a16="http://schemas.microsoft.com/office/drawing/2014/main" id="{C2E6CB26-44FC-42B1-8473-D84AD5157DF8}"/>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10" name="Text Box 773">
          <a:extLst>
            <a:ext uri="{FF2B5EF4-FFF2-40B4-BE49-F238E27FC236}">
              <a16:creationId xmlns:a16="http://schemas.microsoft.com/office/drawing/2014/main" id="{2D32EF4D-FF9E-4797-A80B-2CDDB8D6856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11" name="Text Box 774">
          <a:extLst>
            <a:ext uri="{FF2B5EF4-FFF2-40B4-BE49-F238E27FC236}">
              <a16:creationId xmlns:a16="http://schemas.microsoft.com/office/drawing/2014/main" id="{8809B920-2657-4DA3-AD3F-3DE84CFD1FA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912" name="Text Box 775">
          <a:extLst>
            <a:ext uri="{FF2B5EF4-FFF2-40B4-BE49-F238E27FC236}">
              <a16:creationId xmlns:a16="http://schemas.microsoft.com/office/drawing/2014/main" id="{F6D40ED4-03BB-40B9-A974-C8ED7473BB33}"/>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13" name="Text Box 776">
          <a:extLst>
            <a:ext uri="{FF2B5EF4-FFF2-40B4-BE49-F238E27FC236}">
              <a16:creationId xmlns:a16="http://schemas.microsoft.com/office/drawing/2014/main" id="{C6C237B7-4C32-451E-9503-B52ACD25456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14" name="Text Box 777">
          <a:extLst>
            <a:ext uri="{FF2B5EF4-FFF2-40B4-BE49-F238E27FC236}">
              <a16:creationId xmlns:a16="http://schemas.microsoft.com/office/drawing/2014/main" id="{D8CE10CC-4D98-4471-9AF7-74CAB43BF40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915" name="Text Box 778">
          <a:extLst>
            <a:ext uri="{FF2B5EF4-FFF2-40B4-BE49-F238E27FC236}">
              <a16:creationId xmlns:a16="http://schemas.microsoft.com/office/drawing/2014/main" id="{BB70943D-C0EE-4F41-8893-9F30313EC6CD}"/>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916" name="Text Box 779">
          <a:extLst>
            <a:ext uri="{FF2B5EF4-FFF2-40B4-BE49-F238E27FC236}">
              <a16:creationId xmlns:a16="http://schemas.microsoft.com/office/drawing/2014/main" id="{C7F0419B-EF63-4312-82EC-C796F870A356}"/>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17" name="Text Box 780">
          <a:extLst>
            <a:ext uri="{FF2B5EF4-FFF2-40B4-BE49-F238E27FC236}">
              <a16:creationId xmlns:a16="http://schemas.microsoft.com/office/drawing/2014/main" id="{60E47030-FD21-4B28-9BE2-F4955268514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18" name="Text Box 781">
          <a:extLst>
            <a:ext uri="{FF2B5EF4-FFF2-40B4-BE49-F238E27FC236}">
              <a16:creationId xmlns:a16="http://schemas.microsoft.com/office/drawing/2014/main" id="{0CDEE0A6-9D45-4CA3-B028-B8AF1AEAF4B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919" name="Text Box 782">
          <a:extLst>
            <a:ext uri="{FF2B5EF4-FFF2-40B4-BE49-F238E27FC236}">
              <a16:creationId xmlns:a16="http://schemas.microsoft.com/office/drawing/2014/main" id="{8075E473-3105-4214-92C1-C2271AA96EF8}"/>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20" name="Text Box 783">
          <a:extLst>
            <a:ext uri="{FF2B5EF4-FFF2-40B4-BE49-F238E27FC236}">
              <a16:creationId xmlns:a16="http://schemas.microsoft.com/office/drawing/2014/main" id="{778DFF43-FBC3-40B5-A8CA-CA73927AA8A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21" name="Text Box 784">
          <a:extLst>
            <a:ext uri="{FF2B5EF4-FFF2-40B4-BE49-F238E27FC236}">
              <a16:creationId xmlns:a16="http://schemas.microsoft.com/office/drawing/2014/main" id="{B46C5997-0EC0-4D9E-AD44-68A9A17AF94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922" name="Text Box 785">
          <a:extLst>
            <a:ext uri="{FF2B5EF4-FFF2-40B4-BE49-F238E27FC236}">
              <a16:creationId xmlns:a16="http://schemas.microsoft.com/office/drawing/2014/main" id="{1A2C8404-6683-4363-9411-4DA99F7F4E29}"/>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23" name="Text Box 786">
          <a:extLst>
            <a:ext uri="{FF2B5EF4-FFF2-40B4-BE49-F238E27FC236}">
              <a16:creationId xmlns:a16="http://schemas.microsoft.com/office/drawing/2014/main" id="{AE4C7942-4560-41E2-A3E7-ADB9373D4A0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24" name="Text Box 787">
          <a:extLst>
            <a:ext uri="{FF2B5EF4-FFF2-40B4-BE49-F238E27FC236}">
              <a16:creationId xmlns:a16="http://schemas.microsoft.com/office/drawing/2014/main" id="{F32594D8-90B6-4346-A6E0-FF316F1FB66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925" name="Text Box 788">
          <a:extLst>
            <a:ext uri="{FF2B5EF4-FFF2-40B4-BE49-F238E27FC236}">
              <a16:creationId xmlns:a16="http://schemas.microsoft.com/office/drawing/2014/main" id="{3D9B6AF2-2AF9-4E7B-A5E9-CEFAA67D3FCF}"/>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26" name="Text Box 789">
          <a:extLst>
            <a:ext uri="{FF2B5EF4-FFF2-40B4-BE49-F238E27FC236}">
              <a16:creationId xmlns:a16="http://schemas.microsoft.com/office/drawing/2014/main" id="{04AA9B3B-A2F4-4E7B-BAF3-AB101B6635E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27" name="Text Box 790">
          <a:extLst>
            <a:ext uri="{FF2B5EF4-FFF2-40B4-BE49-F238E27FC236}">
              <a16:creationId xmlns:a16="http://schemas.microsoft.com/office/drawing/2014/main" id="{1EE6FB0E-5EE6-491B-86E5-397BE134ADF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928" name="Text Box 791">
          <a:extLst>
            <a:ext uri="{FF2B5EF4-FFF2-40B4-BE49-F238E27FC236}">
              <a16:creationId xmlns:a16="http://schemas.microsoft.com/office/drawing/2014/main" id="{D605644B-14DB-4861-9BDC-5F59D06FC951}"/>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29" name="Text Box 792">
          <a:extLst>
            <a:ext uri="{FF2B5EF4-FFF2-40B4-BE49-F238E27FC236}">
              <a16:creationId xmlns:a16="http://schemas.microsoft.com/office/drawing/2014/main" id="{8F08E7F7-1782-4CB3-852C-703F338609A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30" name="Text Box 793">
          <a:extLst>
            <a:ext uri="{FF2B5EF4-FFF2-40B4-BE49-F238E27FC236}">
              <a16:creationId xmlns:a16="http://schemas.microsoft.com/office/drawing/2014/main" id="{E1C78CE4-5BA9-4700-922A-CAFC0F5368C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931" name="Text Box 794">
          <a:extLst>
            <a:ext uri="{FF2B5EF4-FFF2-40B4-BE49-F238E27FC236}">
              <a16:creationId xmlns:a16="http://schemas.microsoft.com/office/drawing/2014/main" id="{4563FCCB-785A-43A6-B246-950D3B3D6C4F}"/>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32" name="Text Box 795">
          <a:extLst>
            <a:ext uri="{FF2B5EF4-FFF2-40B4-BE49-F238E27FC236}">
              <a16:creationId xmlns:a16="http://schemas.microsoft.com/office/drawing/2014/main" id="{79B6BE87-1FED-4575-A26A-AEDF6E448B3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33" name="Text Box 796">
          <a:extLst>
            <a:ext uri="{FF2B5EF4-FFF2-40B4-BE49-F238E27FC236}">
              <a16:creationId xmlns:a16="http://schemas.microsoft.com/office/drawing/2014/main" id="{0992896E-C374-40F7-9218-0EEECE5A71A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934" name="Text Box 797">
          <a:extLst>
            <a:ext uri="{FF2B5EF4-FFF2-40B4-BE49-F238E27FC236}">
              <a16:creationId xmlns:a16="http://schemas.microsoft.com/office/drawing/2014/main" id="{F267EFCD-049F-4AED-8741-9D756A285693}"/>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935" name="Text Box 798">
          <a:extLst>
            <a:ext uri="{FF2B5EF4-FFF2-40B4-BE49-F238E27FC236}">
              <a16:creationId xmlns:a16="http://schemas.microsoft.com/office/drawing/2014/main" id="{C997DB79-34FD-4D9B-8BAC-4D6613C50A63}"/>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36" name="Text Box 799">
          <a:extLst>
            <a:ext uri="{FF2B5EF4-FFF2-40B4-BE49-F238E27FC236}">
              <a16:creationId xmlns:a16="http://schemas.microsoft.com/office/drawing/2014/main" id="{957D3019-A68A-4913-94B2-136842A2BCE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37" name="Text Box 800">
          <a:extLst>
            <a:ext uri="{FF2B5EF4-FFF2-40B4-BE49-F238E27FC236}">
              <a16:creationId xmlns:a16="http://schemas.microsoft.com/office/drawing/2014/main" id="{537267A9-FB01-4315-8588-C70251EE0D6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938" name="Text Box 801">
          <a:extLst>
            <a:ext uri="{FF2B5EF4-FFF2-40B4-BE49-F238E27FC236}">
              <a16:creationId xmlns:a16="http://schemas.microsoft.com/office/drawing/2014/main" id="{B39E318E-264D-47DF-9916-6CED0BF60E4F}"/>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39" name="Text Box 802">
          <a:extLst>
            <a:ext uri="{FF2B5EF4-FFF2-40B4-BE49-F238E27FC236}">
              <a16:creationId xmlns:a16="http://schemas.microsoft.com/office/drawing/2014/main" id="{E366CF6E-6EDB-466A-AE5B-4A76947B9C8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40" name="Text Box 803">
          <a:extLst>
            <a:ext uri="{FF2B5EF4-FFF2-40B4-BE49-F238E27FC236}">
              <a16:creationId xmlns:a16="http://schemas.microsoft.com/office/drawing/2014/main" id="{9FFB2243-E96F-4F0B-9E15-1EFA573E6AE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941" name="Text Box 804">
          <a:extLst>
            <a:ext uri="{FF2B5EF4-FFF2-40B4-BE49-F238E27FC236}">
              <a16:creationId xmlns:a16="http://schemas.microsoft.com/office/drawing/2014/main" id="{40F6FB93-4037-4BF4-9FBD-F1FEAD8B4A69}"/>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42" name="Text Box 805">
          <a:extLst>
            <a:ext uri="{FF2B5EF4-FFF2-40B4-BE49-F238E27FC236}">
              <a16:creationId xmlns:a16="http://schemas.microsoft.com/office/drawing/2014/main" id="{BBD62542-41DB-47A2-9BC2-3DFF8722C0C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43" name="Text Box 806">
          <a:extLst>
            <a:ext uri="{FF2B5EF4-FFF2-40B4-BE49-F238E27FC236}">
              <a16:creationId xmlns:a16="http://schemas.microsoft.com/office/drawing/2014/main" id="{5AF0E742-C5FD-4646-8F07-A845E1ED6EE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944" name="Text Box 807">
          <a:extLst>
            <a:ext uri="{FF2B5EF4-FFF2-40B4-BE49-F238E27FC236}">
              <a16:creationId xmlns:a16="http://schemas.microsoft.com/office/drawing/2014/main" id="{271E5B3E-2ACD-4844-98B1-69FFB07F00B8}"/>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45" name="Text Box 808">
          <a:extLst>
            <a:ext uri="{FF2B5EF4-FFF2-40B4-BE49-F238E27FC236}">
              <a16:creationId xmlns:a16="http://schemas.microsoft.com/office/drawing/2014/main" id="{D9FBFE5A-85FF-4547-9DD2-37BDCACC9BC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46" name="Text Box 809">
          <a:extLst>
            <a:ext uri="{FF2B5EF4-FFF2-40B4-BE49-F238E27FC236}">
              <a16:creationId xmlns:a16="http://schemas.microsoft.com/office/drawing/2014/main" id="{0727C4CA-9603-46A0-AFC2-3D039DBD21C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947" name="Text Box 810">
          <a:extLst>
            <a:ext uri="{FF2B5EF4-FFF2-40B4-BE49-F238E27FC236}">
              <a16:creationId xmlns:a16="http://schemas.microsoft.com/office/drawing/2014/main" id="{315B3A4B-85F3-45D2-BC22-62E03501F240}"/>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48" name="Text Box 811">
          <a:extLst>
            <a:ext uri="{FF2B5EF4-FFF2-40B4-BE49-F238E27FC236}">
              <a16:creationId xmlns:a16="http://schemas.microsoft.com/office/drawing/2014/main" id="{9EB529E3-1573-49AC-8065-8B1F281EF37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49" name="Text Box 812">
          <a:extLst>
            <a:ext uri="{FF2B5EF4-FFF2-40B4-BE49-F238E27FC236}">
              <a16:creationId xmlns:a16="http://schemas.microsoft.com/office/drawing/2014/main" id="{533468A1-E392-4E38-9806-C812D857498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950" name="Text Box 813">
          <a:extLst>
            <a:ext uri="{FF2B5EF4-FFF2-40B4-BE49-F238E27FC236}">
              <a16:creationId xmlns:a16="http://schemas.microsoft.com/office/drawing/2014/main" id="{E256614F-554A-44BF-9947-CE3341F04BBA}"/>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51" name="Text Box 814">
          <a:extLst>
            <a:ext uri="{FF2B5EF4-FFF2-40B4-BE49-F238E27FC236}">
              <a16:creationId xmlns:a16="http://schemas.microsoft.com/office/drawing/2014/main" id="{9A996CC9-73B8-4091-A786-D84D175A71B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52" name="Text Box 815">
          <a:extLst>
            <a:ext uri="{FF2B5EF4-FFF2-40B4-BE49-F238E27FC236}">
              <a16:creationId xmlns:a16="http://schemas.microsoft.com/office/drawing/2014/main" id="{A14BACC6-D83A-4710-A76D-0D7C7B0D68A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953" name="Text Box 816">
          <a:extLst>
            <a:ext uri="{FF2B5EF4-FFF2-40B4-BE49-F238E27FC236}">
              <a16:creationId xmlns:a16="http://schemas.microsoft.com/office/drawing/2014/main" id="{BBF8D941-D6CC-4F2C-A6B7-E11A9C9009E0}"/>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954" name="Text Box 817">
          <a:extLst>
            <a:ext uri="{FF2B5EF4-FFF2-40B4-BE49-F238E27FC236}">
              <a16:creationId xmlns:a16="http://schemas.microsoft.com/office/drawing/2014/main" id="{D2F6789A-C695-49F5-B851-F8FD91636764}"/>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55" name="Text Box 818">
          <a:extLst>
            <a:ext uri="{FF2B5EF4-FFF2-40B4-BE49-F238E27FC236}">
              <a16:creationId xmlns:a16="http://schemas.microsoft.com/office/drawing/2014/main" id="{A5224D24-48E2-4E62-B9C6-CE79990C586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56" name="Text Box 819">
          <a:extLst>
            <a:ext uri="{FF2B5EF4-FFF2-40B4-BE49-F238E27FC236}">
              <a16:creationId xmlns:a16="http://schemas.microsoft.com/office/drawing/2014/main" id="{0A98D5C8-570D-4FDB-82E8-D7AA6FDD8FF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957" name="Text Box 820">
          <a:extLst>
            <a:ext uri="{FF2B5EF4-FFF2-40B4-BE49-F238E27FC236}">
              <a16:creationId xmlns:a16="http://schemas.microsoft.com/office/drawing/2014/main" id="{4111B9F6-7EF7-4CDB-AF6F-BDAE21342330}"/>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58" name="Text Box 821">
          <a:extLst>
            <a:ext uri="{FF2B5EF4-FFF2-40B4-BE49-F238E27FC236}">
              <a16:creationId xmlns:a16="http://schemas.microsoft.com/office/drawing/2014/main" id="{225CA017-30D2-48A2-856E-3B3F3D858BB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59" name="Text Box 822">
          <a:extLst>
            <a:ext uri="{FF2B5EF4-FFF2-40B4-BE49-F238E27FC236}">
              <a16:creationId xmlns:a16="http://schemas.microsoft.com/office/drawing/2014/main" id="{32EB7196-0D18-42FA-8191-204F664138F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960" name="Text Box 823">
          <a:extLst>
            <a:ext uri="{FF2B5EF4-FFF2-40B4-BE49-F238E27FC236}">
              <a16:creationId xmlns:a16="http://schemas.microsoft.com/office/drawing/2014/main" id="{6A4AE8B6-E9D5-48E5-B0F9-54691A2CF0B1}"/>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61" name="Text Box 824">
          <a:extLst>
            <a:ext uri="{FF2B5EF4-FFF2-40B4-BE49-F238E27FC236}">
              <a16:creationId xmlns:a16="http://schemas.microsoft.com/office/drawing/2014/main" id="{FFC7E3BB-AEF8-4511-A9BF-62789F85E6F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62" name="Text Box 825">
          <a:extLst>
            <a:ext uri="{FF2B5EF4-FFF2-40B4-BE49-F238E27FC236}">
              <a16:creationId xmlns:a16="http://schemas.microsoft.com/office/drawing/2014/main" id="{6B3D3114-0DCA-4933-B1A4-5C1BA009FB3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9963" name="Text Box 826">
          <a:extLst>
            <a:ext uri="{FF2B5EF4-FFF2-40B4-BE49-F238E27FC236}">
              <a16:creationId xmlns:a16="http://schemas.microsoft.com/office/drawing/2014/main" id="{9BAF703F-BA93-438F-8A5E-D47E9622A801}"/>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64" name="Text Box 827">
          <a:extLst>
            <a:ext uri="{FF2B5EF4-FFF2-40B4-BE49-F238E27FC236}">
              <a16:creationId xmlns:a16="http://schemas.microsoft.com/office/drawing/2014/main" id="{EC4002BA-25C4-4B1A-B30F-B4A4D4CA8D8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65" name="Text Box 828">
          <a:extLst>
            <a:ext uri="{FF2B5EF4-FFF2-40B4-BE49-F238E27FC236}">
              <a16:creationId xmlns:a16="http://schemas.microsoft.com/office/drawing/2014/main" id="{DE22E358-8F56-4B62-A994-85D3661ADBF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966" name="Text Box 829">
          <a:extLst>
            <a:ext uri="{FF2B5EF4-FFF2-40B4-BE49-F238E27FC236}">
              <a16:creationId xmlns:a16="http://schemas.microsoft.com/office/drawing/2014/main" id="{AFE61063-7202-4CBC-B58B-8AE8F73FF630}"/>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67" name="Text Box 830">
          <a:extLst>
            <a:ext uri="{FF2B5EF4-FFF2-40B4-BE49-F238E27FC236}">
              <a16:creationId xmlns:a16="http://schemas.microsoft.com/office/drawing/2014/main" id="{C85976EF-6ADE-419F-9E2F-30F62114315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68" name="Text Box 831">
          <a:extLst>
            <a:ext uri="{FF2B5EF4-FFF2-40B4-BE49-F238E27FC236}">
              <a16:creationId xmlns:a16="http://schemas.microsoft.com/office/drawing/2014/main" id="{290CDCDB-8088-40B2-8815-9C489B4378A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969" name="Text Box 832">
          <a:extLst>
            <a:ext uri="{FF2B5EF4-FFF2-40B4-BE49-F238E27FC236}">
              <a16:creationId xmlns:a16="http://schemas.microsoft.com/office/drawing/2014/main" id="{772140DB-FE31-47E5-863E-3139FFCC16C7}"/>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70" name="Text Box 833">
          <a:extLst>
            <a:ext uri="{FF2B5EF4-FFF2-40B4-BE49-F238E27FC236}">
              <a16:creationId xmlns:a16="http://schemas.microsoft.com/office/drawing/2014/main" id="{59F69842-BCBF-4FF1-B088-88F1EF5391F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71" name="Text Box 834">
          <a:extLst>
            <a:ext uri="{FF2B5EF4-FFF2-40B4-BE49-F238E27FC236}">
              <a16:creationId xmlns:a16="http://schemas.microsoft.com/office/drawing/2014/main" id="{469FC951-8E35-434A-B33C-8278F495E5B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972" name="Text Box 835">
          <a:extLst>
            <a:ext uri="{FF2B5EF4-FFF2-40B4-BE49-F238E27FC236}">
              <a16:creationId xmlns:a16="http://schemas.microsoft.com/office/drawing/2014/main" id="{DBDCDEFC-CD38-40EC-9273-51A9B369627E}"/>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973" name="Text Box 836">
          <a:extLst>
            <a:ext uri="{FF2B5EF4-FFF2-40B4-BE49-F238E27FC236}">
              <a16:creationId xmlns:a16="http://schemas.microsoft.com/office/drawing/2014/main" id="{3056B3F9-109A-466B-BCA5-683263D6C1ED}"/>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74" name="Text Box 837">
          <a:extLst>
            <a:ext uri="{FF2B5EF4-FFF2-40B4-BE49-F238E27FC236}">
              <a16:creationId xmlns:a16="http://schemas.microsoft.com/office/drawing/2014/main" id="{F09AA3CD-2200-49B7-8DA5-854329B0BC2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75" name="Text Box 838">
          <a:extLst>
            <a:ext uri="{FF2B5EF4-FFF2-40B4-BE49-F238E27FC236}">
              <a16:creationId xmlns:a16="http://schemas.microsoft.com/office/drawing/2014/main" id="{61FBE444-9A35-49EE-8978-43EFBC15E53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976" name="Text Box 839">
          <a:extLst>
            <a:ext uri="{FF2B5EF4-FFF2-40B4-BE49-F238E27FC236}">
              <a16:creationId xmlns:a16="http://schemas.microsoft.com/office/drawing/2014/main" id="{592DE97A-FA5B-42B9-BEF9-A4FD71415E05}"/>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77" name="Text Box 840">
          <a:extLst>
            <a:ext uri="{FF2B5EF4-FFF2-40B4-BE49-F238E27FC236}">
              <a16:creationId xmlns:a16="http://schemas.microsoft.com/office/drawing/2014/main" id="{FEF802B1-B6F4-49EC-9C15-2DD32D8F566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78" name="Text Box 841">
          <a:extLst>
            <a:ext uri="{FF2B5EF4-FFF2-40B4-BE49-F238E27FC236}">
              <a16:creationId xmlns:a16="http://schemas.microsoft.com/office/drawing/2014/main" id="{EE29F1F9-4397-4CF7-81B9-68217A4945C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979" name="Text Box 842">
          <a:extLst>
            <a:ext uri="{FF2B5EF4-FFF2-40B4-BE49-F238E27FC236}">
              <a16:creationId xmlns:a16="http://schemas.microsoft.com/office/drawing/2014/main" id="{431B238F-DCBB-426D-BA05-3C6A8E805E43}"/>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80" name="Text Box 843">
          <a:extLst>
            <a:ext uri="{FF2B5EF4-FFF2-40B4-BE49-F238E27FC236}">
              <a16:creationId xmlns:a16="http://schemas.microsoft.com/office/drawing/2014/main" id="{7E2974C8-FCD6-4416-888E-B448DA05E6C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81" name="Text Box 844">
          <a:extLst>
            <a:ext uri="{FF2B5EF4-FFF2-40B4-BE49-F238E27FC236}">
              <a16:creationId xmlns:a16="http://schemas.microsoft.com/office/drawing/2014/main" id="{CBF68632-8549-49A3-A726-EC03ABF5AF8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9982" name="Text Box 845">
          <a:extLst>
            <a:ext uri="{FF2B5EF4-FFF2-40B4-BE49-F238E27FC236}">
              <a16:creationId xmlns:a16="http://schemas.microsoft.com/office/drawing/2014/main" id="{B7E464DF-04DD-4EBC-8000-9FE70555885E}"/>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83" name="Text Box 846">
          <a:extLst>
            <a:ext uri="{FF2B5EF4-FFF2-40B4-BE49-F238E27FC236}">
              <a16:creationId xmlns:a16="http://schemas.microsoft.com/office/drawing/2014/main" id="{400793F1-BA4B-42E4-99E2-8B737C10D44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84" name="Text Box 847">
          <a:extLst>
            <a:ext uri="{FF2B5EF4-FFF2-40B4-BE49-F238E27FC236}">
              <a16:creationId xmlns:a16="http://schemas.microsoft.com/office/drawing/2014/main" id="{97C29D97-A830-43E4-B85E-FB67D478EC8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985" name="Text Box 848">
          <a:extLst>
            <a:ext uri="{FF2B5EF4-FFF2-40B4-BE49-F238E27FC236}">
              <a16:creationId xmlns:a16="http://schemas.microsoft.com/office/drawing/2014/main" id="{EC143A5C-C423-4C83-87F9-26E67BBAAA54}"/>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86" name="Text Box 849">
          <a:extLst>
            <a:ext uri="{FF2B5EF4-FFF2-40B4-BE49-F238E27FC236}">
              <a16:creationId xmlns:a16="http://schemas.microsoft.com/office/drawing/2014/main" id="{53508D30-D998-4491-9AF9-0205E0BAEA3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87" name="Text Box 850">
          <a:extLst>
            <a:ext uri="{FF2B5EF4-FFF2-40B4-BE49-F238E27FC236}">
              <a16:creationId xmlns:a16="http://schemas.microsoft.com/office/drawing/2014/main" id="{33C577D5-5B84-450D-9C59-5D7FD51656C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988" name="Text Box 851">
          <a:extLst>
            <a:ext uri="{FF2B5EF4-FFF2-40B4-BE49-F238E27FC236}">
              <a16:creationId xmlns:a16="http://schemas.microsoft.com/office/drawing/2014/main" id="{9DB923B6-C9AF-4842-B152-7311A5A7FA57}"/>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89" name="Text Box 852">
          <a:extLst>
            <a:ext uri="{FF2B5EF4-FFF2-40B4-BE49-F238E27FC236}">
              <a16:creationId xmlns:a16="http://schemas.microsoft.com/office/drawing/2014/main" id="{EF94E1AB-8B1A-46AB-8583-F330478F8CB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90" name="Text Box 853">
          <a:extLst>
            <a:ext uri="{FF2B5EF4-FFF2-40B4-BE49-F238E27FC236}">
              <a16:creationId xmlns:a16="http://schemas.microsoft.com/office/drawing/2014/main" id="{236B4E29-A7AF-449B-9969-B5008F309F1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991" name="Text Box 854">
          <a:extLst>
            <a:ext uri="{FF2B5EF4-FFF2-40B4-BE49-F238E27FC236}">
              <a16:creationId xmlns:a16="http://schemas.microsoft.com/office/drawing/2014/main" id="{47DC6BBE-4642-415C-AD1D-79C01E479225}"/>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992" name="Text Box 855">
          <a:extLst>
            <a:ext uri="{FF2B5EF4-FFF2-40B4-BE49-F238E27FC236}">
              <a16:creationId xmlns:a16="http://schemas.microsoft.com/office/drawing/2014/main" id="{0E445C27-4DCD-46D8-AE0E-359EA8159648}"/>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93" name="Text Box 856">
          <a:extLst>
            <a:ext uri="{FF2B5EF4-FFF2-40B4-BE49-F238E27FC236}">
              <a16:creationId xmlns:a16="http://schemas.microsoft.com/office/drawing/2014/main" id="{E9F15AED-3FE3-4AF8-BB70-FD712476802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94" name="Text Box 857">
          <a:extLst>
            <a:ext uri="{FF2B5EF4-FFF2-40B4-BE49-F238E27FC236}">
              <a16:creationId xmlns:a16="http://schemas.microsoft.com/office/drawing/2014/main" id="{A48A1BEC-5BC1-444B-BC71-7213F1290B4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995" name="Text Box 858">
          <a:extLst>
            <a:ext uri="{FF2B5EF4-FFF2-40B4-BE49-F238E27FC236}">
              <a16:creationId xmlns:a16="http://schemas.microsoft.com/office/drawing/2014/main" id="{4E51F3EB-AE1D-4050-B3FF-06DF70840F90}"/>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96" name="Text Box 859">
          <a:extLst>
            <a:ext uri="{FF2B5EF4-FFF2-40B4-BE49-F238E27FC236}">
              <a16:creationId xmlns:a16="http://schemas.microsoft.com/office/drawing/2014/main" id="{646EB262-45AD-4280-9B83-22B716A5B2F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97" name="Text Box 860">
          <a:extLst>
            <a:ext uri="{FF2B5EF4-FFF2-40B4-BE49-F238E27FC236}">
              <a16:creationId xmlns:a16="http://schemas.microsoft.com/office/drawing/2014/main" id="{A9D61661-814E-49C8-910B-90923104970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9998" name="Text Box 861">
          <a:extLst>
            <a:ext uri="{FF2B5EF4-FFF2-40B4-BE49-F238E27FC236}">
              <a16:creationId xmlns:a16="http://schemas.microsoft.com/office/drawing/2014/main" id="{6D2B707B-5585-49F4-9026-36AB81291EEF}"/>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9999" name="Text Box 862">
          <a:extLst>
            <a:ext uri="{FF2B5EF4-FFF2-40B4-BE49-F238E27FC236}">
              <a16:creationId xmlns:a16="http://schemas.microsoft.com/office/drawing/2014/main" id="{81A7D7A8-5E49-4941-869D-F557B83D943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00" name="Text Box 863">
          <a:extLst>
            <a:ext uri="{FF2B5EF4-FFF2-40B4-BE49-F238E27FC236}">
              <a16:creationId xmlns:a16="http://schemas.microsoft.com/office/drawing/2014/main" id="{DA125107-7642-4462-8623-7FDA0DCB79F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001" name="Text Box 864">
          <a:extLst>
            <a:ext uri="{FF2B5EF4-FFF2-40B4-BE49-F238E27FC236}">
              <a16:creationId xmlns:a16="http://schemas.microsoft.com/office/drawing/2014/main" id="{776EBD0D-860C-48F7-B44E-469C75DEE1AD}"/>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02" name="Text Box 865">
          <a:extLst>
            <a:ext uri="{FF2B5EF4-FFF2-40B4-BE49-F238E27FC236}">
              <a16:creationId xmlns:a16="http://schemas.microsoft.com/office/drawing/2014/main" id="{F9A38746-7DBE-4467-9F06-C18BACC030D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03" name="Text Box 866">
          <a:extLst>
            <a:ext uri="{FF2B5EF4-FFF2-40B4-BE49-F238E27FC236}">
              <a16:creationId xmlns:a16="http://schemas.microsoft.com/office/drawing/2014/main" id="{ACC79E90-8A91-4E57-A7CE-2994FEFE1E7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004" name="Text Box 867">
          <a:extLst>
            <a:ext uri="{FF2B5EF4-FFF2-40B4-BE49-F238E27FC236}">
              <a16:creationId xmlns:a16="http://schemas.microsoft.com/office/drawing/2014/main" id="{36B93E49-A34F-4CFF-BF41-B6075D17EF0E}"/>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781050</xdr:colOff>
      <xdr:row>59</xdr:row>
      <xdr:rowOff>0</xdr:rowOff>
    </xdr:from>
    <xdr:ext cx="0" cy="38100"/>
    <xdr:sp macro="" textlink="">
      <xdr:nvSpPr>
        <xdr:cNvPr id="10005" name="Text Box 868">
          <a:extLst>
            <a:ext uri="{FF2B5EF4-FFF2-40B4-BE49-F238E27FC236}">
              <a16:creationId xmlns:a16="http://schemas.microsoft.com/office/drawing/2014/main" id="{C3FA14FC-60C4-4B85-A5E3-ADCD512752BC}"/>
            </a:ext>
          </a:extLst>
        </xdr:cNvPr>
        <xdr:cNvSpPr txBox="1">
          <a:spLocks noChangeArrowheads="1"/>
        </xdr:cNvSpPr>
      </xdr:nvSpPr>
      <xdr:spPr bwMode="auto">
        <a:xfrm>
          <a:off x="136207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2590800</xdr:colOff>
      <xdr:row>59</xdr:row>
      <xdr:rowOff>0</xdr:rowOff>
    </xdr:from>
    <xdr:ext cx="0" cy="38100"/>
    <xdr:sp macro="" textlink="">
      <xdr:nvSpPr>
        <xdr:cNvPr id="10006" name="Text Box 869">
          <a:extLst>
            <a:ext uri="{FF2B5EF4-FFF2-40B4-BE49-F238E27FC236}">
              <a16:creationId xmlns:a16="http://schemas.microsoft.com/office/drawing/2014/main" id="{E13EBF9A-ABA0-4820-9BBA-81E6D7416192}"/>
            </a:ext>
          </a:extLst>
        </xdr:cNvPr>
        <xdr:cNvSpPr txBox="1">
          <a:spLocks noChangeArrowheads="1"/>
        </xdr:cNvSpPr>
      </xdr:nvSpPr>
      <xdr:spPr bwMode="auto">
        <a:xfrm>
          <a:off x="31718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3733800</xdr:colOff>
      <xdr:row>59</xdr:row>
      <xdr:rowOff>0</xdr:rowOff>
    </xdr:from>
    <xdr:ext cx="0" cy="38100"/>
    <xdr:sp macro="" textlink="">
      <xdr:nvSpPr>
        <xdr:cNvPr id="10007" name="Text Box 870">
          <a:extLst>
            <a:ext uri="{FF2B5EF4-FFF2-40B4-BE49-F238E27FC236}">
              <a16:creationId xmlns:a16="http://schemas.microsoft.com/office/drawing/2014/main" id="{8234627F-78E1-4102-AD73-D53E94905981}"/>
            </a:ext>
          </a:extLst>
        </xdr:cNvPr>
        <xdr:cNvSpPr txBox="1">
          <a:spLocks noChangeArrowheads="1"/>
        </xdr:cNvSpPr>
      </xdr:nvSpPr>
      <xdr:spPr bwMode="auto">
        <a:xfrm>
          <a:off x="43148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08" name="Text Box 101">
          <a:extLst>
            <a:ext uri="{FF2B5EF4-FFF2-40B4-BE49-F238E27FC236}">
              <a16:creationId xmlns:a16="http://schemas.microsoft.com/office/drawing/2014/main" id="{B9CDD6A1-D0F2-4368-9323-A6DAFA1ADC6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09" name="Text Box 102">
          <a:extLst>
            <a:ext uri="{FF2B5EF4-FFF2-40B4-BE49-F238E27FC236}">
              <a16:creationId xmlns:a16="http://schemas.microsoft.com/office/drawing/2014/main" id="{8491CC68-528F-4028-A485-E23FA78BD0D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10" name="Text Box 103">
          <a:extLst>
            <a:ext uri="{FF2B5EF4-FFF2-40B4-BE49-F238E27FC236}">
              <a16:creationId xmlns:a16="http://schemas.microsoft.com/office/drawing/2014/main" id="{2D73B587-3C60-42A0-BBC6-2ED38C41EFCA}"/>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11" name="Text Box 104">
          <a:extLst>
            <a:ext uri="{FF2B5EF4-FFF2-40B4-BE49-F238E27FC236}">
              <a16:creationId xmlns:a16="http://schemas.microsoft.com/office/drawing/2014/main" id="{D0BAE3A0-7B80-4D2F-8701-94F52EA485A7}"/>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12" name="Text Box 105">
          <a:extLst>
            <a:ext uri="{FF2B5EF4-FFF2-40B4-BE49-F238E27FC236}">
              <a16:creationId xmlns:a16="http://schemas.microsoft.com/office/drawing/2014/main" id="{9E783B22-B293-4AA9-9195-FAB7D0A4DE3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13" name="Text Box 106">
          <a:extLst>
            <a:ext uri="{FF2B5EF4-FFF2-40B4-BE49-F238E27FC236}">
              <a16:creationId xmlns:a16="http://schemas.microsoft.com/office/drawing/2014/main" id="{55EF65D3-3763-488A-AA6E-7909E5E9564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14" name="Text Box 107">
          <a:extLst>
            <a:ext uri="{FF2B5EF4-FFF2-40B4-BE49-F238E27FC236}">
              <a16:creationId xmlns:a16="http://schemas.microsoft.com/office/drawing/2014/main" id="{33B37F97-4A31-4193-94D5-AE55FDBB4548}"/>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15" name="Text Box 108">
          <a:extLst>
            <a:ext uri="{FF2B5EF4-FFF2-40B4-BE49-F238E27FC236}">
              <a16:creationId xmlns:a16="http://schemas.microsoft.com/office/drawing/2014/main" id="{4E3E34DB-ADD3-48FB-BDCF-54ECDC879AEB}"/>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16" name="Text Box 109">
          <a:extLst>
            <a:ext uri="{FF2B5EF4-FFF2-40B4-BE49-F238E27FC236}">
              <a16:creationId xmlns:a16="http://schemas.microsoft.com/office/drawing/2014/main" id="{3817F7BF-CE42-49F6-9F25-1495C1DE90BA}"/>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17" name="Text Box 110">
          <a:extLst>
            <a:ext uri="{FF2B5EF4-FFF2-40B4-BE49-F238E27FC236}">
              <a16:creationId xmlns:a16="http://schemas.microsoft.com/office/drawing/2014/main" id="{C831D523-F6B4-42B9-8620-4B2AD13AC75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18" name="Text Box 111">
          <a:extLst>
            <a:ext uri="{FF2B5EF4-FFF2-40B4-BE49-F238E27FC236}">
              <a16:creationId xmlns:a16="http://schemas.microsoft.com/office/drawing/2014/main" id="{9AFF09A0-FB73-4CA3-86A8-1D477EFBFFC7}"/>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19" name="Text Box 112">
          <a:extLst>
            <a:ext uri="{FF2B5EF4-FFF2-40B4-BE49-F238E27FC236}">
              <a16:creationId xmlns:a16="http://schemas.microsoft.com/office/drawing/2014/main" id="{1042F674-CEDE-4995-B1B9-9A2781D402DB}"/>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20" name="Text Box 113">
          <a:extLst>
            <a:ext uri="{FF2B5EF4-FFF2-40B4-BE49-F238E27FC236}">
              <a16:creationId xmlns:a16="http://schemas.microsoft.com/office/drawing/2014/main" id="{0F65065C-BED5-4973-873B-388C7F3506A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21" name="Text Box 114">
          <a:extLst>
            <a:ext uri="{FF2B5EF4-FFF2-40B4-BE49-F238E27FC236}">
              <a16:creationId xmlns:a16="http://schemas.microsoft.com/office/drawing/2014/main" id="{128B7891-DDED-4696-B04A-AF9F8AB61D7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22" name="Text Box 115">
          <a:extLst>
            <a:ext uri="{FF2B5EF4-FFF2-40B4-BE49-F238E27FC236}">
              <a16:creationId xmlns:a16="http://schemas.microsoft.com/office/drawing/2014/main" id="{08E23EB5-65FC-4756-AAB5-B3F2D0372BD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23" name="Text Box 116">
          <a:extLst>
            <a:ext uri="{FF2B5EF4-FFF2-40B4-BE49-F238E27FC236}">
              <a16:creationId xmlns:a16="http://schemas.microsoft.com/office/drawing/2014/main" id="{57070420-5D38-4CC8-9444-5D90D3DD5C3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24" name="Text Box 117">
          <a:extLst>
            <a:ext uri="{FF2B5EF4-FFF2-40B4-BE49-F238E27FC236}">
              <a16:creationId xmlns:a16="http://schemas.microsoft.com/office/drawing/2014/main" id="{B2B62EAD-B518-4CD3-9F3B-36954AA815F4}"/>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25" name="Text Box 118">
          <a:extLst>
            <a:ext uri="{FF2B5EF4-FFF2-40B4-BE49-F238E27FC236}">
              <a16:creationId xmlns:a16="http://schemas.microsoft.com/office/drawing/2014/main" id="{D5D60984-9059-464D-BEF3-788F22CE153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26" name="Text Box 119">
          <a:extLst>
            <a:ext uri="{FF2B5EF4-FFF2-40B4-BE49-F238E27FC236}">
              <a16:creationId xmlns:a16="http://schemas.microsoft.com/office/drawing/2014/main" id="{990A40B1-C05B-4E63-9663-636BFAA85F9B}"/>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27" name="Text Box 120">
          <a:extLst>
            <a:ext uri="{FF2B5EF4-FFF2-40B4-BE49-F238E27FC236}">
              <a16:creationId xmlns:a16="http://schemas.microsoft.com/office/drawing/2014/main" id="{EF1BD2CD-FEA9-40EC-A009-7BB6404B61F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28" name="Text Box 121">
          <a:extLst>
            <a:ext uri="{FF2B5EF4-FFF2-40B4-BE49-F238E27FC236}">
              <a16:creationId xmlns:a16="http://schemas.microsoft.com/office/drawing/2014/main" id="{44EA3C7C-911B-449D-B3D4-B034C4493C9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29" name="Text Box 122">
          <a:extLst>
            <a:ext uri="{FF2B5EF4-FFF2-40B4-BE49-F238E27FC236}">
              <a16:creationId xmlns:a16="http://schemas.microsoft.com/office/drawing/2014/main" id="{8D359126-4450-4B25-827B-6607530163F7}"/>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30" name="Text Box 123">
          <a:extLst>
            <a:ext uri="{FF2B5EF4-FFF2-40B4-BE49-F238E27FC236}">
              <a16:creationId xmlns:a16="http://schemas.microsoft.com/office/drawing/2014/main" id="{9B23F9F0-562F-43E2-B39E-9CDDF6682F1B}"/>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31" name="Text Box 124">
          <a:extLst>
            <a:ext uri="{FF2B5EF4-FFF2-40B4-BE49-F238E27FC236}">
              <a16:creationId xmlns:a16="http://schemas.microsoft.com/office/drawing/2014/main" id="{DF6E6E3A-FA5D-479E-B262-16AC573A9364}"/>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32" name="Text Box 125">
          <a:extLst>
            <a:ext uri="{FF2B5EF4-FFF2-40B4-BE49-F238E27FC236}">
              <a16:creationId xmlns:a16="http://schemas.microsoft.com/office/drawing/2014/main" id="{B51BF6A8-7450-41D4-A828-45D2FF078D0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33" name="Text Box 126">
          <a:extLst>
            <a:ext uri="{FF2B5EF4-FFF2-40B4-BE49-F238E27FC236}">
              <a16:creationId xmlns:a16="http://schemas.microsoft.com/office/drawing/2014/main" id="{862ABC4C-CB84-40C3-A347-DD6322029E47}"/>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34" name="Text Box 127">
          <a:extLst>
            <a:ext uri="{FF2B5EF4-FFF2-40B4-BE49-F238E27FC236}">
              <a16:creationId xmlns:a16="http://schemas.microsoft.com/office/drawing/2014/main" id="{A6718AC7-6195-4D11-9CE8-4B6095274C3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35" name="Text Box 128">
          <a:extLst>
            <a:ext uri="{FF2B5EF4-FFF2-40B4-BE49-F238E27FC236}">
              <a16:creationId xmlns:a16="http://schemas.microsoft.com/office/drawing/2014/main" id="{42DB6ACC-DA3C-47A1-B6B2-F4510FB3B34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36" name="Text Box 129">
          <a:extLst>
            <a:ext uri="{FF2B5EF4-FFF2-40B4-BE49-F238E27FC236}">
              <a16:creationId xmlns:a16="http://schemas.microsoft.com/office/drawing/2014/main" id="{150C8E50-B064-424C-A4D9-A0AF01F06FC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162204"/>
    <xdr:sp macro="" textlink="">
      <xdr:nvSpPr>
        <xdr:cNvPr id="10037" name="Text Box 130">
          <a:extLst>
            <a:ext uri="{FF2B5EF4-FFF2-40B4-BE49-F238E27FC236}">
              <a16:creationId xmlns:a16="http://schemas.microsoft.com/office/drawing/2014/main" id="{995A6D98-5118-460B-900C-2F81E015CC54}"/>
            </a:ext>
          </a:extLst>
        </xdr:cNvPr>
        <xdr:cNvSpPr txBox="1">
          <a:spLocks noChangeArrowheads="1"/>
        </xdr:cNvSpPr>
      </xdr:nvSpPr>
      <xdr:spPr bwMode="auto">
        <a:xfrm>
          <a:off x="1076325" y="8448675"/>
          <a:ext cx="0" cy="162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0038" name="Text Box 131">
          <a:extLst>
            <a:ext uri="{FF2B5EF4-FFF2-40B4-BE49-F238E27FC236}">
              <a16:creationId xmlns:a16="http://schemas.microsoft.com/office/drawing/2014/main" id="{7970BDDE-AFC5-4578-9711-DE0D391BA3D2}"/>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39" name="Text Box 132">
          <a:extLst>
            <a:ext uri="{FF2B5EF4-FFF2-40B4-BE49-F238E27FC236}">
              <a16:creationId xmlns:a16="http://schemas.microsoft.com/office/drawing/2014/main" id="{11B03C7A-B774-4542-ADD7-2E1724E7085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40" name="Text Box 133">
          <a:extLst>
            <a:ext uri="{FF2B5EF4-FFF2-40B4-BE49-F238E27FC236}">
              <a16:creationId xmlns:a16="http://schemas.microsoft.com/office/drawing/2014/main" id="{42F10C3D-365B-454C-9ADA-9498AB35263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041" name="Text Box 134">
          <a:extLst>
            <a:ext uri="{FF2B5EF4-FFF2-40B4-BE49-F238E27FC236}">
              <a16:creationId xmlns:a16="http://schemas.microsoft.com/office/drawing/2014/main" id="{D8A990B7-4928-4E50-B64C-F1D05E87CB86}"/>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42" name="Text Box 135">
          <a:extLst>
            <a:ext uri="{FF2B5EF4-FFF2-40B4-BE49-F238E27FC236}">
              <a16:creationId xmlns:a16="http://schemas.microsoft.com/office/drawing/2014/main" id="{D3D73E59-BF47-47D5-AB42-A328A42840E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43" name="Text Box 136">
          <a:extLst>
            <a:ext uri="{FF2B5EF4-FFF2-40B4-BE49-F238E27FC236}">
              <a16:creationId xmlns:a16="http://schemas.microsoft.com/office/drawing/2014/main" id="{9B1097CD-8C90-4A78-8CA7-004B39D9C96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0044" name="Text Box 137">
          <a:extLst>
            <a:ext uri="{FF2B5EF4-FFF2-40B4-BE49-F238E27FC236}">
              <a16:creationId xmlns:a16="http://schemas.microsoft.com/office/drawing/2014/main" id="{2586F256-6247-4C9B-89BA-778925229143}"/>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45" name="Text Box 138">
          <a:extLst>
            <a:ext uri="{FF2B5EF4-FFF2-40B4-BE49-F238E27FC236}">
              <a16:creationId xmlns:a16="http://schemas.microsoft.com/office/drawing/2014/main" id="{1F7ECEDC-573D-49B2-9BEF-033B7ADE280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46" name="Text Box 139">
          <a:extLst>
            <a:ext uri="{FF2B5EF4-FFF2-40B4-BE49-F238E27FC236}">
              <a16:creationId xmlns:a16="http://schemas.microsoft.com/office/drawing/2014/main" id="{6AC571AA-D1BD-4651-B3FF-170A2C80A27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047" name="Text Box 140">
          <a:extLst>
            <a:ext uri="{FF2B5EF4-FFF2-40B4-BE49-F238E27FC236}">
              <a16:creationId xmlns:a16="http://schemas.microsoft.com/office/drawing/2014/main" id="{60027568-3792-4ABC-8B9F-B13B1121A56C}"/>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48" name="Text Box 141">
          <a:extLst>
            <a:ext uri="{FF2B5EF4-FFF2-40B4-BE49-F238E27FC236}">
              <a16:creationId xmlns:a16="http://schemas.microsoft.com/office/drawing/2014/main" id="{ACF6709A-E7BD-4956-8E6A-31685149F65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49" name="Text Box 142">
          <a:extLst>
            <a:ext uri="{FF2B5EF4-FFF2-40B4-BE49-F238E27FC236}">
              <a16:creationId xmlns:a16="http://schemas.microsoft.com/office/drawing/2014/main" id="{E62C847E-FDCD-4D68-80CE-B40060F1836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0050" name="Text Box 143">
          <a:extLst>
            <a:ext uri="{FF2B5EF4-FFF2-40B4-BE49-F238E27FC236}">
              <a16:creationId xmlns:a16="http://schemas.microsoft.com/office/drawing/2014/main" id="{92DA3CA9-F456-464E-84B8-AC48E69DC66A}"/>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51" name="Text Box 144">
          <a:extLst>
            <a:ext uri="{FF2B5EF4-FFF2-40B4-BE49-F238E27FC236}">
              <a16:creationId xmlns:a16="http://schemas.microsoft.com/office/drawing/2014/main" id="{94AD514F-A2C3-4795-9B7A-EF6BFF6D7B3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52" name="Text Box 145">
          <a:extLst>
            <a:ext uri="{FF2B5EF4-FFF2-40B4-BE49-F238E27FC236}">
              <a16:creationId xmlns:a16="http://schemas.microsoft.com/office/drawing/2014/main" id="{8E196CA9-AF4B-4DE0-B890-C7DE74794B8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053" name="Text Box 146">
          <a:extLst>
            <a:ext uri="{FF2B5EF4-FFF2-40B4-BE49-F238E27FC236}">
              <a16:creationId xmlns:a16="http://schemas.microsoft.com/office/drawing/2014/main" id="{544A23CD-9891-474C-97CD-84F70B3B9810}"/>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054" name="Text Box 147">
          <a:extLst>
            <a:ext uri="{FF2B5EF4-FFF2-40B4-BE49-F238E27FC236}">
              <a16:creationId xmlns:a16="http://schemas.microsoft.com/office/drawing/2014/main" id="{A0C4EC13-2595-449C-84BF-D949531E6F7A}"/>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55" name="Text Box 148">
          <a:extLst>
            <a:ext uri="{FF2B5EF4-FFF2-40B4-BE49-F238E27FC236}">
              <a16:creationId xmlns:a16="http://schemas.microsoft.com/office/drawing/2014/main" id="{A2C042BA-46CA-427B-8ADA-8327122DB54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56" name="Text Box 149">
          <a:extLst>
            <a:ext uri="{FF2B5EF4-FFF2-40B4-BE49-F238E27FC236}">
              <a16:creationId xmlns:a16="http://schemas.microsoft.com/office/drawing/2014/main" id="{4752E97A-F52B-42C1-B992-4162D346274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057" name="Text Box 150">
          <a:extLst>
            <a:ext uri="{FF2B5EF4-FFF2-40B4-BE49-F238E27FC236}">
              <a16:creationId xmlns:a16="http://schemas.microsoft.com/office/drawing/2014/main" id="{48D59F0F-75E1-4CE7-9411-0045E46263AB}"/>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58" name="Text Box 151">
          <a:extLst>
            <a:ext uri="{FF2B5EF4-FFF2-40B4-BE49-F238E27FC236}">
              <a16:creationId xmlns:a16="http://schemas.microsoft.com/office/drawing/2014/main" id="{E5CAA40D-36AB-49B8-9E67-A252C8974FE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59" name="Text Box 152">
          <a:extLst>
            <a:ext uri="{FF2B5EF4-FFF2-40B4-BE49-F238E27FC236}">
              <a16:creationId xmlns:a16="http://schemas.microsoft.com/office/drawing/2014/main" id="{4B53A755-5D70-4B53-8BB5-222918EE68F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060" name="Text Box 153">
          <a:extLst>
            <a:ext uri="{FF2B5EF4-FFF2-40B4-BE49-F238E27FC236}">
              <a16:creationId xmlns:a16="http://schemas.microsoft.com/office/drawing/2014/main" id="{A93FF845-3EFC-4D1E-B8B5-BEFDAAF88E54}"/>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61" name="Text Box 154">
          <a:extLst>
            <a:ext uri="{FF2B5EF4-FFF2-40B4-BE49-F238E27FC236}">
              <a16:creationId xmlns:a16="http://schemas.microsoft.com/office/drawing/2014/main" id="{0E664521-1AAC-44DD-B177-D681BD451F2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62" name="Text Box 155">
          <a:extLst>
            <a:ext uri="{FF2B5EF4-FFF2-40B4-BE49-F238E27FC236}">
              <a16:creationId xmlns:a16="http://schemas.microsoft.com/office/drawing/2014/main" id="{903B4893-756F-47EF-9AF0-A4D3DB3F9C3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063" name="Text Box 156">
          <a:extLst>
            <a:ext uri="{FF2B5EF4-FFF2-40B4-BE49-F238E27FC236}">
              <a16:creationId xmlns:a16="http://schemas.microsoft.com/office/drawing/2014/main" id="{D8E23A1A-81D2-4D6A-AA51-F450FDCF5DA2}"/>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64" name="Text Box 157">
          <a:extLst>
            <a:ext uri="{FF2B5EF4-FFF2-40B4-BE49-F238E27FC236}">
              <a16:creationId xmlns:a16="http://schemas.microsoft.com/office/drawing/2014/main" id="{95C3671F-7992-4A57-929D-896328220B0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65" name="Text Box 158">
          <a:extLst>
            <a:ext uri="{FF2B5EF4-FFF2-40B4-BE49-F238E27FC236}">
              <a16:creationId xmlns:a16="http://schemas.microsoft.com/office/drawing/2014/main" id="{AAAD9719-C66D-49A6-96FE-1804B6302E8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066" name="Text Box 159">
          <a:extLst>
            <a:ext uri="{FF2B5EF4-FFF2-40B4-BE49-F238E27FC236}">
              <a16:creationId xmlns:a16="http://schemas.microsoft.com/office/drawing/2014/main" id="{3385B5E1-FAA0-4566-AC4D-2EE177AF60CE}"/>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67" name="Text Box 160">
          <a:extLst>
            <a:ext uri="{FF2B5EF4-FFF2-40B4-BE49-F238E27FC236}">
              <a16:creationId xmlns:a16="http://schemas.microsoft.com/office/drawing/2014/main" id="{CFA2F464-AC6C-4FAB-9E32-7FFFFD6DF6D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68" name="Text Box 161">
          <a:extLst>
            <a:ext uri="{FF2B5EF4-FFF2-40B4-BE49-F238E27FC236}">
              <a16:creationId xmlns:a16="http://schemas.microsoft.com/office/drawing/2014/main" id="{591ABECE-5BC1-42DE-84B7-B0532CA41E9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069" name="Text Box 162">
          <a:extLst>
            <a:ext uri="{FF2B5EF4-FFF2-40B4-BE49-F238E27FC236}">
              <a16:creationId xmlns:a16="http://schemas.microsoft.com/office/drawing/2014/main" id="{A99E367F-3989-4FD4-8664-6A5E49DFE2EC}"/>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070" name="Text Box 163">
          <a:extLst>
            <a:ext uri="{FF2B5EF4-FFF2-40B4-BE49-F238E27FC236}">
              <a16:creationId xmlns:a16="http://schemas.microsoft.com/office/drawing/2014/main" id="{CDFE82D0-5FEA-4A8F-B7A2-7F8680311D19}"/>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71" name="Text Box 164">
          <a:extLst>
            <a:ext uri="{FF2B5EF4-FFF2-40B4-BE49-F238E27FC236}">
              <a16:creationId xmlns:a16="http://schemas.microsoft.com/office/drawing/2014/main" id="{81FC4982-F306-4EB8-9840-C0B0409C1AF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72" name="Text Box 165">
          <a:extLst>
            <a:ext uri="{FF2B5EF4-FFF2-40B4-BE49-F238E27FC236}">
              <a16:creationId xmlns:a16="http://schemas.microsoft.com/office/drawing/2014/main" id="{E6D5635A-68A2-444D-869B-E5D05EDC360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073" name="Text Box 166">
          <a:extLst>
            <a:ext uri="{FF2B5EF4-FFF2-40B4-BE49-F238E27FC236}">
              <a16:creationId xmlns:a16="http://schemas.microsoft.com/office/drawing/2014/main" id="{D3A2C5DA-466F-422F-91AF-0D206F70C858}"/>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74" name="Text Box 167">
          <a:extLst>
            <a:ext uri="{FF2B5EF4-FFF2-40B4-BE49-F238E27FC236}">
              <a16:creationId xmlns:a16="http://schemas.microsoft.com/office/drawing/2014/main" id="{6E67C6D2-8E08-4062-AF3F-714B83D30A7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75" name="Text Box 168">
          <a:extLst>
            <a:ext uri="{FF2B5EF4-FFF2-40B4-BE49-F238E27FC236}">
              <a16:creationId xmlns:a16="http://schemas.microsoft.com/office/drawing/2014/main" id="{0913E0FC-C903-4529-98CE-9325A7C0450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076" name="Text Box 169">
          <a:extLst>
            <a:ext uri="{FF2B5EF4-FFF2-40B4-BE49-F238E27FC236}">
              <a16:creationId xmlns:a16="http://schemas.microsoft.com/office/drawing/2014/main" id="{AC2F7FEC-D5BF-4F84-BA91-192297C098DC}"/>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77" name="Text Box 170">
          <a:extLst>
            <a:ext uri="{FF2B5EF4-FFF2-40B4-BE49-F238E27FC236}">
              <a16:creationId xmlns:a16="http://schemas.microsoft.com/office/drawing/2014/main" id="{A9F2A437-5687-4BAB-A3CA-47E36117FE9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78" name="Text Box 171">
          <a:extLst>
            <a:ext uri="{FF2B5EF4-FFF2-40B4-BE49-F238E27FC236}">
              <a16:creationId xmlns:a16="http://schemas.microsoft.com/office/drawing/2014/main" id="{1E81539D-F3E7-4DE4-9A3B-708113E4CC9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079" name="Text Box 172">
          <a:extLst>
            <a:ext uri="{FF2B5EF4-FFF2-40B4-BE49-F238E27FC236}">
              <a16:creationId xmlns:a16="http://schemas.microsoft.com/office/drawing/2014/main" id="{13D3151C-FAED-4E63-A595-51C00A157E1F}"/>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80" name="Text Box 173">
          <a:extLst>
            <a:ext uri="{FF2B5EF4-FFF2-40B4-BE49-F238E27FC236}">
              <a16:creationId xmlns:a16="http://schemas.microsoft.com/office/drawing/2014/main" id="{9AEB074C-A0CD-4B01-994D-32B38CE8CC5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81" name="Text Box 174">
          <a:extLst>
            <a:ext uri="{FF2B5EF4-FFF2-40B4-BE49-F238E27FC236}">
              <a16:creationId xmlns:a16="http://schemas.microsoft.com/office/drawing/2014/main" id="{8DAAE37D-9045-47A6-8DCE-7B4F38064FA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082" name="Text Box 175">
          <a:extLst>
            <a:ext uri="{FF2B5EF4-FFF2-40B4-BE49-F238E27FC236}">
              <a16:creationId xmlns:a16="http://schemas.microsoft.com/office/drawing/2014/main" id="{5CD4909C-E7B9-451A-88F4-2F8818B25D35}"/>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83" name="Text Box 176">
          <a:extLst>
            <a:ext uri="{FF2B5EF4-FFF2-40B4-BE49-F238E27FC236}">
              <a16:creationId xmlns:a16="http://schemas.microsoft.com/office/drawing/2014/main" id="{BABC7B17-0D8B-48AF-9653-E091002DB6A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84" name="Text Box 177">
          <a:extLst>
            <a:ext uri="{FF2B5EF4-FFF2-40B4-BE49-F238E27FC236}">
              <a16:creationId xmlns:a16="http://schemas.microsoft.com/office/drawing/2014/main" id="{AC21C73A-59BE-4C59-BF9B-A26554879D9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085" name="Text Box 178">
          <a:extLst>
            <a:ext uri="{FF2B5EF4-FFF2-40B4-BE49-F238E27FC236}">
              <a16:creationId xmlns:a16="http://schemas.microsoft.com/office/drawing/2014/main" id="{901369EC-94ED-4715-956D-7E741FBA1F41}"/>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86" name="Text Box 179">
          <a:extLst>
            <a:ext uri="{FF2B5EF4-FFF2-40B4-BE49-F238E27FC236}">
              <a16:creationId xmlns:a16="http://schemas.microsoft.com/office/drawing/2014/main" id="{146434E2-6FCA-474F-B533-AED00EA7D05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087" name="Text Box 180">
          <a:extLst>
            <a:ext uri="{FF2B5EF4-FFF2-40B4-BE49-F238E27FC236}">
              <a16:creationId xmlns:a16="http://schemas.microsoft.com/office/drawing/2014/main" id="{375235D4-1137-4A71-81EC-5C9B0FEE57A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88" name="Text Box 181">
          <a:extLst>
            <a:ext uri="{FF2B5EF4-FFF2-40B4-BE49-F238E27FC236}">
              <a16:creationId xmlns:a16="http://schemas.microsoft.com/office/drawing/2014/main" id="{2C32410C-DD6C-4432-962A-B1E98F89AB1C}"/>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89" name="Text Box 182">
          <a:extLst>
            <a:ext uri="{FF2B5EF4-FFF2-40B4-BE49-F238E27FC236}">
              <a16:creationId xmlns:a16="http://schemas.microsoft.com/office/drawing/2014/main" id="{EC1BB6B2-16E2-44B8-9DE7-2A12F355631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90" name="Text Box 183">
          <a:extLst>
            <a:ext uri="{FF2B5EF4-FFF2-40B4-BE49-F238E27FC236}">
              <a16:creationId xmlns:a16="http://schemas.microsoft.com/office/drawing/2014/main" id="{E84E10F4-A3FA-46FA-9B91-AACB7C31EA37}"/>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91" name="Text Box 184">
          <a:extLst>
            <a:ext uri="{FF2B5EF4-FFF2-40B4-BE49-F238E27FC236}">
              <a16:creationId xmlns:a16="http://schemas.microsoft.com/office/drawing/2014/main" id="{E0468311-DDFD-42BE-8CA9-7F1DD86FE6F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92" name="Text Box 185">
          <a:extLst>
            <a:ext uri="{FF2B5EF4-FFF2-40B4-BE49-F238E27FC236}">
              <a16:creationId xmlns:a16="http://schemas.microsoft.com/office/drawing/2014/main" id="{D0A3B6EA-2E60-4448-A91A-2A070F30CC5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93" name="Text Box 186">
          <a:extLst>
            <a:ext uri="{FF2B5EF4-FFF2-40B4-BE49-F238E27FC236}">
              <a16:creationId xmlns:a16="http://schemas.microsoft.com/office/drawing/2014/main" id="{D4698F8C-1DB7-4188-87EB-37D3CCD9EB4E}"/>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94" name="Text Box 187">
          <a:extLst>
            <a:ext uri="{FF2B5EF4-FFF2-40B4-BE49-F238E27FC236}">
              <a16:creationId xmlns:a16="http://schemas.microsoft.com/office/drawing/2014/main" id="{F2C4569F-98C5-4EBA-91FA-7BA6496CF9AA}"/>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95" name="Text Box 188">
          <a:extLst>
            <a:ext uri="{FF2B5EF4-FFF2-40B4-BE49-F238E27FC236}">
              <a16:creationId xmlns:a16="http://schemas.microsoft.com/office/drawing/2014/main" id="{F10ECE72-D394-4141-929D-2DE7B6BEF6B4}"/>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96" name="Text Box 189">
          <a:extLst>
            <a:ext uri="{FF2B5EF4-FFF2-40B4-BE49-F238E27FC236}">
              <a16:creationId xmlns:a16="http://schemas.microsoft.com/office/drawing/2014/main" id="{E46E0462-99BC-4E12-AFB1-EE569432176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97" name="Text Box 190">
          <a:extLst>
            <a:ext uri="{FF2B5EF4-FFF2-40B4-BE49-F238E27FC236}">
              <a16:creationId xmlns:a16="http://schemas.microsoft.com/office/drawing/2014/main" id="{EC912ADB-FD13-41F5-A0FA-2C80872CA6F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98" name="Text Box 191">
          <a:extLst>
            <a:ext uri="{FF2B5EF4-FFF2-40B4-BE49-F238E27FC236}">
              <a16:creationId xmlns:a16="http://schemas.microsoft.com/office/drawing/2014/main" id="{D0341C26-7E73-4168-944E-F0F24FEAD77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099" name="Text Box 192">
          <a:extLst>
            <a:ext uri="{FF2B5EF4-FFF2-40B4-BE49-F238E27FC236}">
              <a16:creationId xmlns:a16="http://schemas.microsoft.com/office/drawing/2014/main" id="{BE28A269-3E24-4BF5-B05A-42BCD2E42E6E}"/>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100" name="Text Box 193">
          <a:extLst>
            <a:ext uri="{FF2B5EF4-FFF2-40B4-BE49-F238E27FC236}">
              <a16:creationId xmlns:a16="http://schemas.microsoft.com/office/drawing/2014/main" id="{D20BBA41-EA35-44B9-B81E-432D60E64DE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101" name="Text Box 194">
          <a:extLst>
            <a:ext uri="{FF2B5EF4-FFF2-40B4-BE49-F238E27FC236}">
              <a16:creationId xmlns:a16="http://schemas.microsoft.com/office/drawing/2014/main" id="{F4D6B9E8-3FB8-4DF2-8837-063709FCAB88}"/>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102" name="Text Box 195">
          <a:extLst>
            <a:ext uri="{FF2B5EF4-FFF2-40B4-BE49-F238E27FC236}">
              <a16:creationId xmlns:a16="http://schemas.microsoft.com/office/drawing/2014/main" id="{E6E45E32-437E-4259-9E14-B4A4202A3198}"/>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103" name="Text Box 196">
          <a:extLst>
            <a:ext uri="{FF2B5EF4-FFF2-40B4-BE49-F238E27FC236}">
              <a16:creationId xmlns:a16="http://schemas.microsoft.com/office/drawing/2014/main" id="{49572EB3-946D-49FF-B83C-AED205A8E61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104" name="Text Box 197">
          <a:extLst>
            <a:ext uri="{FF2B5EF4-FFF2-40B4-BE49-F238E27FC236}">
              <a16:creationId xmlns:a16="http://schemas.microsoft.com/office/drawing/2014/main" id="{4EB9C9AB-4FDA-41CB-B997-3C9915033BAC}"/>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105" name="Text Box 198">
          <a:extLst>
            <a:ext uri="{FF2B5EF4-FFF2-40B4-BE49-F238E27FC236}">
              <a16:creationId xmlns:a16="http://schemas.microsoft.com/office/drawing/2014/main" id="{E8EE96B8-2BBF-45B0-9B72-45B294EAC988}"/>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106" name="Text Box 199">
          <a:extLst>
            <a:ext uri="{FF2B5EF4-FFF2-40B4-BE49-F238E27FC236}">
              <a16:creationId xmlns:a16="http://schemas.microsoft.com/office/drawing/2014/main" id="{4CA8870B-4543-4E82-8C6E-D8E258D4E1C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107" name="Text Box 200">
          <a:extLst>
            <a:ext uri="{FF2B5EF4-FFF2-40B4-BE49-F238E27FC236}">
              <a16:creationId xmlns:a16="http://schemas.microsoft.com/office/drawing/2014/main" id="{B28B3EF8-69AE-496C-A9E9-13C0293EDB4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108" name="Text Box 201">
          <a:extLst>
            <a:ext uri="{FF2B5EF4-FFF2-40B4-BE49-F238E27FC236}">
              <a16:creationId xmlns:a16="http://schemas.microsoft.com/office/drawing/2014/main" id="{A74DD191-0C21-470D-A35F-4188C075440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109" name="Text Box 202">
          <a:extLst>
            <a:ext uri="{FF2B5EF4-FFF2-40B4-BE49-F238E27FC236}">
              <a16:creationId xmlns:a16="http://schemas.microsoft.com/office/drawing/2014/main" id="{E8E2BACE-66C5-41FE-9EF3-D358F2E3DECB}"/>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110" name="Text Box 203">
          <a:extLst>
            <a:ext uri="{FF2B5EF4-FFF2-40B4-BE49-F238E27FC236}">
              <a16:creationId xmlns:a16="http://schemas.microsoft.com/office/drawing/2014/main" id="{64190674-3231-4C65-85D0-0599A0081E5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111" name="Text Box 204">
          <a:extLst>
            <a:ext uri="{FF2B5EF4-FFF2-40B4-BE49-F238E27FC236}">
              <a16:creationId xmlns:a16="http://schemas.microsoft.com/office/drawing/2014/main" id="{75B4EDB0-1F11-40BD-B3A1-D262E5383FE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112" name="Text Box 205">
          <a:extLst>
            <a:ext uri="{FF2B5EF4-FFF2-40B4-BE49-F238E27FC236}">
              <a16:creationId xmlns:a16="http://schemas.microsoft.com/office/drawing/2014/main" id="{9B371989-5943-4F7C-B2C8-55C8BE689BF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113" name="Text Box 206">
          <a:extLst>
            <a:ext uri="{FF2B5EF4-FFF2-40B4-BE49-F238E27FC236}">
              <a16:creationId xmlns:a16="http://schemas.microsoft.com/office/drawing/2014/main" id="{DF497A0F-8296-482C-9E5E-B87A0E57252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114" name="Text Box 207">
          <a:extLst>
            <a:ext uri="{FF2B5EF4-FFF2-40B4-BE49-F238E27FC236}">
              <a16:creationId xmlns:a16="http://schemas.microsoft.com/office/drawing/2014/main" id="{5140C568-047E-4BAA-A724-D7824F1B136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0115" name="Text Box 208">
          <a:extLst>
            <a:ext uri="{FF2B5EF4-FFF2-40B4-BE49-F238E27FC236}">
              <a16:creationId xmlns:a16="http://schemas.microsoft.com/office/drawing/2014/main" id="{DFD7DE32-08BC-4A4C-875E-3542FFB05193}"/>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116" name="Text Box 209">
          <a:extLst>
            <a:ext uri="{FF2B5EF4-FFF2-40B4-BE49-F238E27FC236}">
              <a16:creationId xmlns:a16="http://schemas.microsoft.com/office/drawing/2014/main" id="{4BF3B173-23CC-406D-A794-FBD6108238B4}"/>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17" name="Text Box 210">
          <a:extLst>
            <a:ext uri="{FF2B5EF4-FFF2-40B4-BE49-F238E27FC236}">
              <a16:creationId xmlns:a16="http://schemas.microsoft.com/office/drawing/2014/main" id="{4BAC5419-633A-4C1A-BA0F-014FE33AEC5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18" name="Text Box 211">
          <a:extLst>
            <a:ext uri="{FF2B5EF4-FFF2-40B4-BE49-F238E27FC236}">
              <a16:creationId xmlns:a16="http://schemas.microsoft.com/office/drawing/2014/main" id="{7346B568-4C0F-4A17-ACC4-D6CF72D5E98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119" name="Text Box 212">
          <a:extLst>
            <a:ext uri="{FF2B5EF4-FFF2-40B4-BE49-F238E27FC236}">
              <a16:creationId xmlns:a16="http://schemas.microsoft.com/office/drawing/2014/main" id="{F438FD7C-A924-4898-9ED9-F67B29A669C6}"/>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20" name="Text Box 213">
          <a:extLst>
            <a:ext uri="{FF2B5EF4-FFF2-40B4-BE49-F238E27FC236}">
              <a16:creationId xmlns:a16="http://schemas.microsoft.com/office/drawing/2014/main" id="{CDD6B076-EF4A-45E9-80FC-22268D63DB5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21" name="Text Box 214">
          <a:extLst>
            <a:ext uri="{FF2B5EF4-FFF2-40B4-BE49-F238E27FC236}">
              <a16:creationId xmlns:a16="http://schemas.microsoft.com/office/drawing/2014/main" id="{50A25C7C-1490-46EC-812B-0027EFABA0E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122" name="Text Box 215">
          <a:extLst>
            <a:ext uri="{FF2B5EF4-FFF2-40B4-BE49-F238E27FC236}">
              <a16:creationId xmlns:a16="http://schemas.microsoft.com/office/drawing/2014/main" id="{1FC50188-DA15-4F2A-BE61-99EC51891FA6}"/>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23" name="Text Box 216">
          <a:extLst>
            <a:ext uri="{FF2B5EF4-FFF2-40B4-BE49-F238E27FC236}">
              <a16:creationId xmlns:a16="http://schemas.microsoft.com/office/drawing/2014/main" id="{2121CF31-3A50-4172-B8FF-D42E3F3E5AC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24" name="Text Box 217">
          <a:extLst>
            <a:ext uri="{FF2B5EF4-FFF2-40B4-BE49-F238E27FC236}">
              <a16:creationId xmlns:a16="http://schemas.microsoft.com/office/drawing/2014/main" id="{62C14688-A4EC-4D9B-9EB5-D7DB2C4D84F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125" name="Text Box 218">
          <a:extLst>
            <a:ext uri="{FF2B5EF4-FFF2-40B4-BE49-F238E27FC236}">
              <a16:creationId xmlns:a16="http://schemas.microsoft.com/office/drawing/2014/main" id="{034795D5-769F-4C19-AB85-99ABDFD2A2AC}"/>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26" name="Text Box 219">
          <a:extLst>
            <a:ext uri="{FF2B5EF4-FFF2-40B4-BE49-F238E27FC236}">
              <a16:creationId xmlns:a16="http://schemas.microsoft.com/office/drawing/2014/main" id="{40C3968E-BAE7-4BE6-AE01-0099A23B3CB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27" name="Text Box 220">
          <a:extLst>
            <a:ext uri="{FF2B5EF4-FFF2-40B4-BE49-F238E27FC236}">
              <a16:creationId xmlns:a16="http://schemas.microsoft.com/office/drawing/2014/main" id="{59916F1C-B5E7-4F6E-B55E-EADC1EAB3FC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128" name="Text Box 221">
          <a:extLst>
            <a:ext uri="{FF2B5EF4-FFF2-40B4-BE49-F238E27FC236}">
              <a16:creationId xmlns:a16="http://schemas.microsoft.com/office/drawing/2014/main" id="{D1C5E6A9-3D6E-41C6-97D9-74D74CE38C9E}"/>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29" name="Text Box 222">
          <a:extLst>
            <a:ext uri="{FF2B5EF4-FFF2-40B4-BE49-F238E27FC236}">
              <a16:creationId xmlns:a16="http://schemas.microsoft.com/office/drawing/2014/main" id="{B99BF05D-6181-42DC-A46F-F0E480B21E0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30" name="Text Box 223">
          <a:extLst>
            <a:ext uri="{FF2B5EF4-FFF2-40B4-BE49-F238E27FC236}">
              <a16:creationId xmlns:a16="http://schemas.microsoft.com/office/drawing/2014/main" id="{5D8A4CED-CAEC-4FAD-AD53-4FC97D77D60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131" name="Text Box 224">
          <a:extLst>
            <a:ext uri="{FF2B5EF4-FFF2-40B4-BE49-F238E27FC236}">
              <a16:creationId xmlns:a16="http://schemas.microsoft.com/office/drawing/2014/main" id="{D088BF49-7EF0-4E5E-A014-ACB66C24DADD}"/>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32" name="Text Box 225">
          <a:extLst>
            <a:ext uri="{FF2B5EF4-FFF2-40B4-BE49-F238E27FC236}">
              <a16:creationId xmlns:a16="http://schemas.microsoft.com/office/drawing/2014/main" id="{DAAECF45-1EDA-4CEC-A077-B67E77F6C39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33" name="Text Box 226">
          <a:extLst>
            <a:ext uri="{FF2B5EF4-FFF2-40B4-BE49-F238E27FC236}">
              <a16:creationId xmlns:a16="http://schemas.microsoft.com/office/drawing/2014/main" id="{370E1821-F1ED-430A-B9A5-56FF7A6E3CC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134" name="Text Box 227">
          <a:extLst>
            <a:ext uri="{FF2B5EF4-FFF2-40B4-BE49-F238E27FC236}">
              <a16:creationId xmlns:a16="http://schemas.microsoft.com/office/drawing/2014/main" id="{3894B09B-20F2-43A6-B23C-BDFC65165125}"/>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135" name="Text Box 228">
          <a:extLst>
            <a:ext uri="{FF2B5EF4-FFF2-40B4-BE49-F238E27FC236}">
              <a16:creationId xmlns:a16="http://schemas.microsoft.com/office/drawing/2014/main" id="{D2C206E9-D9FC-44FD-BCF9-D88D8ABC6FF7}"/>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36" name="Text Box 229">
          <a:extLst>
            <a:ext uri="{FF2B5EF4-FFF2-40B4-BE49-F238E27FC236}">
              <a16:creationId xmlns:a16="http://schemas.microsoft.com/office/drawing/2014/main" id="{4D4FC038-9D27-450B-B80A-F24A649D35D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37" name="Text Box 230">
          <a:extLst>
            <a:ext uri="{FF2B5EF4-FFF2-40B4-BE49-F238E27FC236}">
              <a16:creationId xmlns:a16="http://schemas.microsoft.com/office/drawing/2014/main" id="{DD9F584B-E788-4BC3-BB9B-30FC9B29845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138" name="Text Box 231">
          <a:extLst>
            <a:ext uri="{FF2B5EF4-FFF2-40B4-BE49-F238E27FC236}">
              <a16:creationId xmlns:a16="http://schemas.microsoft.com/office/drawing/2014/main" id="{B7CCEC1F-9F2C-4EDD-B02E-416868EE842D}"/>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39" name="Text Box 232">
          <a:extLst>
            <a:ext uri="{FF2B5EF4-FFF2-40B4-BE49-F238E27FC236}">
              <a16:creationId xmlns:a16="http://schemas.microsoft.com/office/drawing/2014/main" id="{9B425EDD-FBA2-448A-ACC9-2470926501A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40" name="Text Box 233">
          <a:extLst>
            <a:ext uri="{FF2B5EF4-FFF2-40B4-BE49-F238E27FC236}">
              <a16:creationId xmlns:a16="http://schemas.microsoft.com/office/drawing/2014/main" id="{1B34FD54-005A-4727-9E96-257F63FF35E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141" name="Text Box 234">
          <a:extLst>
            <a:ext uri="{FF2B5EF4-FFF2-40B4-BE49-F238E27FC236}">
              <a16:creationId xmlns:a16="http://schemas.microsoft.com/office/drawing/2014/main" id="{7CFBD9CC-3876-4F9C-9CAE-B22244FD8C19}"/>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42" name="Text Box 235">
          <a:extLst>
            <a:ext uri="{FF2B5EF4-FFF2-40B4-BE49-F238E27FC236}">
              <a16:creationId xmlns:a16="http://schemas.microsoft.com/office/drawing/2014/main" id="{7DCAF32C-3DFE-45F6-9B95-528E45203E8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43" name="Text Box 236">
          <a:extLst>
            <a:ext uri="{FF2B5EF4-FFF2-40B4-BE49-F238E27FC236}">
              <a16:creationId xmlns:a16="http://schemas.microsoft.com/office/drawing/2014/main" id="{62B58D7D-CAD1-4D19-A602-32403A2D3CD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144" name="Text Box 237">
          <a:extLst>
            <a:ext uri="{FF2B5EF4-FFF2-40B4-BE49-F238E27FC236}">
              <a16:creationId xmlns:a16="http://schemas.microsoft.com/office/drawing/2014/main" id="{A7788EDF-7F07-417A-A58E-16C56EACCCA1}"/>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145" name="Text Box 238">
          <a:extLst>
            <a:ext uri="{FF2B5EF4-FFF2-40B4-BE49-F238E27FC236}">
              <a16:creationId xmlns:a16="http://schemas.microsoft.com/office/drawing/2014/main" id="{E7100086-417C-4770-9210-8E372CFD051F}"/>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46" name="Text Box 239">
          <a:extLst>
            <a:ext uri="{FF2B5EF4-FFF2-40B4-BE49-F238E27FC236}">
              <a16:creationId xmlns:a16="http://schemas.microsoft.com/office/drawing/2014/main" id="{472A7F3A-373B-42C3-9BB9-0C7FAA882D7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47" name="Text Box 240">
          <a:extLst>
            <a:ext uri="{FF2B5EF4-FFF2-40B4-BE49-F238E27FC236}">
              <a16:creationId xmlns:a16="http://schemas.microsoft.com/office/drawing/2014/main" id="{E54DE911-F7CF-407E-BF37-C9B4F9260B8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148" name="Text Box 241">
          <a:extLst>
            <a:ext uri="{FF2B5EF4-FFF2-40B4-BE49-F238E27FC236}">
              <a16:creationId xmlns:a16="http://schemas.microsoft.com/office/drawing/2014/main" id="{B7B7E000-7EA0-4B38-A2B9-845C40C91C96}"/>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49" name="Text Box 242">
          <a:extLst>
            <a:ext uri="{FF2B5EF4-FFF2-40B4-BE49-F238E27FC236}">
              <a16:creationId xmlns:a16="http://schemas.microsoft.com/office/drawing/2014/main" id="{01049CCE-7174-429A-BF1F-BC9A4027F92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50" name="Text Box 243">
          <a:extLst>
            <a:ext uri="{FF2B5EF4-FFF2-40B4-BE49-F238E27FC236}">
              <a16:creationId xmlns:a16="http://schemas.microsoft.com/office/drawing/2014/main" id="{AD652A3F-3B11-400A-929D-ABBCC3A0A90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151" name="Text Box 244">
          <a:extLst>
            <a:ext uri="{FF2B5EF4-FFF2-40B4-BE49-F238E27FC236}">
              <a16:creationId xmlns:a16="http://schemas.microsoft.com/office/drawing/2014/main" id="{EF29CF08-E419-478F-83A3-AC112A1AA3C7}"/>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52" name="Text Box 245">
          <a:extLst>
            <a:ext uri="{FF2B5EF4-FFF2-40B4-BE49-F238E27FC236}">
              <a16:creationId xmlns:a16="http://schemas.microsoft.com/office/drawing/2014/main" id="{F829696D-B0E6-4F8E-AA83-BC3F103B182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53" name="Text Box 246">
          <a:extLst>
            <a:ext uri="{FF2B5EF4-FFF2-40B4-BE49-F238E27FC236}">
              <a16:creationId xmlns:a16="http://schemas.microsoft.com/office/drawing/2014/main" id="{003750D4-88A8-48F2-959D-E3C082B9EF7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154" name="Text Box 247">
          <a:extLst>
            <a:ext uri="{FF2B5EF4-FFF2-40B4-BE49-F238E27FC236}">
              <a16:creationId xmlns:a16="http://schemas.microsoft.com/office/drawing/2014/main" id="{EAA4DB4D-9F5C-4105-8029-21260A2A3C94}"/>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155" name="Text Box 248">
          <a:extLst>
            <a:ext uri="{FF2B5EF4-FFF2-40B4-BE49-F238E27FC236}">
              <a16:creationId xmlns:a16="http://schemas.microsoft.com/office/drawing/2014/main" id="{768A3C23-D39B-457E-BF01-44636271CCBA}"/>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56" name="Text Box 249">
          <a:extLst>
            <a:ext uri="{FF2B5EF4-FFF2-40B4-BE49-F238E27FC236}">
              <a16:creationId xmlns:a16="http://schemas.microsoft.com/office/drawing/2014/main" id="{954D4F67-2CDE-4399-8A79-0799A190FC5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57" name="Text Box 250">
          <a:extLst>
            <a:ext uri="{FF2B5EF4-FFF2-40B4-BE49-F238E27FC236}">
              <a16:creationId xmlns:a16="http://schemas.microsoft.com/office/drawing/2014/main" id="{77A338FA-2003-4EAD-ACF0-17B166952F2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158" name="Text Box 251">
          <a:extLst>
            <a:ext uri="{FF2B5EF4-FFF2-40B4-BE49-F238E27FC236}">
              <a16:creationId xmlns:a16="http://schemas.microsoft.com/office/drawing/2014/main" id="{E585D8C5-F8B0-453C-99F6-BEA1A8517856}"/>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59" name="Text Box 252">
          <a:extLst>
            <a:ext uri="{FF2B5EF4-FFF2-40B4-BE49-F238E27FC236}">
              <a16:creationId xmlns:a16="http://schemas.microsoft.com/office/drawing/2014/main" id="{C4130EF6-7B0E-4976-AA24-98D23AB4C42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60" name="Text Box 253">
          <a:extLst>
            <a:ext uri="{FF2B5EF4-FFF2-40B4-BE49-F238E27FC236}">
              <a16:creationId xmlns:a16="http://schemas.microsoft.com/office/drawing/2014/main" id="{ABEA4D81-E69E-4951-B660-4AF08A24E26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161" name="Text Box 254">
          <a:extLst>
            <a:ext uri="{FF2B5EF4-FFF2-40B4-BE49-F238E27FC236}">
              <a16:creationId xmlns:a16="http://schemas.microsoft.com/office/drawing/2014/main" id="{0F1CA52E-0C6E-4A36-B60C-833F60B51D3D}"/>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62" name="Text Box 255">
          <a:extLst>
            <a:ext uri="{FF2B5EF4-FFF2-40B4-BE49-F238E27FC236}">
              <a16:creationId xmlns:a16="http://schemas.microsoft.com/office/drawing/2014/main" id="{B469CC5E-6488-426D-8B3B-B6C442C236B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63" name="Text Box 256">
          <a:extLst>
            <a:ext uri="{FF2B5EF4-FFF2-40B4-BE49-F238E27FC236}">
              <a16:creationId xmlns:a16="http://schemas.microsoft.com/office/drawing/2014/main" id="{3CF53B21-7370-4A3B-9E45-62C0053AA2F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164" name="Text Box 257">
          <a:extLst>
            <a:ext uri="{FF2B5EF4-FFF2-40B4-BE49-F238E27FC236}">
              <a16:creationId xmlns:a16="http://schemas.microsoft.com/office/drawing/2014/main" id="{BCB7B2DD-FDFE-4DD1-8F86-4E3AF503192E}"/>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165" name="Text Box 258">
          <a:extLst>
            <a:ext uri="{FF2B5EF4-FFF2-40B4-BE49-F238E27FC236}">
              <a16:creationId xmlns:a16="http://schemas.microsoft.com/office/drawing/2014/main" id="{3D8C5231-52CE-435C-8E13-C095C16F3C15}"/>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66" name="Text Box 259">
          <a:extLst>
            <a:ext uri="{FF2B5EF4-FFF2-40B4-BE49-F238E27FC236}">
              <a16:creationId xmlns:a16="http://schemas.microsoft.com/office/drawing/2014/main" id="{A27D63D3-EF56-4206-8650-16113894254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67" name="Text Box 260">
          <a:extLst>
            <a:ext uri="{FF2B5EF4-FFF2-40B4-BE49-F238E27FC236}">
              <a16:creationId xmlns:a16="http://schemas.microsoft.com/office/drawing/2014/main" id="{8F7F6FE1-5287-4872-952F-39FF489E35A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168" name="Text Box 261">
          <a:extLst>
            <a:ext uri="{FF2B5EF4-FFF2-40B4-BE49-F238E27FC236}">
              <a16:creationId xmlns:a16="http://schemas.microsoft.com/office/drawing/2014/main" id="{865767CB-2D1C-4B25-ABE5-A61A910D446F}"/>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69" name="Text Box 262">
          <a:extLst>
            <a:ext uri="{FF2B5EF4-FFF2-40B4-BE49-F238E27FC236}">
              <a16:creationId xmlns:a16="http://schemas.microsoft.com/office/drawing/2014/main" id="{340520FF-6287-45E2-A8F8-EB4927C4947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70" name="Text Box 263">
          <a:extLst>
            <a:ext uri="{FF2B5EF4-FFF2-40B4-BE49-F238E27FC236}">
              <a16:creationId xmlns:a16="http://schemas.microsoft.com/office/drawing/2014/main" id="{2DAC817E-D364-4ACC-8F74-908F7D20B95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171" name="Text Box 264">
          <a:extLst>
            <a:ext uri="{FF2B5EF4-FFF2-40B4-BE49-F238E27FC236}">
              <a16:creationId xmlns:a16="http://schemas.microsoft.com/office/drawing/2014/main" id="{95FAFDB0-6626-46EE-86E7-3FE48D7A8B38}"/>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72" name="Text Box 265">
          <a:extLst>
            <a:ext uri="{FF2B5EF4-FFF2-40B4-BE49-F238E27FC236}">
              <a16:creationId xmlns:a16="http://schemas.microsoft.com/office/drawing/2014/main" id="{A22327AE-236A-4153-87D7-71D9AB96235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73" name="Text Box 266">
          <a:extLst>
            <a:ext uri="{FF2B5EF4-FFF2-40B4-BE49-F238E27FC236}">
              <a16:creationId xmlns:a16="http://schemas.microsoft.com/office/drawing/2014/main" id="{C9683EA2-86FA-4F1F-A49C-E1D72DCECEA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174" name="Text Box 267">
          <a:extLst>
            <a:ext uri="{FF2B5EF4-FFF2-40B4-BE49-F238E27FC236}">
              <a16:creationId xmlns:a16="http://schemas.microsoft.com/office/drawing/2014/main" id="{C71355DA-9F57-4E24-A2A5-1D3FD70F71F0}"/>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175" name="Text Box 268">
          <a:extLst>
            <a:ext uri="{FF2B5EF4-FFF2-40B4-BE49-F238E27FC236}">
              <a16:creationId xmlns:a16="http://schemas.microsoft.com/office/drawing/2014/main" id="{398382E9-C646-478A-A4FB-41DAF56EE9FB}"/>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76" name="Text Box 269">
          <a:extLst>
            <a:ext uri="{FF2B5EF4-FFF2-40B4-BE49-F238E27FC236}">
              <a16:creationId xmlns:a16="http://schemas.microsoft.com/office/drawing/2014/main" id="{CF400667-4F55-4EF3-BA18-129B4B61B4F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77" name="Text Box 270">
          <a:extLst>
            <a:ext uri="{FF2B5EF4-FFF2-40B4-BE49-F238E27FC236}">
              <a16:creationId xmlns:a16="http://schemas.microsoft.com/office/drawing/2014/main" id="{3C4B51E5-8A88-4BA7-A2D7-30786B9D4D9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178" name="Text Box 271">
          <a:extLst>
            <a:ext uri="{FF2B5EF4-FFF2-40B4-BE49-F238E27FC236}">
              <a16:creationId xmlns:a16="http://schemas.microsoft.com/office/drawing/2014/main" id="{A61D300E-DF5D-4E02-AACC-5CF31423FF6B}"/>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79" name="Text Box 272">
          <a:extLst>
            <a:ext uri="{FF2B5EF4-FFF2-40B4-BE49-F238E27FC236}">
              <a16:creationId xmlns:a16="http://schemas.microsoft.com/office/drawing/2014/main" id="{DDA86194-6A9D-4A37-9BA9-1A0A425A036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80" name="Text Box 273">
          <a:extLst>
            <a:ext uri="{FF2B5EF4-FFF2-40B4-BE49-F238E27FC236}">
              <a16:creationId xmlns:a16="http://schemas.microsoft.com/office/drawing/2014/main" id="{7344A320-4151-4BCA-8667-A824E383733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181" name="Text Box 274">
          <a:extLst>
            <a:ext uri="{FF2B5EF4-FFF2-40B4-BE49-F238E27FC236}">
              <a16:creationId xmlns:a16="http://schemas.microsoft.com/office/drawing/2014/main" id="{C6CAF4A4-A923-4FD3-BDD5-0E02DB369BB4}"/>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82" name="Text Box 275">
          <a:extLst>
            <a:ext uri="{FF2B5EF4-FFF2-40B4-BE49-F238E27FC236}">
              <a16:creationId xmlns:a16="http://schemas.microsoft.com/office/drawing/2014/main" id="{768D9CB3-5A45-43DD-81FD-9E1C66D37A6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83" name="Text Box 276">
          <a:extLst>
            <a:ext uri="{FF2B5EF4-FFF2-40B4-BE49-F238E27FC236}">
              <a16:creationId xmlns:a16="http://schemas.microsoft.com/office/drawing/2014/main" id="{15CA3973-6800-4454-8383-1D110AB86F5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184" name="Text Box 277">
          <a:extLst>
            <a:ext uri="{FF2B5EF4-FFF2-40B4-BE49-F238E27FC236}">
              <a16:creationId xmlns:a16="http://schemas.microsoft.com/office/drawing/2014/main" id="{B55BF902-25B3-48A7-AD2E-90C9E2B3147C}"/>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185" name="Text Box 278">
          <a:extLst>
            <a:ext uri="{FF2B5EF4-FFF2-40B4-BE49-F238E27FC236}">
              <a16:creationId xmlns:a16="http://schemas.microsoft.com/office/drawing/2014/main" id="{976667A2-2AE6-46FD-9A85-23765557C61E}"/>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86" name="Text Box 279">
          <a:extLst>
            <a:ext uri="{FF2B5EF4-FFF2-40B4-BE49-F238E27FC236}">
              <a16:creationId xmlns:a16="http://schemas.microsoft.com/office/drawing/2014/main" id="{5178C660-40CD-4755-8A29-F2C50AE13F4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87" name="Text Box 280">
          <a:extLst>
            <a:ext uri="{FF2B5EF4-FFF2-40B4-BE49-F238E27FC236}">
              <a16:creationId xmlns:a16="http://schemas.microsoft.com/office/drawing/2014/main" id="{C02AFA58-8856-442E-8F8B-F995BE4C768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188" name="Text Box 281">
          <a:extLst>
            <a:ext uri="{FF2B5EF4-FFF2-40B4-BE49-F238E27FC236}">
              <a16:creationId xmlns:a16="http://schemas.microsoft.com/office/drawing/2014/main" id="{E6C50CF6-BD0A-4E15-BF2D-B88B46D411F4}"/>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89" name="Text Box 282">
          <a:extLst>
            <a:ext uri="{FF2B5EF4-FFF2-40B4-BE49-F238E27FC236}">
              <a16:creationId xmlns:a16="http://schemas.microsoft.com/office/drawing/2014/main" id="{BF28A1E0-5CE1-49F7-A02C-D9FF4462023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90" name="Text Box 283">
          <a:extLst>
            <a:ext uri="{FF2B5EF4-FFF2-40B4-BE49-F238E27FC236}">
              <a16:creationId xmlns:a16="http://schemas.microsoft.com/office/drawing/2014/main" id="{CA006B23-12C6-4F69-87D5-0DBCD0E2AAC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191" name="Text Box 284">
          <a:extLst>
            <a:ext uri="{FF2B5EF4-FFF2-40B4-BE49-F238E27FC236}">
              <a16:creationId xmlns:a16="http://schemas.microsoft.com/office/drawing/2014/main" id="{7941D0DA-628A-4F75-981F-D23DD4052085}"/>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92" name="Text Box 285">
          <a:extLst>
            <a:ext uri="{FF2B5EF4-FFF2-40B4-BE49-F238E27FC236}">
              <a16:creationId xmlns:a16="http://schemas.microsoft.com/office/drawing/2014/main" id="{301FB3CF-24DA-47F2-BB77-80A74BE8E5C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93" name="Text Box 286">
          <a:extLst>
            <a:ext uri="{FF2B5EF4-FFF2-40B4-BE49-F238E27FC236}">
              <a16:creationId xmlns:a16="http://schemas.microsoft.com/office/drawing/2014/main" id="{2C37DB9F-3B66-481E-BBCE-EF012905D0A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194" name="Text Box 287">
          <a:extLst>
            <a:ext uri="{FF2B5EF4-FFF2-40B4-BE49-F238E27FC236}">
              <a16:creationId xmlns:a16="http://schemas.microsoft.com/office/drawing/2014/main" id="{CAD2A67B-5073-489D-AEE2-7B9BF8DF1A7C}"/>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95" name="Text Box 288">
          <a:extLst>
            <a:ext uri="{FF2B5EF4-FFF2-40B4-BE49-F238E27FC236}">
              <a16:creationId xmlns:a16="http://schemas.microsoft.com/office/drawing/2014/main" id="{BAFD7D93-6A83-4F9F-AFDE-89AD9A28B25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96" name="Text Box 289">
          <a:extLst>
            <a:ext uri="{FF2B5EF4-FFF2-40B4-BE49-F238E27FC236}">
              <a16:creationId xmlns:a16="http://schemas.microsoft.com/office/drawing/2014/main" id="{994A7995-B0B7-470A-96ED-DB4420B073D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197" name="Text Box 290">
          <a:extLst>
            <a:ext uri="{FF2B5EF4-FFF2-40B4-BE49-F238E27FC236}">
              <a16:creationId xmlns:a16="http://schemas.microsoft.com/office/drawing/2014/main" id="{6B07BB3C-4FF3-4CE5-A168-DCD6ADA5DE94}"/>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98" name="Text Box 291">
          <a:extLst>
            <a:ext uri="{FF2B5EF4-FFF2-40B4-BE49-F238E27FC236}">
              <a16:creationId xmlns:a16="http://schemas.microsoft.com/office/drawing/2014/main" id="{FD6DE78F-D246-4F45-A14B-396E0A9D474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199" name="Text Box 292">
          <a:extLst>
            <a:ext uri="{FF2B5EF4-FFF2-40B4-BE49-F238E27FC236}">
              <a16:creationId xmlns:a16="http://schemas.microsoft.com/office/drawing/2014/main" id="{1CDB7A58-3C90-4CC6-91E6-08F41AE736D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200" name="Text Box 293">
          <a:extLst>
            <a:ext uri="{FF2B5EF4-FFF2-40B4-BE49-F238E27FC236}">
              <a16:creationId xmlns:a16="http://schemas.microsoft.com/office/drawing/2014/main" id="{6AB93182-EE0A-4670-BB13-1AD0D262C783}"/>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201" name="Text Box 294">
          <a:extLst>
            <a:ext uri="{FF2B5EF4-FFF2-40B4-BE49-F238E27FC236}">
              <a16:creationId xmlns:a16="http://schemas.microsoft.com/office/drawing/2014/main" id="{88C91DCB-F64A-4783-AE47-55B9C338E4B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202" name="Text Box 295">
          <a:extLst>
            <a:ext uri="{FF2B5EF4-FFF2-40B4-BE49-F238E27FC236}">
              <a16:creationId xmlns:a16="http://schemas.microsoft.com/office/drawing/2014/main" id="{C379CF8F-4273-4E0D-9B76-F4B6F8E57E4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203" name="Text Box 296">
          <a:extLst>
            <a:ext uri="{FF2B5EF4-FFF2-40B4-BE49-F238E27FC236}">
              <a16:creationId xmlns:a16="http://schemas.microsoft.com/office/drawing/2014/main" id="{AC8F3EA0-6542-4993-9A3C-B805A7FD96D5}"/>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204" name="Text Box 297">
          <a:extLst>
            <a:ext uri="{FF2B5EF4-FFF2-40B4-BE49-F238E27FC236}">
              <a16:creationId xmlns:a16="http://schemas.microsoft.com/office/drawing/2014/main" id="{A4FE82CD-61AE-4569-8F0D-3A9870964E7C}"/>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205" name="Text Box 298">
          <a:extLst>
            <a:ext uri="{FF2B5EF4-FFF2-40B4-BE49-F238E27FC236}">
              <a16:creationId xmlns:a16="http://schemas.microsoft.com/office/drawing/2014/main" id="{73917403-9A01-4A23-B08C-F07AAC481A3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206" name="Text Box 299">
          <a:extLst>
            <a:ext uri="{FF2B5EF4-FFF2-40B4-BE49-F238E27FC236}">
              <a16:creationId xmlns:a16="http://schemas.microsoft.com/office/drawing/2014/main" id="{17237843-D8E3-41CC-BBBC-B76C29B0E11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207" name="Text Box 300">
          <a:extLst>
            <a:ext uri="{FF2B5EF4-FFF2-40B4-BE49-F238E27FC236}">
              <a16:creationId xmlns:a16="http://schemas.microsoft.com/office/drawing/2014/main" id="{EFC24319-21CD-4AAD-8920-C3FF1A950143}"/>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208" name="Text Box 301">
          <a:extLst>
            <a:ext uri="{FF2B5EF4-FFF2-40B4-BE49-F238E27FC236}">
              <a16:creationId xmlns:a16="http://schemas.microsoft.com/office/drawing/2014/main" id="{4C534929-394F-4530-AD01-D5400E5674E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209" name="Text Box 302">
          <a:extLst>
            <a:ext uri="{FF2B5EF4-FFF2-40B4-BE49-F238E27FC236}">
              <a16:creationId xmlns:a16="http://schemas.microsoft.com/office/drawing/2014/main" id="{86866C47-BBDF-4C09-9828-C6A140C36E5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210" name="Text Box 303">
          <a:extLst>
            <a:ext uri="{FF2B5EF4-FFF2-40B4-BE49-F238E27FC236}">
              <a16:creationId xmlns:a16="http://schemas.microsoft.com/office/drawing/2014/main" id="{903A0830-F5D6-4090-B650-09ED0E7971C3}"/>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211" name="Text Box 304">
          <a:extLst>
            <a:ext uri="{FF2B5EF4-FFF2-40B4-BE49-F238E27FC236}">
              <a16:creationId xmlns:a16="http://schemas.microsoft.com/office/drawing/2014/main" id="{B99E00CA-E21F-44AD-9DB9-CA7EF2AF855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212" name="Text Box 305">
          <a:extLst>
            <a:ext uri="{FF2B5EF4-FFF2-40B4-BE49-F238E27FC236}">
              <a16:creationId xmlns:a16="http://schemas.microsoft.com/office/drawing/2014/main" id="{73BB99B5-097F-4797-A85D-3719A8B26C7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213" name="Text Box 306">
          <a:extLst>
            <a:ext uri="{FF2B5EF4-FFF2-40B4-BE49-F238E27FC236}">
              <a16:creationId xmlns:a16="http://schemas.microsoft.com/office/drawing/2014/main" id="{8728E20D-C82C-40E0-8858-D3183BAB7E62}"/>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214" name="Text Box 307">
          <a:extLst>
            <a:ext uri="{FF2B5EF4-FFF2-40B4-BE49-F238E27FC236}">
              <a16:creationId xmlns:a16="http://schemas.microsoft.com/office/drawing/2014/main" id="{6EB3A869-1304-4BAA-AD9D-6E4D9B1BD09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215" name="Text Box 308">
          <a:extLst>
            <a:ext uri="{FF2B5EF4-FFF2-40B4-BE49-F238E27FC236}">
              <a16:creationId xmlns:a16="http://schemas.microsoft.com/office/drawing/2014/main" id="{3C744A17-37BE-4C48-9482-FAD1FF77B01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16" name="Text Box 309">
          <a:extLst>
            <a:ext uri="{FF2B5EF4-FFF2-40B4-BE49-F238E27FC236}">
              <a16:creationId xmlns:a16="http://schemas.microsoft.com/office/drawing/2014/main" id="{E4627A45-A0C3-4A15-A7C4-24E2D4BD2804}"/>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17" name="Text Box 310">
          <a:extLst>
            <a:ext uri="{FF2B5EF4-FFF2-40B4-BE49-F238E27FC236}">
              <a16:creationId xmlns:a16="http://schemas.microsoft.com/office/drawing/2014/main" id="{83811A61-F0B8-4E3C-B11F-244F4EC3A4F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18" name="Text Box 311">
          <a:extLst>
            <a:ext uri="{FF2B5EF4-FFF2-40B4-BE49-F238E27FC236}">
              <a16:creationId xmlns:a16="http://schemas.microsoft.com/office/drawing/2014/main" id="{653E1738-15F8-4FEE-B63C-AF998AAF243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19" name="Text Box 312">
          <a:extLst>
            <a:ext uri="{FF2B5EF4-FFF2-40B4-BE49-F238E27FC236}">
              <a16:creationId xmlns:a16="http://schemas.microsoft.com/office/drawing/2014/main" id="{FCBB0698-C227-4291-BB96-FBD09134C6D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20" name="Text Box 313">
          <a:extLst>
            <a:ext uri="{FF2B5EF4-FFF2-40B4-BE49-F238E27FC236}">
              <a16:creationId xmlns:a16="http://schemas.microsoft.com/office/drawing/2014/main" id="{9152FC9D-61F6-49AA-9689-4B19AE6904F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21" name="Text Box 314">
          <a:extLst>
            <a:ext uri="{FF2B5EF4-FFF2-40B4-BE49-F238E27FC236}">
              <a16:creationId xmlns:a16="http://schemas.microsoft.com/office/drawing/2014/main" id="{5802FD3F-980A-4B7A-9291-46E5DE9A186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22" name="Text Box 315">
          <a:extLst>
            <a:ext uri="{FF2B5EF4-FFF2-40B4-BE49-F238E27FC236}">
              <a16:creationId xmlns:a16="http://schemas.microsoft.com/office/drawing/2014/main" id="{1B33FF6B-7820-458E-BA9F-D7D58AA2B45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23" name="Text Box 316">
          <a:extLst>
            <a:ext uri="{FF2B5EF4-FFF2-40B4-BE49-F238E27FC236}">
              <a16:creationId xmlns:a16="http://schemas.microsoft.com/office/drawing/2014/main" id="{09F56954-0D3E-4306-B354-2F135A1C083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24" name="Text Box 317">
          <a:extLst>
            <a:ext uri="{FF2B5EF4-FFF2-40B4-BE49-F238E27FC236}">
              <a16:creationId xmlns:a16="http://schemas.microsoft.com/office/drawing/2014/main" id="{3A39C851-A584-43BB-9C58-A59CD778A55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25" name="Text Box 318">
          <a:extLst>
            <a:ext uri="{FF2B5EF4-FFF2-40B4-BE49-F238E27FC236}">
              <a16:creationId xmlns:a16="http://schemas.microsoft.com/office/drawing/2014/main" id="{B8FE5BDE-23AB-45F7-B2E8-9D01C838381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26" name="Text Box 319">
          <a:extLst>
            <a:ext uri="{FF2B5EF4-FFF2-40B4-BE49-F238E27FC236}">
              <a16:creationId xmlns:a16="http://schemas.microsoft.com/office/drawing/2014/main" id="{ED85AE37-39D4-4807-B043-8B24FD8411D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27" name="Text Box 320">
          <a:extLst>
            <a:ext uri="{FF2B5EF4-FFF2-40B4-BE49-F238E27FC236}">
              <a16:creationId xmlns:a16="http://schemas.microsoft.com/office/drawing/2014/main" id="{288E9190-6451-4FB3-AB28-C58F7D61034A}"/>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28" name="Text Box 321">
          <a:extLst>
            <a:ext uri="{FF2B5EF4-FFF2-40B4-BE49-F238E27FC236}">
              <a16:creationId xmlns:a16="http://schemas.microsoft.com/office/drawing/2014/main" id="{684548EF-6173-4210-8309-AA3A1FB142B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29" name="Text Box 322">
          <a:extLst>
            <a:ext uri="{FF2B5EF4-FFF2-40B4-BE49-F238E27FC236}">
              <a16:creationId xmlns:a16="http://schemas.microsoft.com/office/drawing/2014/main" id="{67D2C649-EEB2-4364-B191-E6A68E867BC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30" name="Text Box 323">
          <a:extLst>
            <a:ext uri="{FF2B5EF4-FFF2-40B4-BE49-F238E27FC236}">
              <a16:creationId xmlns:a16="http://schemas.microsoft.com/office/drawing/2014/main" id="{A1A00510-FEA0-420E-AC51-0D445E2886E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31" name="Text Box 324">
          <a:extLst>
            <a:ext uri="{FF2B5EF4-FFF2-40B4-BE49-F238E27FC236}">
              <a16:creationId xmlns:a16="http://schemas.microsoft.com/office/drawing/2014/main" id="{AF918C6C-DC1A-485A-A1DB-B1657BC6736A}"/>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32" name="Text Box 325">
          <a:extLst>
            <a:ext uri="{FF2B5EF4-FFF2-40B4-BE49-F238E27FC236}">
              <a16:creationId xmlns:a16="http://schemas.microsoft.com/office/drawing/2014/main" id="{412AFD96-F9F7-4710-8E25-26647EEE5D88}"/>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33" name="Text Box 326">
          <a:extLst>
            <a:ext uri="{FF2B5EF4-FFF2-40B4-BE49-F238E27FC236}">
              <a16:creationId xmlns:a16="http://schemas.microsoft.com/office/drawing/2014/main" id="{55F0884C-F5AD-442C-8F72-A6DB6C7CFD9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34" name="Text Box 327">
          <a:extLst>
            <a:ext uri="{FF2B5EF4-FFF2-40B4-BE49-F238E27FC236}">
              <a16:creationId xmlns:a16="http://schemas.microsoft.com/office/drawing/2014/main" id="{D9F63728-DC07-4DEB-8426-1D36FFCFAE1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35" name="Text Box 328">
          <a:extLst>
            <a:ext uri="{FF2B5EF4-FFF2-40B4-BE49-F238E27FC236}">
              <a16:creationId xmlns:a16="http://schemas.microsoft.com/office/drawing/2014/main" id="{52E7478F-5D80-4B23-8E25-1AFCCAFE28EC}"/>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36" name="Text Box 329">
          <a:extLst>
            <a:ext uri="{FF2B5EF4-FFF2-40B4-BE49-F238E27FC236}">
              <a16:creationId xmlns:a16="http://schemas.microsoft.com/office/drawing/2014/main" id="{4583CB35-6207-4F36-AF62-7B0197E60AF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37" name="Text Box 330">
          <a:extLst>
            <a:ext uri="{FF2B5EF4-FFF2-40B4-BE49-F238E27FC236}">
              <a16:creationId xmlns:a16="http://schemas.microsoft.com/office/drawing/2014/main" id="{67D2E705-3972-4179-BE24-0215E90B1E3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38" name="Text Box 331">
          <a:extLst>
            <a:ext uri="{FF2B5EF4-FFF2-40B4-BE49-F238E27FC236}">
              <a16:creationId xmlns:a16="http://schemas.microsoft.com/office/drawing/2014/main" id="{CA5E1928-B42E-4D36-A33D-00B4D785D4F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39" name="Text Box 332">
          <a:extLst>
            <a:ext uri="{FF2B5EF4-FFF2-40B4-BE49-F238E27FC236}">
              <a16:creationId xmlns:a16="http://schemas.microsoft.com/office/drawing/2014/main" id="{FC25539B-BF7A-46BB-9751-E2EEDDF4135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40" name="Text Box 333">
          <a:extLst>
            <a:ext uri="{FF2B5EF4-FFF2-40B4-BE49-F238E27FC236}">
              <a16:creationId xmlns:a16="http://schemas.microsoft.com/office/drawing/2014/main" id="{B5618DD5-003A-4069-B6E6-6ECEBA4EA11B}"/>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41" name="Text Box 334">
          <a:extLst>
            <a:ext uri="{FF2B5EF4-FFF2-40B4-BE49-F238E27FC236}">
              <a16:creationId xmlns:a16="http://schemas.microsoft.com/office/drawing/2014/main" id="{80C516A4-FA85-4E45-9D2E-D3946A19A3D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42" name="Text Box 335">
          <a:extLst>
            <a:ext uri="{FF2B5EF4-FFF2-40B4-BE49-F238E27FC236}">
              <a16:creationId xmlns:a16="http://schemas.microsoft.com/office/drawing/2014/main" id="{C01693E4-70BF-4580-869B-48E23A346B8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243" name="Text Box 336">
          <a:extLst>
            <a:ext uri="{FF2B5EF4-FFF2-40B4-BE49-F238E27FC236}">
              <a16:creationId xmlns:a16="http://schemas.microsoft.com/office/drawing/2014/main" id="{9F3794D5-CA28-4636-9D85-72B0916090DB}"/>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244" name="Text Box 337">
          <a:extLst>
            <a:ext uri="{FF2B5EF4-FFF2-40B4-BE49-F238E27FC236}">
              <a16:creationId xmlns:a16="http://schemas.microsoft.com/office/drawing/2014/main" id="{B01EB775-74FA-49CA-9A25-77F6D0DC44AA}"/>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245" name="Text Box 338">
          <a:extLst>
            <a:ext uri="{FF2B5EF4-FFF2-40B4-BE49-F238E27FC236}">
              <a16:creationId xmlns:a16="http://schemas.microsoft.com/office/drawing/2014/main" id="{516D1E2D-F2D5-4D94-8E64-2C9F72775D6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246" name="Text Box 339">
          <a:extLst>
            <a:ext uri="{FF2B5EF4-FFF2-40B4-BE49-F238E27FC236}">
              <a16:creationId xmlns:a16="http://schemas.microsoft.com/office/drawing/2014/main" id="{0C87B21D-992D-4EA6-A310-C515E863AB9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247" name="Text Box 340">
          <a:extLst>
            <a:ext uri="{FF2B5EF4-FFF2-40B4-BE49-F238E27FC236}">
              <a16:creationId xmlns:a16="http://schemas.microsoft.com/office/drawing/2014/main" id="{F1CF14F1-B38A-4129-8459-847E0B370738}"/>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248" name="Text Box 341">
          <a:extLst>
            <a:ext uri="{FF2B5EF4-FFF2-40B4-BE49-F238E27FC236}">
              <a16:creationId xmlns:a16="http://schemas.microsoft.com/office/drawing/2014/main" id="{4FF52680-BB12-4098-B6C5-E0A3A33E0D2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249" name="Text Box 342">
          <a:extLst>
            <a:ext uri="{FF2B5EF4-FFF2-40B4-BE49-F238E27FC236}">
              <a16:creationId xmlns:a16="http://schemas.microsoft.com/office/drawing/2014/main" id="{20C36B76-2A60-41B2-905F-CF9210AE844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250" name="Text Box 343">
          <a:extLst>
            <a:ext uri="{FF2B5EF4-FFF2-40B4-BE49-F238E27FC236}">
              <a16:creationId xmlns:a16="http://schemas.microsoft.com/office/drawing/2014/main" id="{53E6FAF3-D702-46B8-977F-6B6F01E8A16E}"/>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251" name="Text Box 344">
          <a:extLst>
            <a:ext uri="{FF2B5EF4-FFF2-40B4-BE49-F238E27FC236}">
              <a16:creationId xmlns:a16="http://schemas.microsoft.com/office/drawing/2014/main" id="{517EB6A6-0A77-43E9-8EFD-C456509BAD1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252" name="Text Box 345">
          <a:extLst>
            <a:ext uri="{FF2B5EF4-FFF2-40B4-BE49-F238E27FC236}">
              <a16:creationId xmlns:a16="http://schemas.microsoft.com/office/drawing/2014/main" id="{BBC8603F-C896-46D7-A2E6-3370975FE5C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53" name="Text Box 346">
          <a:extLst>
            <a:ext uri="{FF2B5EF4-FFF2-40B4-BE49-F238E27FC236}">
              <a16:creationId xmlns:a16="http://schemas.microsoft.com/office/drawing/2014/main" id="{202C143F-9BB5-430E-84D0-0EBF2FBB3BA4}"/>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54" name="Text Box 347">
          <a:extLst>
            <a:ext uri="{FF2B5EF4-FFF2-40B4-BE49-F238E27FC236}">
              <a16:creationId xmlns:a16="http://schemas.microsoft.com/office/drawing/2014/main" id="{06F32EC0-929D-4E41-853A-1BBA91214B17}"/>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55" name="Text Box 348">
          <a:extLst>
            <a:ext uri="{FF2B5EF4-FFF2-40B4-BE49-F238E27FC236}">
              <a16:creationId xmlns:a16="http://schemas.microsoft.com/office/drawing/2014/main" id="{50DA0AB4-692E-4EEE-9071-CD7105167C8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56" name="Text Box 349">
          <a:extLst>
            <a:ext uri="{FF2B5EF4-FFF2-40B4-BE49-F238E27FC236}">
              <a16:creationId xmlns:a16="http://schemas.microsoft.com/office/drawing/2014/main" id="{FEBE1CAA-BD59-4999-8292-BFAC47714B4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57" name="Text Box 350">
          <a:extLst>
            <a:ext uri="{FF2B5EF4-FFF2-40B4-BE49-F238E27FC236}">
              <a16:creationId xmlns:a16="http://schemas.microsoft.com/office/drawing/2014/main" id="{4F33F3E8-6EB0-4F9D-AAC8-0026BFED95D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58" name="Text Box 351">
          <a:extLst>
            <a:ext uri="{FF2B5EF4-FFF2-40B4-BE49-F238E27FC236}">
              <a16:creationId xmlns:a16="http://schemas.microsoft.com/office/drawing/2014/main" id="{F131065F-C4C1-4BBD-A799-8B04AC607D9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59" name="Text Box 352">
          <a:extLst>
            <a:ext uri="{FF2B5EF4-FFF2-40B4-BE49-F238E27FC236}">
              <a16:creationId xmlns:a16="http://schemas.microsoft.com/office/drawing/2014/main" id="{357241C3-A9EF-4C0F-A47E-A0BD10DDA56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60" name="Text Box 353">
          <a:extLst>
            <a:ext uri="{FF2B5EF4-FFF2-40B4-BE49-F238E27FC236}">
              <a16:creationId xmlns:a16="http://schemas.microsoft.com/office/drawing/2014/main" id="{E11DC835-F18D-4D94-AEFC-61919C392294}"/>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61" name="Text Box 354">
          <a:extLst>
            <a:ext uri="{FF2B5EF4-FFF2-40B4-BE49-F238E27FC236}">
              <a16:creationId xmlns:a16="http://schemas.microsoft.com/office/drawing/2014/main" id="{7D7763FB-9661-42C1-BFFE-AB40BB37ABF7}"/>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62" name="Text Box 355">
          <a:extLst>
            <a:ext uri="{FF2B5EF4-FFF2-40B4-BE49-F238E27FC236}">
              <a16:creationId xmlns:a16="http://schemas.microsoft.com/office/drawing/2014/main" id="{81A204BD-F8B7-4549-BBBB-17C90AD8FC24}"/>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63" name="Text Box 356">
          <a:extLst>
            <a:ext uri="{FF2B5EF4-FFF2-40B4-BE49-F238E27FC236}">
              <a16:creationId xmlns:a16="http://schemas.microsoft.com/office/drawing/2014/main" id="{59816EC2-DC76-4E8E-897E-88566E16BDC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64" name="Text Box 357">
          <a:extLst>
            <a:ext uri="{FF2B5EF4-FFF2-40B4-BE49-F238E27FC236}">
              <a16:creationId xmlns:a16="http://schemas.microsoft.com/office/drawing/2014/main" id="{9769D11F-B044-4931-A4BD-1CC44F53B42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65" name="Text Box 358">
          <a:extLst>
            <a:ext uri="{FF2B5EF4-FFF2-40B4-BE49-F238E27FC236}">
              <a16:creationId xmlns:a16="http://schemas.microsoft.com/office/drawing/2014/main" id="{0B472635-08E5-4355-A714-B73400984D4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66" name="Text Box 359">
          <a:extLst>
            <a:ext uri="{FF2B5EF4-FFF2-40B4-BE49-F238E27FC236}">
              <a16:creationId xmlns:a16="http://schemas.microsoft.com/office/drawing/2014/main" id="{3DDF1F63-6600-4A78-A645-13D9EAB5DAB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67" name="Text Box 360">
          <a:extLst>
            <a:ext uri="{FF2B5EF4-FFF2-40B4-BE49-F238E27FC236}">
              <a16:creationId xmlns:a16="http://schemas.microsoft.com/office/drawing/2014/main" id="{8D0D6094-2EA3-4F36-9692-8AE3A8F4402A}"/>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68" name="Text Box 361">
          <a:extLst>
            <a:ext uri="{FF2B5EF4-FFF2-40B4-BE49-F238E27FC236}">
              <a16:creationId xmlns:a16="http://schemas.microsoft.com/office/drawing/2014/main" id="{9D8FA147-13FE-48AE-866A-EA6B8DC4D43C}"/>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69" name="Text Box 362">
          <a:extLst>
            <a:ext uri="{FF2B5EF4-FFF2-40B4-BE49-F238E27FC236}">
              <a16:creationId xmlns:a16="http://schemas.microsoft.com/office/drawing/2014/main" id="{1953AC0A-497E-45CE-B156-54DD294A518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70" name="Text Box 363">
          <a:extLst>
            <a:ext uri="{FF2B5EF4-FFF2-40B4-BE49-F238E27FC236}">
              <a16:creationId xmlns:a16="http://schemas.microsoft.com/office/drawing/2014/main" id="{FD742401-51AE-40D1-83AB-C0C01D673DD7}"/>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71" name="Text Box 364">
          <a:extLst>
            <a:ext uri="{FF2B5EF4-FFF2-40B4-BE49-F238E27FC236}">
              <a16:creationId xmlns:a16="http://schemas.microsoft.com/office/drawing/2014/main" id="{D85B7300-06BB-4A71-BF58-0FFF53E0D61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72" name="Text Box 365">
          <a:extLst>
            <a:ext uri="{FF2B5EF4-FFF2-40B4-BE49-F238E27FC236}">
              <a16:creationId xmlns:a16="http://schemas.microsoft.com/office/drawing/2014/main" id="{0672E22E-D9E9-418C-A7CF-FE5FAA161C5C}"/>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73" name="Text Box 366">
          <a:extLst>
            <a:ext uri="{FF2B5EF4-FFF2-40B4-BE49-F238E27FC236}">
              <a16:creationId xmlns:a16="http://schemas.microsoft.com/office/drawing/2014/main" id="{7B9EB7D8-6AB7-4055-97C5-D1503FD7488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74" name="Text Box 367">
          <a:extLst>
            <a:ext uri="{FF2B5EF4-FFF2-40B4-BE49-F238E27FC236}">
              <a16:creationId xmlns:a16="http://schemas.microsoft.com/office/drawing/2014/main" id="{7D32EE69-D569-4DFF-9F52-6A4C3F3CE97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75" name="Text Box 368">
          <a:extLst>
            <a:ext uri="{FF2B5EF4-FFF2-40B4-BE49-F238E27FC236}">
              <a16:creationId xmlns:a16="http://schemas.microsoft.com/office/drawing/2014/main" id="{4852B3EA-B02E-474B-BA55-4D7D0FE8E2C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76" name="Text Box 369">
          <a:extLst>
            <a:ext uri="{FF2B5EF4-FFF2-40B4-BE49-F238E27FC236}">
              <a16:creationId xmlns:a16="http://schemas.microsoft.com/office/drawing/2014/main" id="{3691FF88-F3FE-4F38-8EC4-912C59A7849B}"/>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77" name="Text Box 370">
          <a:extLst>
            <a:ext uri="{FF2B5EF4-FFF2-40B4-BE49-F238E27FC236}">
              <a16:creationId xmlns:a16="http://schemas.microsoft.com/office/drawing/2014/main" id="{0B51DC61-A648-4AC8-AEFF-2957F7EC007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78" name="Text Box 371">
          <a:extLst>
            <a:ext uri="{FF2B5EF4-FFF2-40B4-BE49-F238E27FC236}">
              <a16:creationId xmlns:a16="http://schemas.microsoft.com/office/drawing/2014/main" id="{BDEF7389-5794-483C-B18F-C60434274E3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79" name="Text Box 372">
          <a:extLst>
            <a:ext uri="{FF2B5EF4-FFF2-40B4-BE49-F238E27FC236}">
              <a16:creationId xmlns:a16="http://schemas.microsoft.com/office/drawing/2014/main" id="{CBB36EB3-A3E3-4510-8653-BD025A0FB2FC}"/>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280" name="Text Box 373">
          <a:extLst>
            <a:ext uri="{FF2B5EF4-FFF2-40B4-BE49-F238E27FC236}">
              <a16:creationId xmlns:a16="http://schemas.microsoft.com/office/drawing/2014/main" id="{6F1522C9-03CA-4214-942E-C8D596CEDE9E}"/>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0281" name="Text Box 374">
          <a:extLst>
            <a:ext uri="{FF2B5EF4-FFF2-40B4-BE49-F238E27FC236}">
              <a16:creationId xmlns:a16="http://schemas.microsoft.com/office/drawing/2014/main" id="{0F1F8EF5-F15E-46C5-81D9-4A837D00A3C5}"/>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282" name="Text Box 375">
          <a:extLst>
            <a:ext uri="{FF2B5EF4-FFF2-40B4-BE49-F238E27FC236}">
              <a16:creationId xmlns:a16="http://schemas.microsoft.com/office/drawing/2014/main" id="{0BF0AA72-3546-4BE9-84E0-FF30D836152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283" name="Text Box 376">
          <a:extLst>
            <a:ext uri="{FF2B5EF4-FFF2-40B4-BE49-F238E27FC236}">
              <a16:creationId xmlns:a16="http://schemas.microsoft.com/office/drawing/2014/main" id="{4F9F88F7-5B21-489D-B3D7-C9EBE7257DB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0284" name="Text Box 377">
          <a:extLst>
            <a:ext uri="{FF2B5EF4-FFF2-40B4-BE49-F238E27FC236}">
              <a16:creationId xmlns:a16="http://schemas.microsoft.com/office/drawing/2014/main" id="{17F2C0E1-E89D-441C-BD27-40747CC08826}"/>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285" name="Text Box 378">
          <a:extLst>
            <a:ext uri="{FF2B5EF4-FFF2-40B4-BE49-F238E27FC236}">
              <a16:creationId xmlns:a16="http://schemas.microsoft.com/office/drawing/2014/main" id="{EE71D5D8-5B6F-4B22-A172-00E0653465D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286" name="Text Box 379">
          <a:extLst>
            <a:ext uri="{FF2B5EF4-FFF2-40B4-BE49-F238E27FC236}">
              <a16:creationId xmlns:a16="http://schemas.microsoft.com/office/drawing/2014/main" id="{38D7F7B9-01D3-453E-8132-00D3EC4B545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0287" name="Text Box 380">
          <a:extLst>
            <a:ext uri="{FF2B5EF4-FFF2-40B4-BE49-F238E27FC236}">
              <a16:creationId xmlns:a16="http://schemas.microsoft.com/office/drawing/2014/main" id="{DE78371F-E5E5-41EC-A297-80E0EF651EC1}"/>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288" name="Text Box 381">
          <a:extLst>
            <a:ext uri="{FF2B5EF4-FFF2-40B4-BE49-F238E27FC236}">
              <a16:creationId xmlns:a16="http://schemas.microsoft.com/office/drawing/2014/main" id="{CF7B1065-E9F6-44D0-8C20-193CCB653EE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289" name="Text Box 382">
          <a:extLst>
            <a:ext uri="{FF2B5EF4-FFF2-40B4-BE49-F238E27FC236}">
              <a16:creationId xmlns:a16="http://schemas.microsoft.com/office/drawing/2014/main" id="{3C8867B4-8840-4284-9F8E-D712B9EADFD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90" name="Text Box 383">
          <a:extLst>
            <a:ext uri="{FF2B5EF4-FFF2-40B4-BE49-F238E27FC236}">
              <a16:creationId xmlns:a16="http://schemas.microsoft.com/office/drawing/2014/main" id="{73D0F261-988C-4ADA-98AD-6075C5BDEB7C}"/>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91" name="Text Box 384">
          <a:extLst>
            <a:ext uri="{FF2B5EF4-FFF2-40B4-BE49-F238E27FC236}">
              <a16:creationId xmlns:a16="http://schemas.microsoft.com/office/drawing/2014/main" id="{F3B6034A-034C-4C1E-AA0B-7AEB5822265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92" name="Text Box 385">
          <a:extLst>
            <a:ext uri="{FF2B5EF4-FFF2-40B4-BE49-F238E27FC236}">
              <a16:creationId xmlns:a16="http://schemas.microsoft.com/office/drawing/2014/main" id="{4F8D5CC7-0512-4EE0-BFFE-802A5D6CAAB4}"/>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93" name="Text Box 386">
          <a:extLst>
            <a:ext uri="{FF2B5EF4-FFF2-40B4-BE49-F238E27FC236}">
              <a16:creationId xmlns:a16="http://schemas.microsoft.com/office/drawing/2014/main" id="{3657C5A2-8A42-4A68-8419-63DD0623163A}"/>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94" name="Text Box 387">
          <a:extLst>
            <a:ext uri="{FF2B5EF4-FFF2-40B4-BE49-F238E27FC236}">
              <a16:creationId xmlns:a16="http://schemas.microsoft.com/office/drawing/2014/main" id="{BABF60D2-AD64-4F3B-9C59-2F83D1962068}"/>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95" name="Text Box 388">
          <a:extLst>
            <a:ext uri="{FF2B5EF4-FFF2-40B4-BE49-F238E27FC236}">
              <a16:creationId xmlns:a16="http://schemas.microsoft.com/office/drawing/2014/main" id="{EB1EB965-E610-4EFA-B375-7484CF06AD5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96" name="Text Box 389">
          <a:extLst>
            <a:ext uri="{FF2B5EF4-FFF2-40B4-BE49-F238E27FC236}">
              <a16:creationId xmlns:a16="http://schemas.microsoft.com/office/drawing/2014/main" id="{815CC6B6-AE18-423A-B5DC-3A1EB5E18D9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97" name="Text Box 390">
          <a:extLst>
            <a:ext uri="{FF2B5EF4-FFF2-40B4-BE49-F238E27FC236}">
              <a16:creationId xmlns:a16="http://schemas.microsoft.com/office/drawing/2014/main" id="{BC750859-2509-4E9F-94FD-03080E7E7FE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98" name="Text Box 391">
          <a:extLst>
            <a:ext uri="{FF2B5EF4-FFF2-40B4-BE49-F238E27FC236}">
              <a16:creationId xmlns:a16="http://schemas.microsoft.com/office/drawing/2014/main" id="{43922713-104A-4C6A-8DEA-89278A27DC2A}"/>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299" name="Text Box 392">
          <a:extLst>
            <a:ext uri="{FF2B5EF4-FFF2-40B4-BE49-F238E27FC236}">
              <a16:creationId xmlns:a16="http://schemas.microsoft.com/office/drawing/2014/main" id="{8417046A-8AC0-41E6-823C-8C5DF64D93F8}"/>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00" name="Text Box 393">
          <a:extLst>
            <a:ext uri="{FF2B5EF4-FFF2-40B4-BE49-F238E27FC236}">
              <a16:creationId xmlns:a16="http://schemas.microsoft.com/office/drawing/2014/main" id="{52A6667A-5E05-4581-84D8-D939B41A35FA}"/>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01" name="Text Box 394">
          <a:extLst>
            <a:ext uri="{FF2B5EF4-FFF2-40B4-BE49-F238E27FC236}">
              <a16:creationId xmlns:a16="http://schemas.microsoft.com/office/drawing/2014/main" id="{D6C65484-4ADA-4123-8DC9-E7A4D416EEE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02" name="Text Box 395">
          <a:extLst>
            <a:ext uri="{FF2B5EF4-FFF2-40B4-BE49-F238E27FC236}">
              <a16:creationId xmlns:a16="http://schemas.microsoft.com/office/drawing/2014/main" id="{E502DDA8-E9A4-4B28-8607-B73C2EBC47BE}"/>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03" name="Text Box 396">
          <a:extLst>
            <a:ext uri="{FF2B5EF4-FFF2-40B4-BE49-F238E27FC236}">
              <a16:creationId xmlns:a16="http://schemas.microsoft.com/office/drawing/2014/main" id="{10053973-B252-4A9B-88C4-752982A4C07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04" name="Text Box 397">
          <a:extLst>
            <a:ext uri="{FF2B5EF4-FFF2-40B4-BE49-F238E27FC236}">
              <a16:creationId xmlns:a16="http://schemas.microsoft.com/office/drawing/2014/main" id="{86073FDD-A41C-4177-A00A-D3380308420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05" name="Text Box 398">
          <a:extLst>
            <a:ext uri="{FF2B5EF4-FFF2-40B4-BE49-F238E27FC236}">
              <a16:creationId xmlns:a16="http://schemas.microsoft.com/office/drawing/2014/main" id="{77637867-D97E-4794-81DD-81105FECA30C}"/>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06" name="Text Box 399">
          <a:extLst>
            <a:ext uri="{FF2B5EF4-FFF2-40B4-BE49-F238E27FC236}">
              <a16:creationId xmlns:a16="http://schemas.microsoft.com/office/drawing/2014/main" id="{4D62EE42-AB9D-4931-BC99-2FAD659BF29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07" name="Text Box 400">
          <a:extLst>
            <a:ext uri="{FF2B5EF4-FFF2-40B4-BE49-F238E27FC236}">
              <a16:creationId xmlns:a16="http://schemas.microsoft.com/office/drawing/2014/main" id="{728A4179-E535-458A-98BE-F1B135C051B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08" name="Text Box 401">
          <a:extLst>
            <a:ext uri="{FF2B5EF4-FFF2-40B4-BE49-F238E27FC236}">
              <a16:creationId xmlns:a16="http://schemas.microsoft.com/office/drawing/2014/main" id="{0FC96428-8DB0-4332-9972-7D783A1CA30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09" name="Text Box 402">
          <a:extLst>
            <a:ext uri="{FF2B5EF4-FFF2-40B4-BE49-F238E27FC236}">
              <a16:creationId xmlns:a16="http://schemas.microsoft.com/office/drawing/2014/main" id="{9E32EFFC-04B0-4275-9752-3D00068FE78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10" name="Text Box 403">
          <a:extLst>
            <a:ext uri="{FF2B5EF4-FFF2-40B4-BE49-F238E27FC236}">
              <a16:creationId xmlns:a16="http://schemas.microsoft.com/office/drawing/2014/main" id="{E9BE8F46-241B-414D-99E8-2B7FB8C86D7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11" name="Text Box 404">
          <a:extLst>
            <a:ext uri="{FF2B5EF4-FFF2-40B4-BE49-F238E27FC236}">
              <a16:creationId xmlns:a16="http://schemas.microsoft.com/office/drawing/2014/main" id="{7390413C-CA1A-4D3B-A0CF-2301D309A26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12" name="Text Box 405">
          <a:extLst>
            <a:ext uri="{FF2B5EF4-FFF2-40B4-BE49-F238E27FC236}">
              <a16:creationId xmlns:a16="http://schemas.microsoft.com/office/drawing/2014/main" id="{B13E6BF0-78A6-4A37-A053-B672BFF037D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13" name="Text Box 406">
          <a:extLst>
            <a:ext uri="{FF2B5EF4-FFF2-40B4-BE49-F238E27FC236}">
              <a16:creationId xmlns:a16="http://schemas.microsoft.com/office/drawing/2014/main" id="{C8EE6138-97C3-4750-BF3F-159EA08A8DE8}"/>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14" name="Text Box 407">
          <a:extLst>
            <a:ext uri="{FF2B5EF4-FFF2-40B4-BE49-F238E27FC236}">
              <a16:creationId xmlns:a16="http://schemas.microsoft.com/office/drawing/2014/main" id="{8A82ECC8-EBCC-4160-B1BE-CF112A46AA0C}"/>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15" name="Text Box 408">
          <a:extLst>
            <a:ext uri="{FF2B5EF4-FFF2-40B4-BE49-F238E27FC236}">
              <a16:creationId xmlns:a16="http://schemas.microsoft.com/office/drawing/2014/main" id="{AF19E71A-FE2B-4D79-B91E-655D56630A3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16" name="Text Box 409">
          <a:extLst>
            <a:ext uri="{FF2B5EF4-FFF2-40B4-BE49-F238E27FC236}">
              <a16:creationId xmlns:a16="http://schemas.microsoft.com/office/drawing/2014/main" id="{57447488-0BA2-45B5-ACC4-EF529EF0CD1A}"/>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0317" name="Text Box 410">
          <a:extLst>
            <a:ext uri="{FF2B5EF4-FFF2-40B4-BE49-F238E27FC236}">
              <a16:creationId xmlns:a16="http://schemas.microsoft.com/office/drawing/2014/main" id="{C22EF4A7-F394-49DB-94D2-3F7DC68A7E96}"/>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10318" name="Text Box 411">
          <a:extLst>
            <a:ext uri="{FF2B5EF4-FFF2-40B4-BE49-F238E27FC236}">
              <a16:creationId xmlns:a16="http://schemas.microsoft.com/office/drawing/2014/main" id="{4638E328-23B2-4219-AFBF-03F2F5E33575}"/>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19" name="Text Box 412">
          <a:extLst>
            <a:ext uri="{FF2B5EF4-FFF2-40B4-BE49-F238E27FC236}">
              <a16:creationId xmlns:a16="http://schemas.microsoft.com/office/drawing/2014/main" id="{418D7398-E0AD-497C-9217-B3BEB004A1A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20" name="Text Box 413">
          <a:extLst>
            <a:ext uri="{FF2B5EF4-FFF2-40B4-BE49-F238E27FC236}">
              <a16:creationId xmlns:a16="http://schemas.microsoft.com/office/drawing/2014/main" id="{409E45AC-654B-4734-9286-36D1AA879B8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10321" name="Text Box 414">
          <a:extLst>
            <a:ext uri="{FF2B5EF4-FFF2-40B4-BE49-F238E27FC236}">
              <a16:creationId xmlns:a16="http://schemas.microsoft.com/office/drawing/2014/main" id="{8EC76BE3-9C94-4E04-84ED-5AD945391B0B}"/>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22" name="Text Box 415">
          <a:extLst>
            <a:ext uri="{FF2B5EF4-FFF2-40B4-BE49-F238E27FC236}">
              <a16:creationId xmlns:a16="http://schemas.microsoft.com/office/drawing/2014/main" id="{DBF0C6C9-3CAD-425B-869C-501CDC50281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23" name="Text Box 416">
          <a:extLst>
            <a:ext uri="{FF2B5EF4-FFF2-40B4-BE49-F238E27FC236}">
              <a16:creationId xmlns:a16="http://schemas.microsoft.com/office/drawing/2014/main" id="{6A8508E6-B821-49F3-ADE5-586CBDAF898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10324" name="Text Box 417">
          <a:extLst>
            <a:ext uri="{FF2B5EF4-FFF2-40B4-BE49-F238E27FC236}">
              <a16:creationId xmlns:a16="http://schemas.microsoft.com/office/drawing/2014/main" id="{A6950DC2-75C6-4434-A07D-319DB0D0CC51}"/>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25" name="Text Box 418">
          <a:extLst>
            <a:ext uri="{FF2B5EF4-FFF2-40B4-BE49-F238E27FC236}">
              <a16:creationId xmlns:a16="http://schemas.microsoft.com/office/drawing/2014/main" id="{08B3D1B8-793B-47B8-B2B7-B4A0B45FC8E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26" name="Text Box 419">
          <a:extLst>
            <a:ext uri="{FF2B5EF4-FFF2-40B4-BE49-F238E27FC236}">
              <a16:creationId xmlns:a16="http://schemas.microsoft.com/office/drawing/2014/main" id="{F7596CD2-3106-4E75-BAE3-29B59DF259F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27" name="Text Box 420">
          <a:extLst>
            <a:ext uri="{FF2B5EF4-FFF2-40B4-BE49-F238E27FC236}">
              <a16:creationId xmlns:a16="http://schemas.microsoft.com/office/drawing/2014/main" id="{9406C5F3-A3B7-4DA0-8AB8-2650E4D42B2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28" name="Text Box 421">
          <a:extLst>
            <a:ext uri="{FF2B5EF4-FFF2-40B4-BE49-F238E27FC236}">
              <a16:creationId xmlns:a16="http://schemas.microsoft.com/office/drawing/2014/main" id="{1A934491-8499-4973-A527-0FB93933C52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29" name="Text Box 422">
          <a:extLst>
            <a:ext uri="{FF2B5EF4-FFF2-40B4-BE49-F238E27FC236}">
              <a16:creationId xmlns:a16="http://schemas.microsoft.com/office/drawing/2014/main" id="{AA298B7C-673A-47C4-9AB1-9685110744F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30" name="Text Box 423">
          <a:extLst>
            <a:ext uri="{FF2B5EF4-FFF2-40B4-BE49-F238E27FC236}">
              <a16:creationId xmlns:a16="http://schemas.microsoft.com/office/drawing/2014/main" id="{6D955495-5AED-4BE3-A0EF-62F808AB4A0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31" name="Text Box 424">
          <a:extLst>
            <a:ext uri="{FF2B5EF4-FFF2-40B4-BE49-F238E27FC236}">
              <a16:creationId xmlns:a16="http://schemas.microsoft.com/office/drawing/2014/main" id="{C4234018-DEB9-49F3-A893-A6BE3694601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32" name="Text Box 425">
          <a:extLst>
            <a:ext uri="{FF2B5EF4-FFF2-40B4-BE49-F238E27FC236}">
              <a16:creationId xmlns:a16="http://schemas.microsoft.com/office/drawing/2014/main" id="{824F2612-19F4-418A-9C94-AC0CB0A4DE5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33" name="Text Box 426">
          <a:extLst>
            <a:ext uri="{FF2B5EF4-FFF2-40B4-BE49-F238E27FC236}">
              <a16:creationId xmlns:a16="http://schemas.microsoft.com/office/drawing/2014/main" id="{6526BC99-8FF7-4B9B-AA65-F58639E4411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34" name="Text Box 427">
          <a:extLst>
            <a:ext uri="{FF2B5EF4-FFF2-40B4-BE49-F238E27FC236}">
              <a16:creationId xmlns:a16="http://schemas.microsoft.com/office/drawing/2014/main" id="{2626938C-21BF-43A6-B8EC-242F9572739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35" name="Text Box 428">
          <a:extLst>
            <a:ext uri="{FF2B5EF4-FFF2-40B4-BE49-F238E27FC236}">
              <a16:creationId xmlns:a16="http://schemas.microsoft.com/office/drawing/2014/main" id="{9C201058-5F4C-4EDF-A468-4D72628F477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36" name="Text Box 429">
          <a:extLst>
            <a:ext uri="{FF2B5EF4-FFF2-40B4-BE49-F238E27FC236}">
              <a16:creationId xmlns:a16="http://schemas.microsoft.com/office/drawing/2014/main" id="{B43CCDE9-1E2F-4246-94A9-8B646FEACE4A}"/>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37" name="Text Box 430">
          <a:extLst>
            <a:ext uri="{FF2B5EF4-FFF2-40B4-BE49-F238E27FC236}">
              <a16:creationId xmlns:a16="http://schemas.microsoft.com/office/drawing/2014/main" id="{C47D5DC5-91D4-42B4-9FEF-F8F628F8A337}"/>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38" name="Text Box 431">
          <a:extLst>
            <a:ext uri="{FF2B5EF4-FFF2-40B4-BE49-F238E27FC236}">
              <a16:creationId xmlns:a16="http://schemas.microsoft.com/office/drawing/2014/main" id="{2B4CC76C-61FF-46F3-A28D-E83EA5B70BC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39" name="Text Box 432">
          <a:extLst>
            <a:ext uri="{FF2B5EF4-FFF2-40B4-BE49-F238E27FC236}">
              <a16:creationId xmlns:a16="http://schemas.microsoft.com/office/drawing/2014/main" id="{7C4BD2C4-2F49-42EC-94E3-4363049F0527}"/>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40" name="Text Box 433">
          <a:extLst>
            <a:ext uri="{FF2B5EF4-FFF2-40B4-BE49-F238E27FC236}">
              <a16:creationId xmlns:a16="http://schemas.microsoft.com/office/drawing/2014/main" id="{5A8D3A3E-AD5A-4011-806D-C200B8775C8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41" name="Text Box 434">
          <a:extLst>
            <a:ext uri="{FF2B5EF4-FFF2-40B4-BE49-F238E27FC236}">
              <a16:creationId xmlns:a16="http://schemas.microsoft.com/office/drawing/2014/main" id="{DA623C9A-3196-4042-A6FE-07BDCDFD935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42" name="Text Box 435">
          <a:extLst>
            <a:ext uri="{FF2B5EF4-FFF2-40B4-BE49-F238E27FC236}">
              <a16:creationId xmlns:a16="http://schemas.microsoft.com/office/drawing/2014/main" id="{6CB90FE4-E972-41B4-97AF-4382131BE9F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43" name="Text Box 436">
          <a:extLst>
            <a:ext uri="{FF2B5EF4-FFF2-40B4-BE49-F238E27FC236}">
              <a16:creationId xmlns:a16="http://schemas.microsoft.com/office/drawing/2014/main" id="{E6A8FB40-B70A-40AE-9A71-5ABC6398683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44" name="Text Box 437">
          <a:extLst>
            <a:ext uri="{FF2B5EF4-FFF2-40B4-BE49-F238E27FC236}">
              <a16:creationId xmlns:a16="http://schemas.microsoft.com/office/drawing/2014/main" id="{6D819ACC-DD4D-46D3-97C5-94916373730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45" name="Text Box 438">
          <a:extLst>
            <a:ext uri="{FF2B5EF4-FFF2-40B4-BE49-F238E27FC236}">
              <a16:creationId xmlns:a16="http://schemas.microsoft.com/office/drawing/2014/main" id="{F774076F-C43E-4FBE-91B2-25C241BDE75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46" name="Text Box 439">
          <a:extLst>
            <a:ext uri="{FF2B5EF4-FFF2-40B4-BE49-F238E27FC236}">
              <a16:creationId xmlns:a16="http://schemas.microsoft.com/office/drawing/2014/main" id="{E1ACB1A9-81C2-4791-9157-635EB503084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47" name="Text Box 440">
          <a:extLst>
            <a:ext uri="{FF2B5EF4-FFF2-40B4-BE49-F238E27FC236}">
              <a16:creationId xmlns:a16="http://schemas.microsoft.com/office/drawing/2014/main" id="{7C58CD1E-0633-4B70-BFFE-456116450818}"/>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48" name="Text Box 441">
          <a:extLst>
            <a:ext uri="{FF2B5EF4-FFF2-40B4-BE49-F238E27FC236}">
              <a16:creationId xmlns:a16="http://schemas.microsoft.com/office/drawing/2014/main" id="{5194B371-F4C0-43C6-9143-D332E852ABE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49" name="Text Box 442">
          <a:extLst>
            <a:ext uri="{FF2B5EF4-FFF2-40B4-BE49-F238E27FC236}">
              <a16:creationId xmlns:a16="http://schemas.microsoft.com/office/drawing/2014/main" id="{08995E71-4262-4DC0-9B8A-102F582D734C}"/>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50" name="Text Box 443">
          <a:extLst>
            <a:ext uri="{FF2B5EF4-FFF2-40B4-BE49-F238E27FC236}">
              <a16:creationId xmlns:a16="http://schemas.microsoft.com/office/drawing/2014/main" id="{F85D5E4E-8183-46E8-B571-3F41244B4EE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51" name="Text Box 444">
          <a:extLst>
            <a:ext uri="{FF2B5EF4-FFF2-40B4-BE49-F238E27FC236}">
              <a16:creationId xmlns:a16="http://schemas.microsoft.com/office/drawing/2014/main" id="{C30C4D24-83F2-48D7-B961-290B941A212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52" name="Text Box 445">
          <a:extLst>
            <a:ext uri="{FF2B5EF4-FFF2-40B4-BE49-F238E27FC236}">
              <a16:creationId xmlns:a16="http://schemas.microsoft.com/office/drawing/2014/main" id="{01A17EC9-D742-4F05-948D-4A09B05FA4D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353" name="Text Box 446">
          <a:extLst>
            <a:ext uri="{FF2B5EF4-FFF2-40B4-BE49-F238E27FC236}">
              <a16:creationId xmlns:a16="http://schemas.microsoft.com/office/drawing/2014/main" id="{0FDDF9B3-A688-46E6-8387-3C9C686DB18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10354" name="Text Box 447">
          <a:extLst>
            <a:ext uri="{FF2B5EF4-FFF2-40B4-BE49-F238E27FC236}">
              <a16:creationId xmlns:a16="http://schemas.microsoft.com/office/drawing/2014/main" id="{31F61699-844E-4DE8-BDFB-6736C626D4C8}"/>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55" name="Text Box 448">
          <a:extLst>
            <a:ext uri="{FF2B5EF4-FFF2-40B4-BE49-F238E27FC236}">
              <a16:creationId xmlns:a16="http://schemas.microsoft.com/office/drawing/2014/main" id="{5D63B842-4403-4CA9-901D-A30E4FE6096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56" name="Text Box 449">
          <a:extLst>
            <a:ext uri="{FF2B5EF4-FFF2-40B4-BE49-F238E27FC236}">
              <a16:creationId xmlns:a16="http://schemas.microsoft.com/office/drawing/2014/main" id="{1FBFB163-926D-44EF-87F2-D6F8D412BC7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357" name="Text Box 450">
          <a:extLst>
            <a:ext uri="{FF2B5EF4-FFF2-40B4-BE49-F238E27FC236}">
              <a16:creationId xmlns:a16="http://schemas.microsoft.com/office/drawing/2014/main" id="{C917CB52-F2F7-4EF3-84C3-EC094707EC17}"/>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58" name="Text Box 451">
          <a:extLst>
            <a:ext uri="{FF2B5EF4-FFF2-40B4-BE49-F238E27FC236}">
              <a16:creationId xmlns:a16="http://schemas.microsoft.com/office/drawing/2014/main" id="{439DE334-2F53-4EE2-9B03-C96E46A583B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59" name="Text Box 452">
          <a:extLst>
            <a:ext uri="{FF2B5EF4-FFF2-40B4-BE49-F238E27FC236}">
              <a16:creationId xmlns:a16="http://schemas.microsoft.com/office/drawing/2014/main" id="{137BA83F-D42C-4ED1-9ADF-4434A26DE78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360" name="Text Box 453">
          <a:extLst>
            <a:ext uri="{FF2B5EF4-FFF2-40B4-BE49-F238E27FC236}">
              <a16:creationId xmlns:a16="http://schemas.microsoft.com/office/drawing/2014/main" id="{81712672-F391-441A-BDF8-E21E5B1D2A76}"/>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61" name="Text Box 454">
          <a:extLst>
            <a:ext uri="{FF2B5EF4-FFF2-40B4-BE49-F238E27FC236}">
              <a16:creationId xmlns:a16="http://schemas.microsoft.com/office/drawing/2014/main" id="{7A568C9A-8C50-4721-8BFA-35AF8C88E99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62" name="Text Box 455">
          <a:extLst>
            <a:ext uri="{FF2B5EF4-FFF2-40B4-BE49-F238E27FC236}">
              <a16:creationId xmlns:a16="http://schemas.microsoft.com/office/drawing/2014/main" id="{145AE7B0-CB4C-487A-A3E1-5A8BEA6BD17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363" name="Text Box 456">
          <a:extLst>
            <a:ext uri="{FF2B5EF4-FFF2-40B4-BE49-F238E27FC236}">
              <a16:creationId xmlns:a16="http://schemas.microsoft.com/office/drawing/2014/main" id="{19B416F2-77FA-4241-9CD4-E339FD9ECDDC}"/>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364" name="Text Box 457">
          <a:extLst>
            <a:ext uri="{FF2B5EF4-FFF2-40B4-BE49-F238E27FC236}">
              <a16:creationId xmlns:a16="http://schemas.microsoft.com/office/drawing/2014/main" id="{DECF25FE-4F30-489A-8120-E37A5053AAE5}"/>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65" name="Text Box 458">
          <a:extLst>
            <a:ext uri="{FF2B5EF4-FFF2-40B4-BE49-F238E27FC236}">
              <a16:creationId xmlns:a16="http://schemas.microsoft.com/office/drawing/2014/main" id="{ABE5FA06-C71C-4737-9CB2-F24311CC4B0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66" name="Text Box 459">
          <a:extLst>
            <a:ext uri="{FF2B5EF4-FFF2-40B4-BE49-F238E27FC236}">
              <a16:creationId xmlns:a16="http://schemas.microsoft.com/office/drawing/2014/main" id="{3B3400F9-7C23-4D51-A5FC-EF1C14418E6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367" name="Text Box 460">
          <a:extLst>
            <a:ext uri="{FF2B5EF4-FFF2-40B4-BE49-F238E27FC236}">
              <a16:creationId xmlns:a16="http://schemas.microsoft.com/office/drawing/2014/main" id="{23231833-DA8C-462E-A4D5-E01CDAAB84DC}"/>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68" name="Text Box 461">
          <a:extLst>
            <a:ext uri="{FF2B5EF4-FFF2-40B4-BE49-F238E27FC236}">
              <a16:creationId xmlns:a16="http://schemas.microsoft.com/office/drawing/2014/main" id="{D8DFB3D6-2C3F-4BED-AAE7-044AF4DEA46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69" name="Text Box 462">
          <a:extLst>
            <a:ext uri="{FF2B5EF4-FFF2-40B4-BE49-F238E27FC236}">
              <a16:creationId xmlns:a16="http://schemas.microsoft.com/office/drawing/2014/main" id="{290FDD44-E901-4E2B-A173-7EBB00FBB56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370" name="Text Box 463">
          <a:extLst>
            <a:ext uri="{FF2B5EF4-FFF2-40B4-BE49-F238E27FC236}">
              <a16:creationId xmlns:a16="http://schemas.microsoft.com/office/drawing/2014/main" id="{421EB055-F18D-4D75-A424-F0F3C805891E}"/>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71" name="Text Box 464">
          <a:extLst>
            <a:ext uri="{FF2B5EF4-FFF2-40B4-BE49-F238E27FC236}">
              <a16:creationId xmlns:a16="http://schemas.microsoft.com/office/drawing/2014/main" id="{ACE9E4CB-C753-492B-9B48-76ADFB94E15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72" name="Text Box 465">
          <a:extLst>
            <a:ext uri="{FF2B5EF4-FFF2-40B4-BE49-F238E27FC236}">
              <a16:creationId xmlns:a16="http://schemas.microsoft.com/office/drawing/2014/main" id="{F3222555-0DAB-441C-9D0D-51C3EF68895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373" name="Text Box 466">
          <a:extLst>
            <a:ext uri="{FF2B5EF4-FFF2-40B4-BE49-F238E27FC236}">
              <a16:creationId xmlns:a16="http://schemas.microsoft.com/office/drawing/2014/main" id="{71A0330C-BF60-4AE3-9FB9-2FA81A32D286}"/>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374" name="Text Box 467">
          <a:extLst>
            <a:ext uri="{FF2B5EF4-FFF2-40B4-BE49-F238E27FC236}">
              <a16:creationId xmlns:a16="http://schemas.microsoft.com/office/drawing/2014/main" id="{613F381D-18B3-48A7-93F3-DC407A9A5EE0}"/>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75" name="Text Box 468">
          <a:extLst>
            <a:ext uri="{FF2B5EF4-FFF2-40B4-BE49-F238E27FC236}">
              <a16:creationId xmlns:a16="http://schemas.microsoft.com/office/drawing/2014/main" id="{2CCA0309-2B09-4565-86E7-21D920EB22F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76" name="Text Box 469">
          <a:extLst>
            <a:ext uri="{FF2B5EF4-FFF2-40B4-BE49-F238E27FC236}">
              <a16:creationId xmlns:a16="http://schemas.microsoft.com/office/drawing/2014/main" id="{6C30B5F3-468D-4112-8214-98543B99EE3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377" name="Text Box 470">
          <a:extLst>
            <a:ext uri="{FF2B5EF4-FFF2-40B4-BE49-F238E27FC236}">
              <a16:creationId xmlns:a16="http://schemas.microsoft.com/office/drawing/2014/main" id="{24FB6F1E-B8F7-4467-9277-39B25C233CA1}"/>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78" name="Text Box 471">
          <a:extLst>
            <a:ext uri="{FF2B5EF4-FFF2-40B4-BE49-F238E27FC236}">
              <a16:creationId xmlns:a16="http://schemas.microsoft.com/office/drawing/2014/main" id="{0A49C339-B508-4974-A221-99DFF537A35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79" name="Text Box 472">
          <a:extLst>
            <a:ext uri="{FF2B5EF4-FFF2-40B4-BE49-F238E27FC236}">
              <a16:creationId xmlns:a16="http://schemas.microsoft.com/office/drawing/2014/main" id="{9327F3C0-07F1-4355-B279-041B43BD239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380" name="Text Box 473">
          <a:extLst>
            <a:ext uri="{FF2B5EF4-FFF2-40B4-BE49-F238E27FC236}">
              <a16:creationId xmlns:a16="http://schemas.microsoft.com/office/drawing/2014/main" id="{C17761BC-1CE5-468C-B5F8-EFB8C664AA50}"/>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81" name="Text Box 474">
          <a:extLst>
            <a:ext uri="{FF2B5EF4-FFF2-40B4-BE49-F238E27FC236}">
              <a16:creationId xmlns:a16="http://schemas.microsoft.com/office/drawing/2014/main" id="{E085E38A-887E-4868-8571-64D215D9303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82" name="Text Box 475">
          <a:extLst>
            <a:ext uri="{FF2B5EF4-FFF2-40B4-BE49-F238E27FC236}">
              <a16:creationId xmlns:a16="http://schemas.microsoft.com/office/drawing/2014/main" id="{07C6FC96-9981-4B5E-8FC4-42892802F65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383" name="Text Box 476">
          <a:extLst>
            <a:ext uri="{FF2B5EF4-FFF2-40B4-BE49-F238E27FC236}">
              <a16:creationId xmlns:a16="http://schemas.microsoft.com/office/drawing/2014/main" id="{010BBBF6-3621-425C-BDB0-10A33FB4EA02}"/>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84" name="Text Box 477">
          <a:extLst>
            <a:ext uri="{FF2B5EF4-FFF2-40B4-BE49-F238E27FC236}">
              <a16:creationId xmlns:a16="http://schemas.microsoft.com/office/drawing/2014/main" id="{B710BB9F-556B-416B-B979-FF81F096932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85" name="Text Box 478">
          <a:extLst>
            <a:ext uri="{FF2B5EF4-FFF2-40B4-BE49-F238E27FC236}">
              <a16:creationId xmlns:a16="http://schemas.microsoft.com/office/drawing/2014/main" id="{B2D47F34-CAC8-4340-9D9D-BE7E5237D58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10386" name="Text Box 479">
          <a:extLst>
            <a:ext uri="{FF2B5EF4-FFF2-40B4-BE49-F238E27FC236}">
              <a16:creationId xmlns:a16="http://schemas.microsoft.com/office/drawing/2014/main" id="{B44B0926-28E8-4B43-BEF2-6DA96397A5C1}"/>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87" name="Text Box 480">
          <a:extLst>
            <a:ext uri="{FF2B5EF4-FFF2-40B4-BE49-F238E27FC236}">
              <a16:creationId xmlns:a16="http://schemas.microsoft.com/office/drawing/2014/main" id="{2376DBF0-B064-4EFB-8CEC-47E59C37829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88" name="Text Box 481">
          <a:extLst>
            <a:ext uri="{FF2B5EF4-FFF2-40B4-BE49-F238E27FC236}">
              <a16:creationId xmlns:a16="http://schemas.microsoft.com/office/drawing/2014/main" id="{85BE908B-B60B-43F6-9CE4-17DF31D6B22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10389" name="Text Box 482">
          <a:extLst>
            <a:ext uri="{FF2B5EF4-FFF2-40B4-BE49-F238E27FC236}">
              <a16:creationId xmlns:a16="http://schemas.microsoft.com/office/drawing/2014/main" id="{66B2C4CB-8FE0-4F27-861B-B235AC288A93}"/>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90" name="Text Box 483">
          <a:extLst>
            <a:ext uri="{FF2B5EF4-FFF2-40B4-BE49-F238E27FC236}">
              <a16:creationId xmlns:a16="http://schemas.microsoft.com/office/drawing/2014/main" id="{EBABA987-76ED-4CAA-A44F-A65561D34AD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91" name="Text Box 484">
          <a:extLst>
            <a:ext uri="{FF2B5EF4-FFF2-40B4-BE49-F238E27FC236}">
              <a16:creationId xmlns:a16="http://schemas.microsoft.com/office/drawing/2014/main" id="{C34EF480-78FE-464F-BAC9-468C18923DF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10392" name="Text Box 485">
          <a:extLst>
            <a:ext uri="{FF2B5EF4-FFF2-40B4-BE49-F238E27FC236}">
              <a16:creationId xmlns:a16="http://schemas.microsoft.com/office/drawing/2014/main" id="{7177A39B-57D7-4E34-BAC7-E4BEC908D17B}"/>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10393" name="Text Box 486">
          <a:extLst>
            <a:ext uri="{FF2B5EF4-FFF2-40B4-BE49-F238E27FC236}">
              <a16:creationId xmlns:a16="http://schemas.microsoft.com/office/drawing/2014/main" id="{786ADAAF-D207-44C6-B712-037C9861EF73}"/>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94" name="Text Box 487">
          <a:extLst>
            <a:ext uri="{FF2B5EF4-FFF2-40B4-BE49-F238E27FC236}">
              <a16:creationId xmlns:a16="http://schemas.microsoft.com/office/drawing/2014/main" id="{1070B897-BF13-4A02-88C2-FB9614AF192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95" name="Text Box 488">
          <a:extLst>
            <a:ext uri="{FF2B5EF4-FFF2-40B4-BE49-F238E27FC236}">
              <a16:creationId xmlns:a16="http://schemas.microsoft.com/office/drawing/2014/main" id="{522F8CBD-C84F-4A98-897E-295C3DA741E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10396" name="Text Box 489">
          <a:extLst>
            <a:ext uri="{FF2B5EF4-FFF2-40B4-BE49-F238E27FC236}">
              <a16:creationId xmlns:a16="http://schemas.microsoft.com/office/drawing/2014/main" id="{A7356621-EBAF-410B-9DBE-A80911AA8A70}"/>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97" name="Text Box 490">
          <a:extLst>
            <a:ext uri="{FF2B5EF4-FFF2-40B4-BE49-F238E27FC236}">
              <a16:creationId xmlns:a16="http://schemas.microsoft.com/office/drawing/2014/main" id="{DDE075CB-7BD9-4508-8ABE-A1672256D36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398" name="Text Box 491">
          <a:extLst>
            <a:ext uri="{FF2B5EF4-FFF2-40B4-BE49-F238E27FC236}">
              <a16:creationId xmlns:a16="http://schemas.microsoft.com/office/drawing/2014/main" id="{9DA4BF48-0E2E-4660-A2C4-8EC2FC6496F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10399" name="Text Box 492">
          <a:extLst>
            <a:ext uri="{FF2B5EF4-FFF2-40B4-BE49-F238E27FC236}">
              <a16:creationId xmlns:a16="http://schemas.microsoft.com/office/drawing/2014/main" id="{9CB08064-1E1A-4F63-A1D8-6A3FC7208198}"/>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00" name="Text Box 493">
          <a:extLst>
            <a:ext uri="{FF2B5EF4-FFF2-40B4-BE49-F238E27FC236}">
              <a16:creationId xmlns:a16="http://schemas.microsoft.com/office/drawing/2014/main" id="{B96F454B-A866-4C28-B307-10504DC62F0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01" name="Text Box 494">
          <a:extLst>
            <a:ext uri="{FF2B5EF4-FFF2-40B4-BE49-F238E27FC236}">
              <a16:creationId xmlns:a16="http://schemas.microsoft.com/office/drawing/2014/main" id="{9F22462E-5A3E-4E97-918E-A0837A8FFB2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10402" name="Text Box 495">
          <a:extLst>
            <a:ext uri="{FF2B5EF4-FFF2-40B4-BE49-F238E27FC236}">
              <a16:creationId xmlns:a16="http://schemas.microsoft.com/office/drawing/2014/main" id="{E5DE2A95-2D9F-40B9-8D85-C3B617560937}"/>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10403" name="Text Box 496">
          <a:extLst>
            <a:ext uri="{FF2B5EF4-FFF2-40B4-BE49-F238E27FC236}">
              <a16:creationId xmlns:a16="http://schemas.microsoft.com/office/drawing/2014/main" id="{6E093470-0220-47DF-A0C1-283E58129F2D}"/>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04" name="Text Box 497">
          <a:extLst>
            <a:ext uri="{FF2B5EF4-FFF2-40B4-BE49-F238E27FC236}">
              <a16:creationId xmlns:a16="http://schemas.microsoft.com/office/drawing/2014/main" id="{E570AEE9-4C25-4001-A4A9-6BF6E2F80FF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05" name="Text Box 498">
          <a:extLst>
            <a:ext uri="{FF2B5EF4-FFF2-40B4-BE49-F238E27FC236}">
              <a16:creationId xmlns:a16="http://schemas.microsoft.com/office/drawing/2014/main" id="{AF80732F-9DC0-4EAD-A429-547AEDE5CF3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10406" name="Text Box 499">
          <a:extLst>
            <a:ext uri="{FF2B5EF4-FFF2-40B4-BE49-F238E27FC236}">
              <a16:creationId xmlns:a16="http://schemas.microsoft.com/office/drawing/2014/main" id="{96E2D43D-496A-489F-81CD-112675AE791A}"/>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07" name="Text Box 500">
          <a:extLst>
            <a:ext uri="{FF2B5EF4-FFF2-40B4-BE49-F238E27FC236}">
              <a16:creationId xmlns:a16="http://schemas.microsoft.com/office/drawing/2014/main" id="{6B67A51A-EF78-4216-B27C-3704ABE8F82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08" name="Text Box 501">
          <a:extLst>
            <a:ext uri="{FF2B5EF4-FFF2-40B4-BE49-F238E27FC236}">
              <a16:creationId xmlns:a16="http://schemas.microsoft.com/office/drawing/2014/main" id="{7BBE90E0-C976-4F7A-AFE9-51B2064080C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10409" name="Text Box 502">
          <a:extLst>
            <a:ext uri="{FF2B5EF4-FFF2-40B4-BE49-F238E27FC236}">
              <a16:creationId xmlns:a16="http://schemas.microsoft.com/office/drawing/2014/main" id="{3E7E8DFE-5955-4872-A7C7-A7F9090588D7}"/>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10" name="Text Box 503">
          <a:extLst>
            <a:ext uri="{FF2B5EF4-FFF2-40B4-BE49-F238E27FC236}">
              <a16:creationId xmlns:a16="http://schemas.microsoft.com/office/drawing/2014/main" id="{059001F8-D665-4E2F-B93B-09DC0E266FF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11" name="Text Box 504">
          <a:extLst>
            <a:ext uri="{FF2B5EF4-FFF2-40B4-BE49-F238E27FC236}">
              <a16:creationId xmlns:a16="http://schemas.microsoft.com/office/drawing/2014/main" id="{FE3FC662-7C1A-4F34-806F-580682E2205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10412" name="Text Box 505">
          <a:extLst>
            <a:ext uri="{FF2B5EF4-FFF2-40B4-BE49-F238E27FC236}">
              <a16:creationId xmlns:a16="http://schemas.microsoft.com/office/drawing/2014/main" id="{BC5E079D-50C7-4C19-A3FD-5EEA39F954C0}"/>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13" name="Text Box 506">
          <a:extLst>
            <a:ext uri="{FF2B5EF4-FFF2-40B4-BE49-F238E27FC236}">
              <a16:creationId xmlns:a16="http://schemas.microsoft.com/office/drawing/2014/main" id="{0EC95E4A-9BCD-4692-9A77-9E408DF9F41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14" name="Text Box 507">
          <a:extLst>
            <a:ext uri="{FF2B5EF4-FFF2-40B4-BE49-F238E27FC236}">
              <a16:creationId xmlns:a16="http://schemas.microsoft.com/office/drawing/2014/main" id="{21A5B9C8-4895-4E2F-B511-81BE399B9A8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415" name="Text Box 508">
          <a:extLst>
            <a:ext uri="{FF2B5EF4-FFF2-40B4-BE49-F238E27FC236}">
              <a16:creationId xmlns:a16="http://schemas.microsoft.com/office/drawing/2014/main" id="{94B83FD1-A2C6-4A7D-8CC9-1AFFDBBAEBD0}"/>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16" name="Text Box 509">
          <a:extLst>
            <a:ext uri="{FF2B5EF4-FFF2-40B4-BE49-F238E27FC236}">
              <a16:creationId xmlns:a16="http://schemas.microsoft.com/office/drawing/2014/main" id="{73EEC9B7-8466-4EA1-9EB1-D2DF717045E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17" name="Text Box 510">
          <a:extLst>
            <a:ext uri="{FF2B5EF4-FFF2-40B4-BE49-F238E27FC236}">
              <a16:creationId xmlns:a16="http://schemas.microsoft.com/office/drawing/2014/main" id="{636BE711-B45C-482A-95BF-A5991A1D297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418" name="Text Box 511">
          <a:extLst>
            <a:ext uri="{FF2B5EF4-FFF2-40B4-BE49-F238E27FC236}">
              <a16:creationId xmlns:a16="http://schemas.microsoft.com/office/drawing/2014/main" id="{A2F88B03-92FC-428C-8CC5-10A8CFEF6952}"/>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19" name="Text Box 512">
          <a:extLst>
            <a:ext uri="{FF2B5EF4-FFF2-40B4-BE49-F238E27FC236}">
              <a16:creationId xmlns:a16="http://schemas.microsoft.com/office/drawing/2014/main" id="{3CD67799-F452-445B-A1B7-B34A68B772A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20" name="Text Box 513">
          <a:extLst>
            <a:ext uri="{FF2B5EF4-FFF2-40B4-BE49-F238E27FC236}">
              <a16:creationId xmlns:a16="http://schemas.microsoft.com/office/drawing/2014/main" id="{EFFDDCEB-8B4E-478C-97D0-076985AA60E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421" name="Text Box 514">
          <a:extLst>
            <a:ext uri="{FF2B5EF4-FFF2-40B4-BE49-F238E27FC236}">
              <a16:creationId xmlns:a16="http://schemas.microsoft.com/office/drawing/2014/main" id="{FDFE610F-C601-4A67-8811-D9ABE9F4DD61}"/>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422" name="Text Box 515">
          <a:extLst>
            <a:ext uri="{FF2B5EF4-FFF2-40B4-BE49-F238E27FC236}">
              <a16:creationId xmlns:a16="http://schemas.microsoft.com/office/drawing/2014/main" id="{E1763CEC-6E8A-497B-B86D-F5A5F5CE9507}"/>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23" name="Text Box 516">
          <a:extLst>
            <a:ext uri="{FF2B5EF4-FFF2-40B4-BE49-F238E27FC236}">
              <a16:creationId xmlns:a16="http://schemas.microsoft.com/office/drawing/2014/main" id="{4160D009-C2A3-4718-8355-755CB369376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24" name="Text Box 517">
          <a:extLst>
            <a:ext uri="{FF2B5EF4-FFF2-40B4-BE49-F238E27FC236}">
              <a16:creationId xmlns:a16="http://schemas.microsoft.com/office/drawing/2014/main" id="{16C4552D-825F-4708-A23C-B20119F4A6E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425" name="Text Box 518">
          <a:extLst>
            <a:ext uri="{FF2B5EF4-FFF2-40B4-BE49-F238E27FC236}">
              <a16:creationId xmlns:a16="http://schemas.microsoft.com/office/drawing/2014/main" id="{41416F26-5B5E-434E-B4C8-8562C23F32E6}"/>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26" name="Text Box 519">
          <a:extLst>
            <a:ext uri="{FF2B5EF4-FFF2-40B4-BE49-F238E27FC236}">
              <a16:creationId xmlns:a16="http://schemas.microsoft.com/office/drawing/2014/main" id="{D2BBA06C-01DA-4A78-8C30-16D81447B9C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27" name="Text Box 520">
          <a:extLst>
            <a:ext uri="{FF2B5EF4-FFF2-40B4-BE49-F238E27FC236}">
              <a16:creationId xmlns:a16="http://schemas.microsoft.com/office/drawing/2014/main" id="{E6390251-F12F-44C9-8448-BFAAA55CEB5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428" name="Text Box 521">
          <a:extLst>
            <a:ext uri="{FF2B5EF4-FFF2-40B4-BE49-F238E27FC236}">
              <a16:creationId xmlns:a16="http://schemas.microsoft.com/office/drawing/2014/main" id="{E07CBD44-9F93-47BA-A28D-83DEAA2B3C58}"/>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29" name="Text Box 522">
          <a:extLst>
            <a:ext uri="{FF2B5EF4-FFF2-40B4-BE49-F238E27FC236}">
              <a16:creationId xmlns:a16="http://schemas.microsoft.com/office/drawing/2014/main" id="{1C00F83D-570E-41D2-9E8E-D7625CFD100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30" name="Text Box 523">
          <a:extLst>
            <a:ext uri="{FF2B5EF4-FFF2-40B4-BE49-F238E27FC236}">
              <a16:creationId xmlns:a16="http://schemas.microsoft.com/office/drawing/2014/main" id="{8B58AC3F-9E4B-4E13-9A33-47FA89595EE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431" name="Text Box 524">
          <a:extLst>
            <a:ext uri="{FF2B5EF4-FFF2-40B4-BE49-F238E27FC236}">
              <a16:creationId xmlns:a16="http://schemas.microsoft.com/office/drawing/2014/main" id="{E23FFA23-5302-4ED6-9A8D-8E9F468CF8CA}"/>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432" name="Text Box 525">
          <a:extLst>
            <a:ext uri="{FF2B5EF4-FFF2-40B4-BE49-F238E27FC236}">
              <a16:creationId xmlns:a16="http://schemas.microsoft.com/office/drawing/2014/main" id="{B7827E6F-7B47-44E1-A9D6-AFB48FF46931}"/>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33" name="Text Box 526">
          <a:extLst>
            <a:ext uri="{FF2B5EF4-FFF2-40B4-BE49-F238E27FC236}">
              <a16:creationId xmlns:a16="http://schemas.microsoft.com/office/drawing/2014/main" id="{2675F5C7-8257-4C2A-8D6C-02331BF4BA3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34" name="Text Box 527">
          <a:extLst>
            <a:ext uri="{FF2B5EF4-FFF2-40B4-BE49-F238E27FC236}">
              <a16:creationId xmlns:a16="http://schemas.microsoft.com/office/drawing/2014/main" id="{9A6D2B60-3160-465C-8B59-4A923FDD561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435" name="Text Box 528">
          <a:extLst>
            <a:ext uri="{FF2B5EF4-FFF2-40B4-BE49-F238E27FC236}">
              <a16:creationId xmlns:a16="http://schemas.microsoft.com/office/drawing/2014/main" id="{DDDFD895-5AB3-4C6F-9035-D00E5B68A404}"/>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36" name="Text Box 529">
          <a:extLst>
            <a:ext uri="{FF2B5EF4-FFF2-40B4-BE49-F238E27FC236}">
              <a16:creationId xmlns:a16="http://schemas.microsoft.com/office/drawing/2014/main" id="{5B985821-47D8-4720-A1CE-F7A90B8B19B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37" name="Text Box 530">
          <a:extLst>
            <a:ext uri="{FF2B5EF4-FFF2-40B4-BE49-F238E27FC236}">
              <a16:creationId xmlns:a16="http://schemas.microsoft.com/office/drawing/2014/main" id="{7B02BF56-2A8E-4EA3-BDF4-1C236B55D85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438" name="Text Box 531">
          <a:extLst>
            <a:ext uri="{FF2B5EF4-FFF2-40B4-BE49-F238E27FC236}">
              <a16:creationId xmlns:a16="http://schemas.microsoft.com/office/drawing/2014/main" id="{0F279E9A-6F62-464D-B967-DC9BDBB2635C}"/>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39" name="Text Box 532">
          <a:extLst>
            <a:ext uri="{FF2B5EF4-FFF2-40B4-BE49-F238E27FC236}">
              <a16:creationId xmlns:a16="http://schemas.microsoft.com/office/drawing/2014/main" id="{8158557C-B78F-4742-9AD1-8033679BFE2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40" name="Text Box 533">
          <a:extLst>
            <a:ext uri="{FF2B5EF4-FFF2-40B4-BE49-F238E27FC236}">
              <a16:creationId xmlns:a16="http://schemas.microsoft.com/office/drawing/2014/main" id="{C8F17C36-89CE-44DA-8ACE-46F925D857E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441" name="Text Box 534">
          <a:extLst>
            <a:ext uri="{FF2B5EF4-FFF2-40B4-BE49-F238E27FC236}">
              <a16:creationId xmlns:a16="http://schemas.microsoft.com/office/drawing/2014/main" id="{1E8C57EE-44A9-4068-A438-5E35E808665E}"/>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442" name="Text Box 535">
          <a:extLst>
            <a:ext uri="{FF2B5EF4-FFF2-40B4-BE49-F238E27FC236}">
              <a16:creationId xmlns:a16="http://schemas.microsoft.com/office/drawing/2014/main" id="{7698816E-4E7C-43E0-A3BB-64D658417828}"/>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43" name="Text Box 536">
          <a:extLst>
            <a:ext uri="{FF2B5EF4-FFF2-40B4-BE49-F238E27FC236}">
              <a16:creationId xmlns:a16="http://schemas.microsoft.com/office/drawing/2014/main" id="{821DD5F5-84BF-438E-8376-59FB32C83B6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44" name="Text Box 537">
          <a:extLst>
            <a:ext uri="{FF2B5EF4-FFF2-40B4-BE49-F238E27FC236}">
              <a16:creationId xmlns:a16="http://schemas.microsoft.com/office/drawing/2014/main" id="{C7CE194F-35BF-4789-A7B0-3D8597C6FA8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445" name="Text Box 538">
          <a:extLst>
            <a:ext uri="{FF2B5EF4-FFF2-40B4-BE49-F238E27FC236}">
              <a16:creationId xmlns:a16="http://schemas.microsoft.com/office/drawing/2014/main" id="{005063BC-2FAD-4C07-9A39-F21BFE6EBF36}"/>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46" name="Text Box 539">
          <a:extLst>
            <a:ext uri="{FF2B5EF4-FFF2-40B4-BE49-F238E27FC236}">
              <a16:creationId xmlns:a16="http://schemas.microsoft.com/office/drawing/2014/main" id="{3B8B730F-D1D4-4157-9BE6-FBC957C6B22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47" name="Text Box 540">
          <a:extLst>
            <a:ext uri="{FF2B5EF4-FFF2-40B4-BE49-F238E27FC236}">
              <a16:creationId xmlns:a16="http://schemas.microsoft.com/office/drawing/2014/main" id="{FA3DEEA1-F2F2-4D5C-B49D-8B6855F00D2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448" name="Text Box 541">
          <a:extLst>
            <a:ext uri="{FF2B5EF4-FFF2-40B4-BE49-F238E27FC236}">
              <a16:creationId xmlns:a16="http://schemas.microsoft.com/office/drawing/2014/main" id="{81207266-BB0A-43AD-8261-FBDBC29899D7}"/>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49" name="Text Box 542">
          <a:extLst>
            <a:ext uri="{FF2B5EF4-FFF2-40B4-BE49-F238E27FC236}">
              <a16:creationId xmlns:a16="http://schemas.microsoft.com/office/drawing/2014/main" id="{7D0ECAEC-4532-4893-B2D5-7CA89EEC142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50" name="Text Box 543">
          <a:extLst>
            <a:ext uri="{FF2B5EF4-FFF2-40B4-BE49-F238E27FC236}">
              <a16:creationId xmlns:a16="http://schemas.microsoft.com/office/drawing/2014/main" id="{9DB1B407-6DDB-4DF6-BC2A-D92A26264EB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451" name="Text Box 544">
          <a:extLst>
            <a:ext uri="{FF2B5EF4-FFF2-40B4-BE49-F238E27FC236}">
              <a16:creationId xmlns:a16="http://schemas.microsoft.com/office/drawing/2014/main" id="{20AC3BE7-7593-475A-8B6C-062FD6A6C481}"/>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52" name="Text Box 545">
          <a:extLst>
            <a:ext uri="{FF2B5EF4-FFF2-40B4-BE49-F238E27FC236}">
              <a16:creationId xmlns:a16="http://schemas.microsoft.com/office/drawing/2014/main" id="{AE7E39AB-C711-4162-9B5B-B3D41A399A5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53" name="Text Box 546">
          <a:extLst>
            <a:ext uri="{FF2B5EF4-FFF2-40B4-BE49-F238E27FC236}">
              <a16:creationId xmlns:a16="http://schemas.microsoft.com/office/drawing/2014/main" id="{314D8483-C83E-4FC2-96AB-A1E4755C1B3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454" name="Text Box 547">
          <a:extLst>
            <a:ext uri="{FF2B5EF4-FFF2-40B4-BE49-F238E27FC236}">
              <a16:creationId xmlns:a16="http://schemas.microsoft.com/office/drawing/2014/main" id="{92D41989-7DB7-405E-8368-433F1FD3C7B6}"/>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55" name="Text Box 548">
          <a:extLst>
            <a:ext uri="{FF2B5EF4-FFF2-40B4-BE49-F238E27FC236}">
              <a16:creationId xmlns:a16="http://schemas.microsoft.com/office/drawing/2014/main" id="{E808847B-7DBC-49ED-9A7E-B028D13EEDE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56" name="Text Box 549">
          <a:extLst>
            <a:ext uri="{FF2B5EF4-FFF2-40B4-BE49-F238E27FC236}">
              <a16:creationId xmlns:a16="http://schemas.microsoft.com/office/drawing/2014/main" id="{6B2E1EB4-6152-4EFA-B111-5647608C9DE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457" name="Text Box 550">
          <a:extLst>
            <a:ext uri="{FF2B5EF4-FFF2-40B4-BE49-F238E27FC236}">
              <a16:creationId xmlns:a16="http://schemas.microsoft.com/office/drawing/2014/main" id="{616F0A0C-6CBE-4B0C-9A37-EBCD4D53106E}"/>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458" name="Text Box 551">
          <a:extLst>
            <a:ext uri="{FF2B5EF4-FFF2-40B4-BE49-F238E27FC236}">
              <a16:creationId xmlns:a16="http://schemas.microsoft.com/office/drawing/2014/main" id="{C6119AF2-4AF0-4A65-BC7E-5760456D3766}"/>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59" name="Text Box 552">
          <a:extLst>
            <a:ext uri="{FF2B5EF4-FFF2-40B4-BE49-F238E27FC236}">
              <a16:creationId xmlns:a16="http://schemas.microsoft.com/office/drawing/2014/main" id="{6B0CACEC-F876-4F84-B8D2-BF78191598C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60" name="Text Box 553">
          <a:extLst>
            <a:ext uri="{FF2B5EF4-FFF2-40B4-BE49-F238E27FC236}">
              <a16:creationId xmlns:a16="http://schemas.microsoft.com/office/drawing/2014/main" id="{4E9C774A-0ABA-49FA-9345-60637218667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461" name="Text Box 554">
          <a:extLst>
            <a:ext uri="{FF2B5EF4-FFF2-40B4-BE49-F238E27FC236}">
              <a16:creationId xmlns:a16="http://schemas.microsoft.com/office/drawing/2014/main" id="{B59B01CD-877B-4EEB-A732-F3409AAE306F}"/>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62" name="Text Box 555">
          <a:extLst>
            <a:ext uri="{FF2B5EF4-FFF2-40B4-BE49-F238E27FC236}">
              <a16:creationId xmlns:a16="http://schemas.microsoft.com/office/drawing/2014/main" id="{71876257-BF25-4D6F-8B64-2C6DAEA756C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63" name="Text Box 556">
          <a:extLst>
            <a:ext uri="{FF2B5EF4-FFF2-40B4-BE49-F238E27FC236}">
              <a16:creationId xmlns:a16="http://schemas.microsoft.com/office/drawing/2014/main" id="{B19A1DE5-E36F-4473-B838-DF87751B5CC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464" name="Text Box 557">
          <a:extLst>
            <a:ext uri="{FF2B5EF4-FFF2-40B4-BE49-F238E27FC236}">
              <a16:creationId xmlns:a16="http://schemas.microsoft.com/office/drawing/2014/main" id="{897DFF58-7B02-41D9-9406-54CC5C967D71}"/>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65" name="Text Box 558">
          <a:extLst>
            <a:ext uri="{FF2B5EF4-FFF2-40B4-BE49-F238E27FC236}">
              <a16:creationId xmlns:a16="http://schemas.microsoft.com/office/drawing/2014/main" id="{FF864B4D-782A-486E-AFE9-B2D547F9275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66" name="Text Box 559">
          <a:extLst>
            <a:ext uri="{FF2B5EF4-FFF2-40B4-BE49-F238E27FC236}">
              <a16:creationId xmlns:a16="http://schemas.microsoft.com/office/drawing/2014/main" id="{96AC79B9-8257-4938-9CEB-5EC15C8E742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467" name="Text Box 560">
          <a:extLst>
            <a:ext uri="{FF2B5EF4-FFF2-40B4-BE49-F238E27FC236}">
              <a16:creationId xmlns:a16="http://schemas.microsoft.com/office/drawing/2014/main" id="{E7E58252-72B3-4D9E-83D6-87C5F03C4F44}"/>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468" name="Text Box 561">
          <a:extLst>
            <a:ext uri="{FF2B5EF4-FFF2-40B4-BE49-F238E27FC236}">
              <a16:creationId xmlns:a16="http://schemas.microsoft.com/office/drawing/2014/main" id="{2180C127-73E0-4C48-8898-6864BE91952D}"/>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69" name="Text Box 562">
          <a:extLst>
            <a:ext uri="{FF2B5EF4-FFF2-40B4-BE49-F238E27FC236}">
              <a16:creationId xmlns:a16="http://schemas.microsoft.com/office/drawing/2014/main" id="{2C423103-C0CA-4A34-86D9-D4BF573B8DC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70" name="Text Box 563">
          <a:extLst>
            <a:ext uri="{FF2B5EF4-FFF2-40B4-BE49-F238E27FC236}">
              <a16:creationId xmlns:a16="http://schemas.microsoft.com/office/drawing/2014/main" id="{D051BAB0-B6FE-48DE-9FF6-D87EA16B14E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471" name="Text Box 564">
          <a:extLst>
            <a:ext uri="{FF2B5EF4-FFF2-40B4-BE49-F238E27FC236}">
              <a16:creationId xmlns:a16="http://schemas.microsoft.com/office/drawing/2014/main" id="{61C056B3-FE3F-4912-8B77-EB21E92841A1}"/>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72" name="Text Box 565">
          <a:extLst>
            <a:ext uri="{FF2B5EF4-FFF2-40B4-BE49-F238E27FC236}">
              <a16:creationId xmlns:a16="http://schemas.microsoft.com/office/drawing/2014/main" id="{285D4E16-2AD4-4150-B097-71E4BA78EEB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73" name="Text Box 566">
          <a:extLst>
            <a:ext uri="{FF2B5EF4-FFF2-40B4-BE49-F238E27FC236}">
              <a16:creationId xmlns:a16="http://schemas.microsoft.com/office/drawing/2014/main" id="{A1F8B09D-7FB6-4A5E-8745-47D8E310CF2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474" name="Text Box 567">
          <a:extLst>
            <a:ext uri="{FF2B5EF4-FFF2-40B4-BE49-F238E27FC236}">
              <a16:creationId xmlns:a16="http://schemas.microsoft.com/office/drawing/2014/main" id="{4BA90AED-226F-4EC4-A4A9-BAAF57F95A94}"/>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75" name="Text Box 568">
          <a:extLst>
            <a:ext uri="{FF2B5EF4-FFF2-40B4-BE49-F238E27FC236}">
              <a16:creationId xmlns:a16="http://schemas.microsoft.com/office/drawing/2014/main" id="{CF6F6779-732B-405C-9D00-D3B1064D3A0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76" name="Text Box 569">
          <a:extLst>
            <a:ext uri="{FF2B5EF4-FFF2-40B4-BE49-F238E27FC236}">
              <a16:creationId xmlns:a16="http://schemas.microsoft.com/office/drawing/2014/main" id="{C1489960-E1F3-4375-A482-D9FD08D022C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477" name="Text Box 570">
          <a:extLst>
            <a:ext uri="{FF2B5EF4-FFF2-40B4-BE49-F238E27FC236}">
              <a16:creationId xmlns:a16="http://schemas.microsoft.com/office/drawing/2014/main" id="{BA058B82-674E-4FEE-8117-D88432A45331}"/>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478" name="Text Box 571">
          <a:extLst>
            <a:ext uri="{FF2B5EF4-FFF2-40B4-BE49-F238E27FC236}">
              <a16:creationId xmlns:a16="http://schemas.microsoft.com/office/drawing/2014/main" id="{5E2361B4-8798-4B80-982E-BEE2EAA9573B}"/>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79" name="Text Box 572">
          <a:extLst>
            <a:ext uri="{FF2B5EF4-FFF2-40B4-BE49-F238E27FC236}">
              <a16:creationId xmlns:a16="http://schemas.microsoft.com/office/drawing/2014/main" id="{BF92BD4C-7283-4499-AD80-E9A06DFEC0A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80" name="Text Box 573">
          <a:extLst>
            <a:ext uri="{FF2B5EF4-FFF2-40B4-BE49-F238E27FC236}">
              <a16:creationId xmlns:a16="http://schemas.microsoft.com/office/drawing/2014/main" id="{CDACA92C-9475-4131-BD1B-87A1A158E6F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481" name="Text Box 574">
          <a:extLst>
            <a:ext uri="{FF2B5EF4-FFF2-40B4-BE49-F238E27FC236}">
              <a16:creationId xmlns:a16="http://schemas.microsoft.com/office/drawing/2014/main" id="{053664F0-89C3-4130-9FD6-2FA6DF7D0B19}"/>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82" name="Text Box 575">
          <a:extLst>
            <a:ext uri="{FF2B5EF4-FFF2-40B4-BE49-F238E27FC236}">
              <a16:creationId xmlns:a16="http://schemas.microsoft.com/office/drawing/2014/main" id="{379D00F6-D339-484F-A881-621B5FFF97D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83" name="Text Box 576">
          <a:extLst>
            <a:ext uri="{FF2B5EF4-FFF2-40B4-BE49-F238E27FC236}">
              <a16:creationId xmlns:a16="http://schemas.microsoft.com/office/drawing/2014/main" id="{C1ED8085-8448-4289-B81E-4186041045D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484" name="Text Box 577">
          <a:extLst>
            <a:ext uri="{FF2B5EF4-FFF2-40B4-BE49-F238E27FC236}">
              <a16:creationId xmlns:a16="http://schemas.microsoft.com/office/drawing/2014/main" id="{CE0F3865-04F6-4743-866A-A2C2B7D4B9CB}"/>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85" name="Text Box 578">
          <a:extLst>
            <a:ext uri="{FF2B5EF4-FFF2-40B4-BE49-F238E27FC236}">
              <a16:creationId xmlns:a16="http://schemas.microsoft.com/office/drawing/2014/main" id="{CC205040-9250-43E4-8020-6DB6C0685DB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86" name="Text Box 579">
          <a:extLst>
            <a:ext uri="{FF2B5EF4-FFF2-40B4-BE49-F238E27FC236}">
              <a16:creationId xmlns:a16="http://schemas.microsoft.com/office/drawing/2014/main" id="{AA814E54-FBC8-46D2-9301-4834954A9D6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487" name="Text Box 580">
          <a:extLst>
            <a:ext uri="{FF2B5EF4-FFF2-40B4-BE49-F238E27FC236}">
              <a16:creationId xmlns:a16="http://schemas.microsoft.com/office/drawing/2014/main" id="{7C73C388-6BC1-4663-BDEB-75AEE3E3D76C}"/>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88" name="Text Box 581">
          <a:extLst>
            <a:ext uri="{FF2B5EF4-FFF2-40B4-BE49-F238E27FC236}">
              <a16:creationId xmlns:a16="http://schemas.microsoft.com/office/drawing/2014/main" id="{7C0A8EA0-5FD9-4461-AD27-5CE4A9347D5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89" name="Text Box 582">
          <a:extLst>
            <a:ext uri="{FF2B5EF4-FFF2-40B4-BE49-F238E27FC236}">
              <a16:creationId xmlns:a16="http://schemas.microsoft.com/office/drawing/2014/main" id="{D3A1CECC-362D-44A3-8EED-0943022E9E0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490" name="Text Box 583">
          <a:extLst>
            <a:ext uri="{FF2B5EF4-FFF2-40B4-BE49-F238E27FC236}">
              <a16:creationId xmlns:a16="http://schemas.microsoft.com/office/drawing/2014/main" id="{845948F3-B816-4979-AF3D-C8A9BBFEFFB7}"/>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91" name="Text Box 584">
          <a:extLst>
            <a:ext uri="{FF2B5EF4-FFF2-40B4-BE49-F238E27FC236}">
              <a16:creationId xmlns:a16="http://schemas.microsoft.com/office/drawing/2014/main" id="{50F3D76C-D9FF-40D2-8F6D-319752C37C8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92" name="Text Box 585">
          <a:extLst>
            <a:ext uri="{FF2B5EF4-FFF2-40B4-BE49-F238E27FC236}">
              <a16:creationId xmlns:a16="http://schemas.microsoft.com/office/drawing/2014/main" id="{8DC642F8-1AA1-44FC-AA8A-DF9A7A9F19E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493" name="Text Box 586">
          <a:extLst>
            <a:ext uri="{FF2B5EF4-FFF2-40B4-BE49-F238E27FC236}">
              <a16:creationId xmlns:a16="http://schemas.microsoft.com/office/drawing/2014/main" id="{5327B3AB-8780-47CF-9177-03CCD6B73D70}"/>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494" name="Text Box 587">
          <a:extLst>
            <a:ext uri="{FF2B5EF4-FFF2-40B4-BE49-F238E27FC236}">
              <a16:creationId xmlns:a16="http://schemas.microsoft.com/office/drawing/2014/main" id="{286C9771-C6A1-4FB7-8EE6-E6944802D604}"/>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95" name="Text Box 588">
          <a:extLst>
            <a:ext uri="{FF2B5EF4-FFF2-40B4-BE49-F238E27FC236}">
              <a16:creationId xmlns:a16="http://schemas.microsoft.com/office/drawing/2014/main" id="{CEF72655-C009-4883-9659-F4FAD201759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96" name="Text Box 589">
          <a:extLst>
            <a:ext uri="{FF2B5EF4-FFF2-40B4-BE49-F238E27FC236}">
              <a16:creationId xmlns:a16="http://schemas.microsoft.com/office/drawing/2014/main" id="{19B893F4-7D32-439B-AD8A-EC6644EF77E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497" name="Text Box 590">
          <a:extLst>
            <a:ext uri="{FF2B5EF4-FFF2-40B4-BE49-F238E27FC236}">
              <a16:creationId xmlns:a16="http://schemas.microsoft.com/office/drawing/2014/main" id="{413FB2C1-1366-4495-A5A3-3E7212AA426F}"/>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98" name="Text Box 591">
          <a:extLst>
            <a:ext uri="{FF2B5EF4-FFF2-40B4-BE49-F238E27FC236}">
              <a16:creationId xmlns:a16="http://schemas.microsoft.com/office/drawing/2014/main" id="{0FB3780D-EBC6-486B-955B-57176F1A1DA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499" name="Text Box 592">
          <a:extLst>
            <a:ext uri="{FF2B5EF4-FFF2-40B4-BE49-F238E27FC236}">
              <a16:creationId xmlns:a16="http://schemas.microsoft.com/office/drawing/2014/main" id="{CAC40930-CD54-4A4B-9FCF-B78E068FEDA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500" name="Text Box 593">
          <a:extLst>
            <a:ext uri="{FF2B5EF4-FFF2-40B4-BE49-F238E27FC236}">
              <a16:creationId xmlns:a16="http://schemas.microsoft.com/office/drawing/2014/main" id="{446CED86-33C9-462F-B79F-8107CB3F2ACD}"/>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01" name="Text Box 594">
          <a:extLst>
            <a:ext uri="{FF2B5EF4-FFF2-40B4-BE49-F238E27FC236}">
              <a16:creationId xmlns:a16="http://schemas.microsoft.com/office/drawing/2014/main" id="{7E4193DA-CF29-496C-B73B-75B8AF1CF9B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02" name="Text Box 595">
          <a:extLst>
            <a:ext uri="{FF2B5EF4-FFF2-40B4-BE49-F238E27FC236}">
              <a16:creationId xmlns:a16="http://schemas.microsoft.com/office/drawing/2014/main" id="{D24BAFCE-5FCA-4A3C-8C4E-21BA3525FED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503" name="Text Box 596">
          <a:extLst>
            <a:ext uri="{FF2B5EF4-FFF2-40B4-BE49-F238E27FC236}">
              <a16:creationId xmlns:a16="http://schemas.microsoft.com/office/drawing/2014/main" id="{F0553214-DA91-4497-9E7D-B9795B4F8A6F}"/>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504" name="Text Box 597">
          <a:extLst>
            <a:ext uri="{FF2B5EF4-FFF2-40B4-BE49-F238E27FC236}">
              <a16:creationId xmlns:a16="http://schemas.microsoft.com/office/drawing/2014/main" id="{A3C175AA-CEED-4A17-961F-DE3649FC05C9}"/>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05" name="Text Box 598">
          <a:extLst>
            <a:ext uri="{FF2B5EF4-FFF2-40B4-BE49-F238E27FC236}">
              <a16:creationId xmlns:a16="http://schemas.microsoft.com/office/drawing/2014/main" id="{137709C3-945E-4710-B48D-99BCBAD796D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06" name="Text Box 599">
          <a:extLst>
            <a:ext uri="{FF2B5EF4-FFF2-40B4-BE49-F238E27FC236}">
              <a16:creationId xmlns:a16="http://schemas.microsoft.com/office/drawing/2014/main" id="{1D14B8C7-A971-4B14-AE74-AE70D48805A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507" name="Text Box 600">
          <a:extLst>
            <a:ext uri="{FF2B5EF4-FFF2-40B4-BE49-F238E27FC236}">
              <a16:creationId xmlns:a16="http://schemas.microsoft.com/office/drawing/2014/main" id="{774D3E8C-F74C-40E1-8A87-628CE40540CB}"/>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08" name="Text Box 601">
          <a:extLst>
            <a:ext uri="{FF2B5EF4-FFF2-40B4-BE49-F238E27FC236}">
              <a16:creationId xmlns:a16="http://schemas.microsoft.com/office/drawing/2014/main" id="{06584D65-C541-40DC-8FD4-990484B3FF7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09" name="Text Box 602">
          <a:extLst>
            <a:ext uri="{FF2B5EF4-FFF2-40B4-BE49-F238E27FC236}">
              <a16:creationId xmlns:a16="http://schemas.microsoft.com/office/drawing/2014/main" id="{3A8E5FEF-0180-42E0-8E5B-2F022A9A1F2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510" name="Text Box 603">
          <a:extLst>
            <a:ext uri="{FF2B5EF4-FFF2-40B4-BE49-F238E27FC236}">
              <a16:creationId xmlns:a16="http://schemas.microsoft.com/office/drawing/2014/main" id="{89D007DF-7B1B-4702-B710-EFA80F18B995}"/>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11" name="Text Box 604">
          <a:extLst>
            <a:ext uri="{FF2B5EF4-FFF2-40B4-BE49-F238E27FC236}">
              <a16:creationId xmlns:a16="http://schemas.microsoft.com/office/drawing/2014/main" id="{7081A59E-E3C4-4D21-BF83-B7D06B198BF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12" name="Text Box 605">
          <a:extLst>
            <a:ext uri="{FF2B5EF4-FFF2-40B4-BE49-F238E27FC236}">
              <a16:creationId xmlns:a16="http://schemas.microsoft.com/office/drawing/2014/main" id="{9D9954DD-0FD1-4984-9F5C-FD1F2AB0057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513" name="Text Box 606">
          <a:extLst>
            <a:ext uri="{FF2B5EF4-FFF2-40B4-BE49-F238E27FC236}">
              <a16:creationId xmlns:a16="http://schemas.microsoft.com/office/drawing/2014/main" id="{132CEBC2-0113-4B80-AB3D-6A44CD4F94C3}"/>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0514" name="Text Box 607">
          <a:extLst>
            <a:ext uri="{FF2B5EF4-FFF2-40B4-BE49-F238E27FC236}">
              <a16:creationId xmlns:a16="http://schemas.microsoft.com/office/drawing/2014/main" id="{3D0A8B20-C424-483B-9B21-8EEE696A2A12}"/>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15" name="Text Box 608">
          <a:extLst>
            <a:ext uri="{FF2B5EF4-FFF2-40B4-BE49-F238E27FC236}">
              <a16:creationId xmlns:a16="http://schemas.microsoft.com/office/drawing/2014/main" id="{02262F92-D3CC-4226-9209-9D4F102B591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16" name="Text Box 609">
          <a:extLst>
            <a:ext uri="{FF2B5EF4-FFF2-40B4-BE49-F238E27FC236}">
              <a16:creationId xmlns:a16="http://schemas.microsoft.com/office/drawing/2014/main" id="{D4FC1972-9FC9-4B5C-989C-E0C986F2879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0517" name="Text Box 610">
          <a:extLst>
            <a:ext uri="{FF2B5EF4-FFF2-40B4-BE49-F238E27FC236}">
              <a16:creationId xmlns:a16="http://schemas.microsoft.com/office/drawing/2014/main" id="{CFC879AB-4936-4AFA-A0B5-CCAD2041F223}"/>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18" name="Text Box 611">
          <a:extLst>
            <a:ext uri="{FF2B5EF4-FFF2-40B4-BE49-F238E27FC236}">
              <a16:creationId xmlns:a16="http://schemas.microsoft.com/office/drawing/2014/main" id="{21ECB6D0-0F9F-41DA-9A72-11423154857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19" name="Text Box 612">
          <a:extLst>
            <a:ext uri="{FF2B5EF4-FFF2-40B4-BE49-F238E27FC236}">
              <a16:creationId xmlns:a16="http://schemas.microsoft.com/office/drawing/2014/main" id="{5470E246-88B1-4AF0-9FDD-A095DEBF43B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0520" name="Text Box 613">
          <a:extLst>
            <a:ext uri="{FF2B5EF4-FFF2-40B4-BE49-F238E27FC236}">
              <a16:creationId xmlns:a16="http://schemas.microsoft.com/office/drawing/2014/main" id="{63CD8507-BDCC-4CDF-A010-CDD78B8473F8}"/>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21" name="Text Box 614">
          <a:extLst>
            <a:ext uri="{FF2B5EF4-FFF2-40B4-BE49-F238E27FC236}">
              <a16:creationId xmlns:a16="http://schemas.microsoft.com/office/drawing/2014/main" id="{987E76E5-0926-4D7A-A0EE-AD7B463E9B3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22" name="Text Box 615">
          <a:extLst>
            <a:ext uri="{FF2B5EF4-FFF2-40B4-BE49-F238E27FC236}">
              <a16:creationId xmlns:a16="http://schemas.microsoft.com/office/drawing/2014/main" id="{CCC83B46-265D-4CF4-BC1C-1D89A91A7F0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0523" name="Text Box 616">
          <a:extLst>
            <a:ext uri="{FF2B5EF4-FFF2-40B4-BE49-F238E27FC236}">
              <a16:creationId xmlns:a16="http://schemas.microsoft.com/office/drawing/2014/main" id="{16D7BCDD-FDE2-4C2E-B0A4-98C3FFA943FF}"/>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24" name="Text Box 617">
          <a:extLst>
            <a:ext uri="{FF2B5EF4-FFF2-40B4-BE49-F238E27FC236}">
              <a16:creationId xmlns:a16="http://schemas.microsoft.com/office/drawing/2014/main" id="{796BF657-03FC-4D8B-A8F8-4562CD8ADC1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25" name="Text Box 618">
          <a:extLst>
            <a:ext uri="{FF2B5EF4-FFF2-40B4-BE49-F238E27FC236}">
              <a16:creationId xmlns:a16="http://schemas.microsoft.com/office/drawing/2014/main" id="{55FAD476-2C26-43B8-B532-3FBCBE6F710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0526" name="Text Box 619">
          <a:extLst>
            <a:ext uri="{FF2B5EF4-FFF2-40B4-BE49-F238E27FC236}">
              <a16:creationId xmlns:a16="http://schemas.microsoft.com/office/drawing/2014/main" id="{1B404181-9E5E-4F9E-8FB1-2F0D0C46CA88}"/>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27" name="Text Box 620">
          <a:extLst>
            <a:ext uri="{FF2B5EF4-FFF2-40B4-BE49-F238E27FC236}">
              <a16:creationId xmlns:a16="http://schemas.microsoft.com/office/drawing/2014/main" id="{180C2B64-EDB7-4724-8423-2718DEFD90A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28" name="Text Box 621">
          <a:extLst>
            <a:ext uri="{FF2B5EF4-FFF2-40B4-BE49-F238E27FC236}">
              <a16:creationId xmlns:a16="http://schemas.microsoft.com/office/drawing/2014/main" id="{F79D67E7-B181-4465-A1B1-9D54D2C2E1B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0529" name="Text Box 622">
          <a:extLst>
            <a:ext uri="{FF2B5EF4-FFF2-40B4-BE49-F238E27FC236}">
              <a16:creationId xmlns:a16="http://schemas.microsoft.com/office/drawing/2014/main" id="{22C841A7-13F6-40F6-937F-35E3B3EDC41D}"/>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0530" name="Text Box 623">
          <a:extLst>
            <a:ext uri="{FF2B5EF4-FFF2-40B4-BE49-F238E27FC236}">
              <a16:creationId xmlns:a16="http://schemas.microsoft.com/office/drawing/2014/main" id="{1667B18B-A691-42D4-9EF3-6E0C88E58804}"/>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31" name="Text Box 624">
          <a:extLst>
            <a:ext uri="{FF2B5EF4-FFF2-40B4-BE49-F238E27FC236}">
              <a16:creationId xmlns:a16="http://schemas.microsoft.com/office/drawing/2014/main" id="{C4A3DB3A-BA50-458B-963D-6E0FD9CBB5F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32" name="Text Box 625">
          <a:extLst>
            <a:ext uri="{FF2B5EF4-FFF2-40B4-BE49-F238E27FC236}">
              <a16:creationId xmlns:a16="http://schemas.microsoft.com/office/drawing/2014/main" id="{05BBE9FB-E27C-478D-A150-385DE6C5638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0533" name="Text Box 626">
          <a:extLst>
            <a:ext uri="{FF2B5EF4-FFF2-40B4-BE49-F238E27FC236}">
              <a16:creationId xmlns:a16="http://schemas.microsoft.com/office/drawing/2014/main" id="{8FB76915-971D-4ED0-B4F8-5D03746AC702}"/>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34" name="Text Box 627">
          <a:extLst>
            <a:ext uri="{FF2B5EF4-FFF2-40B4-BE49-F238E27FC236}">
              <a16:creationId xmlns:a16="http://schemas.microsoft.com/office/drawing/2014/main" id="{0C29908D-8D5B-4135-BD65-2FEBC93B23C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35" name="Text Box 628">
          <a:extLst>
            <a:ext uri="{FF2B5EF4-FFF2-40B4-BE49-F238E27FC236}">
              <a16:creationId xmlns:a16="http://schemas.microsoft.com/office/drawing/2014/main" id="{BB06944B-2626-44E5-925A-0345E2333E2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0536" name="Text Box 629">
          <a:extLst>
            <a:ext uri="{FF2B5EF4-FFF2-40B4-BE49-F238E27FC236}">
              <a16:creationId xmlns:a16="http://schemas.microsoft.com/office/drawing/2014/main" id="{29318167-7204-408E-A324-305A91A1B781}"/>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37" name="Text Box 630">
          <a:extLst>
            <a:ext uri="{FF2B5EF4-FFF2-40B4-BE49-F238E27FC236}">
              <a16:creationId xmlns:a16="http://schemas.microsoft.com/office/drawing/2014/main" id="{3BA874E3-7A75-4150-A703-076B2AA92C1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38" name="Text Box 631">
          <a:extLst>
            <a:ext uri="{FF2B5EF4-FFF2-40B4-BE49-F238E27FC236}">
              <a16:creationId xmlns:a16="http://schemas.microsoft.com/office/drawing/2014/main" id="{EFF0B5A6-F142-4A09-A131-B9F7DE2FA30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0539" name="Text Box 632">
          <a:extLst>
            <a:ext uri="{FF2B5EF4-FFF2-40B4-BE49-F238E27FC236}">
              <a16:creationId xmlns:a16="http://schemas.microsoft.com/office/drawing/2014/main" id="{0CA75D2C-9F25-4215-9576-52752C60C5A5}"/>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0540" name="Text Box 633">
          <a:extLst>
            <a:ext uri="{FF2B5EF4-FFF2-40B4-BE49-F238E27FC236}">
              <a16:creationId xmlns:a16="http://schemas.microsoft.com/office/drawing/2014/main" id="{8F75E98E-3D9F-4DE7-8C9D-31BFED517D16}"/>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41" name="Text Box 634">
          <a:extLst>
            <a:ext uri="{FF2B5EF4-FFF2-40B4-BE49-F238E27FC236}">
              <a16:creationId xmlns:a16="http://schemas.microsoft.com/office/drawing/2014/main" id="{B8E23816-C1E6-47AF-9A0F-24FD0EF957C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42" name="Text Box 635">
          <a:extLst>
            <a:ext uri="{FF2B5EF4-FFF2-40B4-BE49-F238E27FC236}">
              <a16:creationId xmlns:a16="http://schemas.microsoft.com/office/drawing/2014/main" id="{0DE837D5-7EB6-4D97-B983-B51A29E5635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0543" name="Text Box 636">
          <a:extLst>
            <a:ext uri="{FF2B5EF4-FFF2-40B4-BE49-F238E27FC236}">
              <a16:creationId xmlns:a16="http://schemas.microsoft.com/office/drawing/2014/main" id="{E89362A0-1111-4662-9A87-22D09C3FC3AB}"/>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44" name="Text Box 637">
          <a:extLst>
            <a:ext uri="{FF2B5EF4-FFF2-40B4-BE49-F238E27FC236}">
              <a16:creationId xmlns:a16="http://schemas.microsoft.com/office/drawing/2014/main" id="{11D8687C-5123-42CF-9588-289DE0E6A70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45" name="Text Box 638">
          <a:extLst>
            <a:ext uri="{FF2B5EF4-FFF2-40B4-BE49-F238E27FC236}">
              <a16:creationId xmlns:a16="http://schemas.microsoft.com/office/drawing/2014/main" id="{23A0360C-2FA9-442D-8AC0-427BFD640B5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0546" name="Text Box 639">
          <a:extLst>
            <a:ext uri="{FF2B5EF4-FFF2-40B4-BE49-F238E27FC236}">
              <a16:creationId xmlns:a16="http://schemas.microsoft.com/office/drawing/2014/main" id="{4B73CB4F-A2D9-492E-819B-F4E5DB097663}"/>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47" name="Text Box 640">
          <a:extLst>
            <a:ext uri="{FF2B5EF4-FFF2-40B4-BE49-F238E27FC236}">
              <a16:creationId xmlns:a16="http://schemas.microsoft.com/office/drawing/2014/main" id="{F9D482D3-0656-46D0-AA82-A5A6E19B12E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48" name="Text Box 641">
          <a:extLst>
            <a:ext uri="{FF2B5EF4-FFF2-40B4-BE49-F238E27FC236}">
              <a16:creationId xmlns:a16="http://schemas.microsoft.com/office/drawing/2014/main" id="{9E1EC66B-25F3-474C-B28E-FC7228C2CA6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0549" name="Text Box 642">
          <a:extLst>
            <a:ext uri="{FF2B5EF4-FFF2-40B4-BE49-F238E27FC236}">
              <a16:creationId xmlns:a16="http://schemas.microsoft.com/office/drawing/2014/main" id="{BF12BF3F-F6D8-4A76-9CE2-2AB6B9D39C65}"/>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50" name="Text Box 643">
          <a:extLst>
            <a:ext uri="{FF2B5EF4-FFF2-40B4-BE49-F238E27FC236}">
              <a16:creationId xmlns:a16="http://schemas.microsoft.com/office/drawing/2014/main" id="{68926939-C745-40F6-B5E1-6197CAC577E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51" name="Text Box 644">
          <a:extLst>
            <a:ext uri="{FF2B5EF4-FFF2-40B4-BE49-F238E27FC236}">
              <a16:creationId xmlns:a16="http://schemas.microsoft.com/office/drawing/2014/main" id="{85F87E97-02CC-498C-ABF5-D6C7AA4F8F1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552" name="Text Box 645">
          <a:extLst>
            <a:ext uri="{FF2B5EF4-FFF2-40B4-BE49-F238E27FC236}">
              <a16:creationId xmlns:a16="http://schemas.microsoft.com/office/drawing/2014/main" id="{2D4017C0-E527-4A0F-B366-E0BE4EE82868}"/>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53" name="Text Box 646">
          <a:extLst>
            <a:ext uri="{FF2B5EF4-FFF2-40B4-BE49-F238E27FC236}">
              <a16:creationId xmlns:a16="http://schemas.microsoft.com/office/drawing/2014/main" id="{933736DD-CEB8-456B-A3F2-2E73D61CC8A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54" name="Text Box 647">
          <a:extLst>
            <a:ext uri="{FF2B5EF4-FFF2-40B4-BE49-F238E27FC236}">
              <a16:creationId xmlns:a16="http://schemas.microsoft.com/office/drawing/2014/main" id="{D79DAC7A-EEC8-4392-A5EA-53EA928B822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555" name="Text Box 648">
          <a:extLst>
            <a:ext uri="{FF2B5EF4-FFF2-40B4-BE49-F238E27FC236}">
              <a16:creationId xmlns:a16="http://schemas.microsoft.com/office/drawing/2014/main" id="{B5188DD4-0B43-458B-B88B-7B66F7B1B444}"/>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56" name="Text Box 649">
          <a:extLst>
            <a:ext uri="{FF2B5EF4-FFF2-40B4-BE49-F238E27FC236}">
              <a16:creationId xmlns:a16="http://schemas.microsoft.com/office/drawing/2014/main" id="{053FC9D1-8963-4BDC-A143-5DE65DE579A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57" name="Text Box 650">
          <a:extLst>
            <a:ext uri="{FF2B5EF4-FFF2-40B4-BE49-F238E27FC236}">
              <a16:creationId xmlns:a16="http://schemas.microsoft.com/office/drawing/2014/main" id="{06D34FF4-96AF-4176-8B38-49F91A1EDFF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558" name="Text Box 651">
          <a:extLst>
            <a:ext uri="{FF2B5EF4-FFF2-40B4-BE49-F238E27FC236}">
              <a16:creationId xmlns:a16="http://schemas.microsoft.com/office/drawing/2014/main" id="{64B5EBA9-688A-4638-B702-ABC20D2909D1}"/>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559" name="Text Box 652">
          <a:extLst>
            <a:ext uri="{FF2B5EF4-FFF2-40B4-BE49-F238E27FC236}">
              <a16:creationId xmlns:a16="http://schemas.microsoft.com/office/drawing/2014/main" id="{E9B98065-7C03-4749-B42E-2D653EFF522A}"/>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60" name="Text Box 653">
          <a:extLst>
            <a:ext uri="{FF2B5EF4-FFF2-40B4-BE49-F238E27FC236}">
              <a16:creationId xmlns:a16="http://schemas.microsoft.com/office/drawing/2014/main" id="{852D4834-BFD1-4CFB-8BD8-DEC7E8E6737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61" name="Text Box 654">
          <a:extLst>
            <a:ext uri="{FF2B5EF4-FFF2-40B4-BE49-F238E27FC236}">
              <a16:creationId xmlns:a16="http://schemas.microsoft.com/office/drawing/2014/main" id="{4265BDCA-7BA4-40AB-A9CB-082E023B6FE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562" name="Text Box 655">
          <a:extLst>
            <a:ext uri="{FF2B5EF4-FFF2-40B4-BE49-F238E27FC236}">
              <a16:creationId xmlns:a16="http://schemas.microsoft.com/office/drawing/2014/main" id="{77F23E7D-89CD-41AB-B7BD-0230F2D99981}"/>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63" name="Text Box 656">
          <a:extLst>
            <a:ext uri="{FF2B5EF4-FFF2-40B4-BE49-F238E27FC236}">
              <a16:creationId xmlns:a16="http://schemas.microsoft.com/office/drawing/2014/main" id="{B70ED728-2DC7-42A8-836B-B394916F5D8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64" name="Text Box 657">
          <a:extLst>
            <a:ext uri="{FF2B5EF4-FFF2-40B4-BE49-F238E27FC236}">
              <a16:creationId xmlns:a16="http://schemas.microsoft.com/office/drawing/2014/main" id="{91D3A36D-01E5-4110-B4B0-7DB588FB99E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565" name="Text Box 658">
          <a:extLst>
            <a:ext uri="{FF2B5EF4-FFF2-40B4-BE49-F238E27FC236}">
              <a16:creationId xmlns:a16="http://schemas.microsoft.com/office/drawing/2014/main" id="{D1C39D6F-A9D3-41E4-A872-7C91A8E9C1E3}"/>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66" name="Text Box 659">
          <a:extLst>
            <a:ext uri="{FF2B5EF4-FFF2-40B4-BE49-F238E27FC236}">
              <a16:creationId xmlns:a16="http://schemas.microsoft.com/office/drawing/2014/main" id="{4B4CBED7-C3E7-48F7-BDA5-4798130D39A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67" name="Text Box 660">
          <a:extLst>
            <a:ext uri="{FF2B5EF4-FFF2-40B4-BE49-F238E27FC236}">
              <a16:creationId xmlns:a16="http://schemas.microsoft.com/office/drawing/2014/main" id="{1D643295-914C-485E-B5F7-E886889F89D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568" name="Text Box 661">
          <a:extLst>
            <a:ext uri="{FF2B5EF4-FFF2-40B4-BE49-F238E27FC236}">
              <a16:creationId xmlns:a16="http://schemas.microsoft.com/office/drawing/2014/main" id="{48765462-784C-410F-BDB7-407D892CAE53}"/>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69" name="Text Box 662">
          <a:extLst>
            <a:ext uri="{FF2B5EF4-FFF2-40B4-BE49-F238E27FC236}">
              <a16:creationId xmlns:a16="http://schemas.microsoft.com/office/drawing/2014/main" id="{BB080200-5220-48F7-BE79-048461D32EF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70" name="Text Box 663">
          <a:extLst>
            <a:ext uri="{FF2B5EF4-FFF2-40B4-BE49-F238E27FC236}">
              <a16:creationId xmlns:a16="http://schemas.microsoft.com/office/drawing/2014/main" id="{CE05E777-690B-4200-9CE3-CD18EE99250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571" name="Text Box 664">
          <a:extLst>
            <a:ext uri="{FF2B5EF4-FFF2-40B4-BE49-F238E27FC236}">
              <a16:creationId xmlns:a16="http://schemas.microsoft.com/office/drawing/2014/main" id="{D72EC441-AEF0-46BA-B4D5-5E3C6CB017CB}"/>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72" name="Text Box 665">
          <a:extLst>
            <a:ext uri="{FF2B5EF4-FFF2-40B4-BE49-F238E27FC236}">
              <a16:creationId xmlns:a16="http://schemas.microsoft.com/office/drawing/2014/main" id="{DF957973-02A8-4548-9770-C0D4ECFD3A1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73" name="Text Box 666">
          <a:extLst>
            <a:ext uri="{FF2B5EF4-FFF2-40B4-BE49-F238E27FC236}">
              <a16:creationId xmlns:a16="http://schemas.microsoft.com/office/drawing/2014/main" id="{49DB7F3C-C584-4470-86C6-8261E0D2B3F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574" name="Text Box 667">
          <a:extLst>
            <a:ext uri="{FF2B5EF4-FFF2-40B4-BE49-F238E27FC236}">
              <a16:creationId xmlns:a16="http://schemas.microsoft.com/office/drawing/2014/main" id="{A513DF0A-B160-4840-8634-DDE764E2A85F}"/>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75" name="Text Box 668">
          <a:extLst>
            <a:ext uri="{FF2B5EF4-FFF2-40B4-BE49-F238E27FC236}">
              <a16:creationId xmlns:a16="http://schemas.microsoft.com/office/drawing/2014/main" id="{5188FE1E-3191-413C-BA2E-B89E302F06E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76" name="Text Box 669">
          <a:extLst>
            <a:ext uri="{FF2B5EF4-FFF2-40B4-BE49-F238E27FC236}">
              <a16:creationId xmlns:a16="http://schemas.microsoft.com/office/drawing/2014/main" id="{9F4ABC08-3506-4469-817D-F02DF56870B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577" name="Text Box 670">
          <a:extLst>
            <a:ext uri="{FF2B5EF4-FFF2-40B4-BE49-F238E27FC236}">
              <a16:creationId xmlns:a16="http://schemas.microsoft.com/office/drawing/2014/main" id="{354B3A9D-52B1-4FA2-8E6F-5DC69C89AD02}"/>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578" name="Text Box 671">
          <a:extLst>
            <a:ext uri="{FF2B5EF4-FFF2-40B4-BE49-F238E27FC236}">
              <a16:creationId xmlns:a16="http://schemas.microsoft.com/office/drawing/2014/main" id="{98028969-F7A1-46F7-9711-CDD5DCF362C9}"/>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79" name="Text Box 672">
          <a:extLst>
            <a:ext uri="{FF2B5EF4-FFF2-40B4-BE49-F238E27FC236}">
              <a16:creationId xmlns:a16="http://schemas.microsoft.com/office/drawing/2014/main" id="{8B89D6B5-538C-4030-A52E-B8C425E28C5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80" name="Text Box 673">
          <a:extLst>
            <a:ext uri="{FF2B5EF4-FFF2-40B4-BE49-F238E27FC236}">
              <a16:creationId xmlns:a16="http://schemas.microsoft.com/office/drawing/2014/main" id="{6E7FC35E-8260-4361-86ED-0744CDB217A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581" name="Text Box 674">
          <a:extLst>
            <a:ext uri="{FF2B5EF4-FFF2-40B4-BE49-F238E27FC236}">
              <a16:creationId xmlns:a16="http://schemas.microsoft.com/office/drawing/2014/main" id="{282215DF-7E23-4147-98CF-084CC66A26BC}"/>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82" name="Text Box 675">
          <a:extLst>
            <a:ext uri="{FF2B5EF4-FFF2-40B4-BE49-F238E27FC236}">
              <a16:creationId xmlns:a16="http://schemas.microsoft.com/office/drawing/2014/main" id="{7B583D5B-352E-4AE1-A63E-68241E80E57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83" name="Text Box 676">
          <a:extLst>
            <a:ext uri="{FF2B5EF4-FFF2-40B4-BE49-F238E27FC236}">
              <a16:creationId xmlns:a16="http://schemas.microsoft.com/office/drawing/2014/main" id="{CF3B683F-96D8-4732-AFAA-FD76ED766C7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584" name="Text Box 677">
          <a:extLst>
            <a:ext uri="{FF2B5EF4-FFF2-40B4-BE49-F238E27FC236}">
              <a16:creationId xmlns:a16="http://schemas.microsoft.com/office/drawing/2014/main" id="{86B28208-01CC-4894-8CCC-5EADE84B8C12}"/>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85" name="Text Box 678">
          <a:extLst>
            <a:ext uri="{FF2B5EF4-FFF2-40B4-BE49-F238E27FC236}">
              <a16:creationId xmlns:a16="http://schemas.microsoft.com/office/drawing/2014/main" id="{411FD566-15C7-4EDE-B1A3-A6A3D82A8A3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86" name="Text Box 679">
          <a:extLst>
            <a:ext uri="{FF2B5EF4-FFF2-40B4-BE49-F238E27FC236}">
              <a16:creationId xmlns:a16="http://schemas.microsoft.com/office/drawing/2014/main" id="{002EF3DB-2276-4AC8-BCAC-379C06D4B04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587" name="Text Box 680">
          <a:extLst>
            <a:ext uri="{FF2B5EF4-FFF2-40B4-BE49-F238E27FC236}">
              <a16:creationId xmlns:a16="http://schemas.microsoft.com/office/drawing/2014/main" id="{78ACE879-807D-426C-B178-1E3BAE5E030A}"/>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88" name="Text Box 681">
          <a:extLst>
            <a:ext uri="{FF2B5EF4-FFF2-40B4-BE49-F238E27FC236}">
              <a16:creationId xmlns:a16="http://schemas.microsoft.com/office/drawing/2014/main" id="{918BE1BB-8B6A-49F1-BDBD-9BF1C0CBC13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89" name="Text Box 682">
          <a:extLst>
            <a:ext uri="{FF2B5EF4-FFF2-40B4-BE49-F238E27FC236}">
              <a16:creationId xmlns:a16="http://schemas.microsoft.com/office/drawing/2014/main" id="{CE12D80F-A6F0-447B-8B88-D54F322328B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590" name="Text Box 683">
          <a:extLst>
            <a:ext uri="{FF2B5EF4-FFF2-40B4-BE49-F238E27FC236}">
              <a16:creationId xmlns:a16="http://schemas.microsoft.com/office/drawing/2014/main" id="{165FB935-DBAE-4BD3-9DE0-E891242E44C2}"/>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91" name="Text Box 684">
          <a:extLst>
            <a:ext uri="{FF2B5EF4-FFF2-40B4-BE49-F238E27FC236}">
              <a16:creationId xmlns:a16="http://schemas.microsoft.com/office/drawing/2014/main" id="{3ABF027F-E1F2-4423-B5E2-BFB59616CAE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92" name="Text Box 685">
          <a:extLst>
            <a:ext uri="{FF2B5EF4-FFF2-40B4-BE49-F238E27FC236}">
              <a16:creationId xmlns:a16="http://schemas.microsoft.com/office/drawing/2014/main" id="{CD61A8A4-95AD-4FA0-9E0D-A2380A12CED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593" name="Text Box 686">
          <a:extLst>
            <a:ext uri="{FF2B5EF4-FFF2-40B4-BE49-F238E27FC236}">
              <a16:creationId xmlns:a16="http://schemas.microsoft.com/office/drawing/2014/main" id="{9656EB72-782C-45D5-B4F1-E5DB01F4B7B5}"/>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94" name="Text Box 687">
          <a:extLst>
            <a:ext uri="{FF2B5EF4-FFF2-40B4-BE49-F238E27FC236}">
              <a16:creationId xmlns:a16="http://schemas.microsoft.com/office/drawing/2014/main" id="{52D3412A-159B-4A08-815A-9FBD8FEA5FE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95" name="Text Box 688">
          <a:extLst>
            <a:ext uri="{FF2B5EF4-FFF2-40B4-BE49-F238E27FC236}">
              <a16:creationId xmlns:a16="http://schemas.microsoft.com/office/drawing/2014/main" id="{804C7375-8CFD-4BF2-B7EE-A6A5C8C244D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596" name="Text Box 689">
          <a:extLst>
            <a:ext uri="{FF2B5EF4-FFF2-40B4-BE49-F238E27FC236}">
              <a16:creationId xmlns:a16="http://schemas.microsoft.com/office/drawing/2014/main" id="{EC9033E1-B25E-43D2-B44A-3FE26C3D5E52}"/>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597" name="Text Box 690">
          <a:extLst>
            <a:ext uri="{FF2B5EF4-FFF2-40B4-BE49-F238E27FC236}">
              <a16:creationId xmlns:a16="http://schemas.microsoft.com/office/drawing/2014/main" id="{34997FAD-1342-4E8D-A70E-2DEC3C05EB87}"/>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98" name="Text Box 691">
          <a:extLst>
            <a:ext uri="{FF2B5EF4-FFF2-40B4-BE49-F238E27FC236}">
              <a16:creationId xmlns:a16="http://schemas.microsoft.com/office/drawing/2014/main" id="{A69E2FE2-355B-4F91-8478-D049D072381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599" name="Text Box 692">
          <a:extLst>
            <a:ext uri="{FF2B5EF4-FFF2-40B4-BE49-F238E27FC236}">
              <a16:creationId xmlns:a16="http://schemas.microsoft.com/office/drawing/2014/main" id="{FA4BE724-8FA0-4B1C-9915-DABCCB11FFF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600" name="Text Box 693">
          <a:extLst>
            <a:ext uri="{FF2B5EF4-FFF2-40B4-BE49-F238E27FC236}">
              <a16:creationId xmlns:a16="http://schemas.microsoft.com/office/drawing/2014/main" id="{C32C0C88-5FD2-41E2-8EE0-285317238CF8}"/>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01" name="Text Box 694">
          <a:extLst>
            <a:ext uri="{FF2B5EF4-FFF2-40B4-BE49-F238E27FC236}">
              <a16:creationId xmlns:a16="http://schemas.microsoft.com/office/drawing/2014/main" id="{693E01E2-2344-4164-99A8-59ABA7BD16C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02" name="Text Box 695">
          <a:extLst>
            <a:ext uri="{FF2B5EF4-FFF2-40B4-BE49-F238E27FC236}">
              <a16:creationId xmlns:a16="http://schemas.microsoft.com/office/drawing/2014/main" id="{D779D06C-DFCC-4CDD-A0C7-AFA3AB2B166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603" name="Text Box 696">
          <a:extLst>
            <a:ext uri="{FF2B5EF4-FFF2-40B4-BE49-F238E27FC236}">
              <a16:creationId xmlns:a16="http://schemas.microsoft.com/office/drawing/2014/main" id="{3379EE2D-2B2A-401D-9365-6CC1606D076B}"/>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04" name="Text Box 697">
          <a:extLst>
            <a:ext uri="{FF2B5EF4-FFF2-40B4-BE49-F238E27FC236}">
              <a16:creationId xmlns:a16="http://schemas.microsoft.com/office/drawing/2014/main" id="{9E4E4913-8B85-4FB3-A3A2-DBBF9BE7BB1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05" name="Text Box 698">
          <a:extLst>
            <a:ext uri="{FF2B5EF4-FFF2-40B4-BE49-F238E27FC236}">
              <a16:creationId xmlns:a16="http://schemas.microsoft.com/office/drawing/2014/main" id="{401E6B8E-4EB0-4AB8-B398-EDD5854E067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606" name="Text Box 699">
          <a:extLst>
            <a:ext uri="{FF2B5EF4-FFF2-40B4-BE49-F238E27FC236}">
              <a16:creationId xmlns:a16="http://schemas.microsoft.com/office/drawing/2014/main" id="{F4D018D2-10FF-43D3-BC2A-7B7C41096DC2}"/>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607" name="Text Box 700">
          <a:extLst>
            <a:ext uri="{FF2B5EF4-FFF2-40B4-BE49-F238E27FC236}">
              <a16:creationId xmlns:a16="http://schemas.microsoft.com/office/drawing/2014/main" id="{83A36959-1355-4931-B165-7EF93A7E1D9A}"/>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08" name="Text Box 701">
          <a:extLst>
            <a:ext uri="{FF2B5EF4-FFF2-40B4-BE49-F238E27FC236}">
              <a16:creationId xmlns:a16="http://schemas.microsoft.com/office/drawing/2014/main" id="{F85482BD-4E59-409A-A11D-5290E54B462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09" name="Text Box 702">
          <a:extLst>
            <a:ext uri="{FF2B5EF4-FFF2-40B4-BE49-F238E27FC236}">
              <a16:creationId xmlns:a16="http://schemas.microsoft.com/office/drawing/2014/main" id="{E9795621-FE70-4145-AFC7-13D82F129FA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610" name="Text Box 703">
          <a:extLst>
            <a:ext uri="{FF2B5EF4-FFF2-40B4-BE49-F238E27FC236}">
              <a16:creationId xmlns:a16="http://schemas.microsoft.com/office/drawing/2014/main" id="{1390CEFC-AA6C-4C3C-8F2A-445B02D78BBF}"/>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11" name="Text Box 704">
          <a:extLst>
            <a:ext uri="{FF2B5EF4-FFF2-40B4-BE49-F238E27FC236}">
              <a16:creationId xmlns:a16="http://schemas.microsoft.com/office/drawing/2014/main" id="{C225FF6E-266A-4716-9B2A-E5F5BE71D33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12" name="Text Box 705">
          <a:extLst>
            <a:ext uri="{FF2B5EF4-FFF2-40B4-BE49-F238E27FC236}">
              <a16:creationId xmlns:a16="http://schemas.microsoft.com/office/drawing/2014/main" id="{CA16D6BA-E42D-4618-BF97-00AA4745B4A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613" name="Text Box 706">
          <a:extLst>
            <a:ext uri="{FF2B5EF4-FFF2-40B4-BE49-F238E27FC236}">
              <a16:creationId xmlns:a16="http://schemas.microsoft.com/office/drawing/2014/main" id="{F358261A-9C4E-48A2-95C4-0014A6A49144}"/>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614" name="Text Box 707">
          <a:extLst>
            <a:ext uri="{FF2B5EF4-FFF2-40B4-BE49-F238E27FC236}">
              <a16:creationId xmlns:a16="http://schemas.microsoft.com/office/drawing/2014/main" id="{142D2202-2E7E-44FF-95B1-ECF29B1AB8DC}"/>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15" name="Text Box 708">
          <a:extLst>
            <a:ext uri="{FF2B5EF4-FFF2-40B4-BE49-F238E27FC236}">
              <a16:creationId xmlns:a16="http://schemas.microsoft.com/office/drawing/2014/main" id="{84F95220-52FC-4FC4-813B-D37D6CDE90E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16" name="Text Box 709">
          <a:extLst>
            <a:ext uri="{FF2B5EF4-FFF2-40B4-BE49-F238E27FC236}">
              <a16:creationId xmlns:a16="http://schemas.microsoft.com/office/drawing/2014/main" id="{C240A7E0-2211-45E6-B5E1-7F050CB071F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617" name="Text Box 710">
          <a:extLst>
            <a:ext uri="{FF2B5EF4-FFF2-40B4-BE49-F238E27FC236}">
              <a16:creationId xmlns:a16="http://schemas.microsoft.com/office/drawing/2014/main" id="{D5CBF10E-4868-43F0-9026-2DD466AA9D1C}"/>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18" name="Text Box 711">
          <a:extLst>
            <a:ext uri="{FF2B5EF4-FFF2-40B4-BE49-F238E27FC236}">
              <a16:creationId xmlns:a16="http://schemas.microsoft.com/office/drawing/2014/main" id="{FE8BA14C-E34D-4A5F-AF27-45F4A390763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19" name="Text Box 712">
          <a:extLst>
            <a:ext uri="{FF2B5EF4-FFF2-40B4-BE49-F238E27FC236}">
              <a16:creationId xmlns:a16="http://schemas.microsoft.com/office/drawing/2014/main" id="{22D1D403-7666-4A6A-AC4D-82081710954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620" name="Text Box 713">
          <a:extLst>
            <a:ext uri="{FF2B5EF4-FFF2-40B4-BE49-F238E27FC236}">
              <a16:creationId xmlns:a16="http://schemas.microsoft.com/office/drawing/2014/main" id="{561F3CB1-1CD0-4856-AA37-2CB23A0C538C}"/>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21" name="Text Box 714">
          <a:extLst>
            <a:ext uri="{FF2B5EF4-FFF2-40B4-BE49-F238E27FC236}">
              <a16:creationId xmlns:a16="http://schemas.microsoft.com/office/drawing/2014/main" id="{5841E9C1-F10B-4AF1-87F3-3038AAD6C8C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22" name="Text Box 715">
          <a:extLst>
            <a:ext uri="{FF2B5EF4-FFF2-40B4-BE49-F238E27FC236}">
              <a16:creationId xmlns:a16="http://schemas.microsoft.com/office/drawing/2014/main" id="{BD7F87A1-ED84-496B-B1A5-4F0EE35BE8F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623" name="Text Box 716">
          <a:extLst>
            <a:ext uri="{FF2B5EF4-FFF2-40B4-BE49-F238E27FC236}">
              <a16:creationId xmlns:a16="http://schemas.microsoft.com/office/drawing/2014/main" id="{6667E04B-AC9B-4801-A015-F56E9B104FE2}"/>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624" name="Text Box 717">
          <a:extLst>
            <a:ext uri="{FF2B5EF4-FFF2-40B4-BE49-F238E27FC236}">
              <a16:creationId xmlns:a16="http://schemas.microsoft.com/office/drawing/2014/main" id="{4BAB06C7-AF69-4187-9C00-70BAF9C587DB}"/>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25" name="Text Box 718">
          <a:extLst>
            <a:ext uri="{FF2B5EF4-FFF2-40B4-BE49-F238E27FC236}">
              <a16:creationId xmlns:a16="http://schemas.microsoft.com/office/drawing/2014/main" id="{4B2309F6-A090-4374-B7E3-9B0AF3FB968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26" name="Text Box 719">
          <a:extLst>
            <a:ext uri="{FF2B5EF4-FFF2-40B4-BE49-F238E27FC236}">
              <a16:creationId xmlns:a16="http://schemas.microsoft.com/office/drawing/2014/main" id="{A5C0070D-7720-404F-BB25-1D9256F83E4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627" name="Text Box 720">
          <a:extLst>
            <a:ext uri="{FF2B5EF4-FFF2-40B4-BE49-F238E27FC236}">
              <a16:creationId xmlns:a16="http://schemas.microsoft.com/office/drawing/2014/main" id="{E5042E68-AEEF-447E-BADD-E7D2521BCDCE}"/>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28" name="Text Box 721">
          <a:extLst>
            <a:ext uri="{FF2B5EF4-FFF2-40B4-BE49-F238E27FC236}">
              <a16:creationId xmlns:a16="http://schemas.microsoft.com/office/drawing/2014/main" id="{65062DAE-3653-472D-A471-B12677B8532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29" name="Text Box 722">
          <a:extLst>
            <a:ext uri="{FF2B5EF4-FFF2-40B4-BE49-F238E27FC236}">
              <a16:creationId xmlns:a16="http://schemas.microsoft.com/office/drawing/2014/main" id="{387C9E4D-8C9F-45D9-8F65-4782766E153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630" name="Text Box 723">
          <a:extLst>
            <a:ext uri="{FF2B5EF4-FFF2-40B4-BE49-F238E27FC236}">
              <a16:creationId xmlns:a16="http://schemas.microsoft.com/office/drawing/2014/main" id="{6BEC84EE-FE8F-4761-9FB5-6F5C77DC4A36}"/>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631" name="Text Box 724">
          <a:extLst>
            <a:ext uri="{FF2B5EF4-FFF2-40B4-BE49-F238E27FC236}">
              <a16:creationId xmlns:a16="http://schemas.microsoft.com/office/drawing/2014/main" id="{C41B5DA2-372F-4DD2-B62B-8F37A346D8E6}"/>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32" name="Text Box 725">
          <a:extLst>
            <a:ext uri="{FF2B5EF4-FFF2-40B4-BE49-F238E27FC236}">
              <a16:creationId xmlns:a16="http://schemas.microsoft.com/office/drawing/2014/main" id="{7F0E47B3-2153-4A0D-A394-2680B3AFAF4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33" name="Text Box 726">
          <a:extLst>
            <a:ext uri="{FF2B5EF4-FFF2-40B4-BE49-F238E27FC236}">
              <a16:creationId xmlns:a16="http://schemas.microsoft.com/office/drawing/2014/main" id="{7357CF05-5B9D-4AD2-93B7-D9790C74C3B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634" name="Text Box 727">
          <a:extLst>
            <a:ext uri="{FF2B5EF4-FFF2-40B4-BE49-F238E27FC236}">
              <a16:creationId xmlns:a16="http://schemas.microsoft.com/office/drawing/2014/main" id="{FDB214E7-4505-410C-B0B4-D9633D8D230B}"/>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35" name="Text Box 728">
          <a:extLst>
            <a:ext uri="{FF2B5EF4-FFF2-40B4-BE49-F238E27FC236}">
              <a16:creationId xmlns:a16="http://schemas.microsoft.com/office/drawing/2014/main" id="{FF0FC94F-3849-4158-807A-85F4E110C15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36" name="Text Box 729">
          <a:extLst>
            <a:ext uri="{FF2B5EF4-FFF2-40B4-BE49-F238E27FC236}">
              <a16:creationId xmlns:a16="http://schemas.microsoft.com/office/drawing/2014/main" id="{4A8E7F7E-389A-49F1-A76C-C9C19F82B08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637" name="Text Box 730">
          <a:extLst>
            <a:ext uri="{FF2B5EF4-FFF2-40B4-BE49-F238E27FC236}">
              <a16:creationId xmlns:a16="http://schemas.microsoft.com/office/drawing/2014/main" id="{899A0939-8CF0-4603-9222-67F714E1B92C}"/>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38" name="Text Box 731">
          <a:extLst>
            <a:ext uri="{FF2B5EF4-FFF2-40B4-BE49-F238E27FC236}">
              <a16:creationId xmlns:a16="http://schemas.microsoft.com/office/drawing/2014/main" id="{3572FF13-EFE2-4404-B7CB-3D2B3F69BDE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39" name="Text Box 732">
          <a:extLst>
            <a:ext uri="{FF2B5EF4-FFF2-40B4-BE49-F238E27FC236}">
              <a16:creationId xmlns:a16="http://schemas.microsoft.com/office/drawing/2014/main" id="{5AAA8FDB-E814-42E6-88A3-63670B03D7B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640" name="Text Box 733">
          <a:extLst>
            <a:ext uri="{FF2B5EF4-FFF2-40B4-BE49-F238E27FC236}">
              <a16:creationId xmlns:a16="http://schemas.microsoft.com/office/drawing/2014/main" id="{C791963F-9FFC-4BAE-BD36-1D88BDF536C6}"/>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641" name="Text Box 734">
          <a:extLst>
            <a:ext uri="{FF2B5EF4-FFF2-40B4-BE49-F238E27FC236}">
              <a16:creationId xmlns:a16="http://schemas.microsoft.com/office/drawing/2014/main" id="{BF37664E-A8EB-4CE1-8697-90DF7D8E3BDD}"/>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42" name="Text Box 735">
          <a:extLst>
            <a:ext uri="{FF2B5EF4-FFF2-40B4-BE49-F238E27FC236}">
              <a16:creationId xmlns:a16="http://schemas.microsoft.com/office/drawing/2014/main" id="{7AC2996B-8CFC-4B82-AA80-27922311069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43" name="Text Box 736">
          <a:extLst>
            <a:ext uri="{FF2B5EF4-FFF2-40B4-BE49-F238E27FC236}">
              <a16:creationId xmlns:a16="http://schemas.microsoft.com/office/drawing/2014/main" id="{9EBEFAE6-409B-4B45-9000-DA6C08ABA86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644" name="Text Box 737">
          <a:extLst>
            <a:ext uri="{FF2B5EF4-FFF2-40B4-BE49-F238E27FC236}">
              <a16:creationId xmlns:a16="http://schemas.microsoft.com/office/drawing/2014/main" id="{FBD624AF-25B6-4D59-B217-F5C0B803A37D}"/>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45" name="Text Box 738">
          <a:extLst>
            <a:ext uri="{FF2B5EF4-FFF2-40B4-BE49-F238E27FC236}">
              <a16:creationId xmlns:a16="http://schemas.microsoft.com/office/drawing/2014/main" id="{3C2E45AE-1B6A-4748-A9CD-52A78F1828B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46" name="Text Box 739">
          <a:extLst>
            <a:ext uri="{FF2B5EF4-FFF2-40B4-BE49-F238E27FC236}">
              <a16:creationId xmlns:a16="http://schemas.microsoft.com/office/drawing/2014/main" id="{2FACC742-7AB7-4949-AD4A-8B3148DE033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647" name="Text Box 740">
          <a:extLst>
            <a:ext uri="{FF2B5EF4-FFF2-40B4-BE49-F238E27FC236}">
              <a16:creationId xmlns:a16="http://schemas.microsoft.com/office/drawing/2014/main" id="{2DF9DEE3-A38A-4AD8-8CD5-EBD123F94846}"/>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648" name="Text Box 741">
          <a:extLst>
            <a:ext uri="{FF2B5EF4-FFF2-40B4-BE49-F238E27FC236}">
              <a16:creationId xmlns:a16="http://schemas.microsoft.com/office/drawing/2014/main" id="{E348DB21-7F50-46F6-B56C-FEE55FD448E5}"/>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49" name="Text Box 742">
          <a:extLst>
            <a:ext uri="{FF2B5EF4-FFF2-40B4-BE49-F238E27FC236}">
              <a16:creationId xmlns:a16="http://schemas.microsoft.com/office/drawing/2014/main" id="{5902C179-B087-4E7A-94A3-348A9E1F40F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50" name="Text Box 743">
          <a:extLst>
            <a:ext uri="{FF2B5EF4-FFF2-40B4-BE49-F238E27FC236}">
              <a16:creationId xmlns:a16="http://schemas.microsoft.com/office/drawing/2014/main" id="{8B1595AA-FFB7-4ACB-9A5F-6768946D025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651" name="Text Box 744">
          <a:extLst>
            <a:ext uri="{FF2B5EF4-FFF2-40B4-BE49-F238E27FC236}">
              <a16:creationId xmlns:a16="http://schemas.microsoft.com/office/drawing/2014/main" id="{7106CA65-27CF-4B7C-8CA8-4CF981A08AB2}"/>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52" name="Text Box 745">
          <a:extLst>
            <a:ext uri="{FF2B5EF4-FFF2-40B4-BE49-F238E27FC236}">
              <a16:creationId xmlns:a16="http://schemas.microsoft.com/office/drawing/2014/main" id="{E0931DEC-6357-43C0-8C4A-4F04EC4794A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53" name="Text Box 746">
          <a:extLst>
            <a:ext uri="{FF2B5EF4-FFF2-40B4-BE49-F238E27FC236}">
              <a16:creationId xmlns:a16="http://schemas.microsoft.com/office/drawing/2014/main" id="{27CD746A-5532-4D93-BF2D-81913226180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654" name="Text Box 747">
          <a:extLst>
            <a:ext uri="{FF2B5EF4-FFF2-40B4-BE49-F238E27FC236}">
              <a16:creationId xmlns:a16="http://schemas.microsoft.com/office/drawing/2014/main" id="{A5BA952C-067D-430E-8E79-54075A2A76B0}"/>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55" name="Text Box 748">
          <a:extLst>
            <a:ext uri="{FF2B5EF4-FFF2-40B4-BE49-F238E27FC236}">
              <a16:creationId xmlns:a16="http://schemas.microsoft.com/office/drawing/2014/main" id="{B353F88F-1756-4F00-8A23-DE887396F96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56" name="Text Box 749">
          <a:extLst>
            <a:ext uri="{FF2B5EF4-FFF2-40B4-BE49-F238E27FC236}">
              <a16:creationId xmlns:a16="http://schemas.microsoft.com/office/drawing/2014/main" id="{BA1DFEE6-BA1A-471B-96FA-61E194C604F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657" name="Text Box 750">
          <a:extLst>
            <a:ext uri="{FF2B5EF4-FFF2-40B4-BE49-F238E27FC236}">
              <a16:creationId xmlns:a16="http://schemas.microsoft.com/office/drawing/2014/main" id="{9E978A58-B29C-488A-B8D3-BAD59F725F0A}"/>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58" name="Text Box 751">
          <a:extLst>
            <a:ext uri="{FF2B5EF4-FFF2-40B4-BE49-F238E27FC236}">
              <a16:creationId xmlns:a16="http://schemas.microsoft.com/office/drawing/2014/main" id="{A43B840D-FF9B-40BB-8E92-DE702A84DB3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59" name="Text Box 752">
          <a:extLst>
            <a:ext uri="{FF2B5EF4-FFF2-40B4-BE49-F238E27FC236}">
              <a16:creationId xmlns:a16="http://schemas.microsoft.com/office/drawing/2014/main" id="{B169689A-57D0-405F-B80E-AA37AEB9EEE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660" name="Text Box 753">
          <a:extLst>
            <a:ext uri="{FF2B5EF4-FFF2-40B4-BE49-F238E27FC236}">
              <a16:creationId xmlns:a16="http://schemas.microsoft.com/office/drawing/2014/main" id="{6DEC0FBE-0DF0-489D-BD84-32F346160BB8}"/>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61" name="Text Box 754">
          <a:extLst>
            <a:ext uri="{FF2B5EF4-FFF2-40B4-BE49-F238E27FC236}">
              <a16:creationId xmlns:a16="http://schemas.microsoft.com/office/drawing/2014/main" id="{8D5F3F89-F96B-441F-AD53-67FB3677176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62" name="Text Box 755">
          <a:extLst>
            <a:ext uri="{FF2B5EF4-FFF2-40B4-BE49-F238E27FC236}">
              <a16:creationId xmlns:a16="http://schemas.microsoft.com/office/drawing/2014/main" id="{03D43C3C-E823-4A85-9D1E-D6E92794A62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663" name="Text Box 756">
          <a:extLst>
            <a:ext uri="{FF2B5EF4-FFF2-40B4-BE49-F238E27FC236}">
              <a16:creationId xmlns:a16="http://schemas.microsoft.com/office/drawing/2014/main" id="{1972AE1B-879E-4D63-8AD5-C5B91C3E7072}"/>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64" name="Text Box 757">
          <a:extLst>
            <a:ext uri="{FF2B5EF4-FFF2-40B4-BE49-F238E27FC236}">
              <a16:creationId xmlns:a16="http://schemas.microsoft.com/office/drawing/2014/main" id="{EBF5B610-46CA-4D0E-8596-B9AC2785BA7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65" name="Text Box 758">
          <a:extLst>
            <a:ext uri="{FF2B5EF4-FFF2-40B4-BE49-F238E27FC236}">
              <a16:creationId xmlns:a16="http://schemas.microsoft.com/office/drawing/2014/main" id="{1DB4A7CA-B9D0-489B-B050-70CBAA7F50E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666" name="Text Box 759">
          <a:extLst>
            <a:ext uri="{FF2B5EF4-FFF2-40B4-BE49-F238E27FC236}">
              <a16:creationId xmlns:a16="http://schemas.microsoft.com/office/drawing/2014/main" id="{B50B5126-9897-47B5-B60B-26148595AFAB}"/>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667" name="Text Box 760">
          <a:extLst>
            <a:ext uri="{FF2B5EF4-FFF2-40B4-BE49-F238E27FC236}">
              <a16:creationId xmlns:a16="http://schemas.microsoft.com/office/drawing/2014/main" id="{A8A5D204-7686-46B1-BC47-30287D914C18}"/>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68" name="Text Box 761">
          <a:extLst>
            <a:ext uri="{FF2B5EF4-FFF2-40B4-BE49-F238E27FC236}">
              <a16:creationId xmlns:a16="http://schemas.microsoft.com/office/drawing/2014/main" id="{3F21EDAF-8B05-4420-BFE9-6669C1F3952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69" name="Text Box 762">
          <a:extLst>
            <a:ext uri="{FF2B5EF4-FFF2-40B4-BE49-F238E27FC236}">
              <a16:creationId xmlns:a16="http://schemas.microsoft.com/office/drawing/2014/main" id="{7E19EB0E-B3F8-4955-805E-E1383F4B8EF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670" name="Text Box 763">
          <a:extLst>
            <a:ext uri="{FF2B5EF4-FFF2-40B4-BE49-F238E27FC236}">
              <a16:creationId xmlns:a16="http://schemas.microsoft.com/office/drawing/2014/main" id="{1AB15F82-A69B-4B34-AA82-B4177F5E0300}"/>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71" name="Text Box 764">
          <a:extLst>
            <a:ext uri="{FF2B5EF4-FFF2-40B4-BE49-F238E27FC236}">
              <a16:creationId xmlns:a16="http://schemas.microsoft.com/office/drawing/2014/main" id="{571997C8-950E-4E72-AC99-ADCDD91396A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72" name="Text Box 765">
          <a:extLst>
            <a:ext uri="{FF2B5EF4-FFF2-40B4-BE49-F238E27FC236}">
              <a16:creationId xmlns:a16="http://schemas.microsoft.com/office/drawing/2014/main" id="{8F925FFB-A883-4EF4-8D54-E249576BDEA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673" name="Text Box 766">
          <a:extLst>
            <a:ext uri="{FF2B5EF4-FFF2-40B4-BE49-F238E27FC236}">
              <a16:creationId xmlns:a16="http://schemas.microsoft.com/office/drawing/2014/main" id="{03002101-6AD8-46CE-81BC-777B674B3146}"/>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74" name="Text Box 767">
          <a:extLst>
            <a:ext uri="{FF2B5EF4-FFF2-40B4-BE49-F238E27FC236}">
              <a16:creationId xmlns:a16="http://schemas.microsoft.com/office/drawing/2014/main" id="{4527B4BB-22EB-46AE-BBA3-DA2F4E25D84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75" name="Text Box 768">
          <a:extLst>
            <a:ext uri="{FF2B5EF4-FFF2-40B4-BE49-F238E27FC236}">
              <a16:creationId xmlns:a16="http://schemas.microsoft.com/office/drawing/2014/main" id="{709FD1EE-E298-4C5F-AF47-E8A3D5C794C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676" name="Text Box 769">
          <a:extLst>
            <a:ext uri="{FF2B5EF4-FFF2-40B4-BE49-F238E27FC236}">
              <a16:creationId xmlns:a16="http://schemas.microsoft.com/office/drawing/2014/main" id="{B077432E-F41A-428B-8A2C-2287CD92EE4F}"/>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77" name="Text Box 770">
          <a:extLst>
            <a:ext uri="{FF2B5EF4-FFF2-40B4-BE49-F238E27FC236}">
              <a16:creationId xmlns:a16="http://schemas.microsoft.com/office/drawing/2014/main" id="{9B52A36D-8D69-40D3-998E-F637A512D62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78" name="Text Box 771">
          <a:extLst>
            <a:ext uri="{FF2B5EF4-FFF2-40B4-BE49-F238E27FC236}">
              <a16:creationId xmlns:a16="http://schemas.microsoft.com/office/drawing/2014/main" id="{D627455F-E06B-4FD4-B501-5F7BE71138D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679" name="Text Box 772">
          <a:extLst>
            <a:ext uri="{FF2B5EF4-FFF2-40B4-BE49-F238E27FC236}">
              <a16:creationId xmlns:a16="http://schemas.microsoft.com/office/drawing/2014/main" id="{22620D0F-6245-4A22-A59A-04BB9B4ECFA7}"/>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80" name="Text Box 773">
          <a:extLst>
            <a:ext uri="{FF2B5EF4-FFF2-40B4-BE49-F238E27FC236}">
              <a16:creationId xmlns:a16="http://schemas.microsoft.com/office/drawing/2014/main" id="{94E49EF2-6BBE-4274-9C4C-737F64930D6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81" name="Text Box 774">
          <a:extLst>
            <a:ext uri="{FF2B5EF4-FFF2-40B4-BE49-F238E27FC236}">
              <a16:creationId xmlns:a16="http://schemas.microsoft.com/office/drawing/2014/main" id="{3EB574D1-8318-4A3D-9478-AC97E304DA5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682" name="Text Box 775">
          <a:extLst>
            <a:ext uri="{FF2B5EF4-FFF2-40B4-BE49-F238E27FC236}">
              <a16:creationId xmlns:a16="http://schemas.microsoft.com/office/drawing/2014/main" id="{EBE2BAEC-329F-488E-81FC-D8FA23236275}"/>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83" name="Text Box 776">
          <a:extLst>
            <a:ext uri="{FF2B5EF4-FFF2-40B4-BE49-F238E27FC236}">
              <a16:creationId xmlns:a16="http://schemas.microsoft.com/office/drawing/2014/main" id="{B4003485-9875-40F8-BCB4-8E7B9359E8C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84" name="Text Box 777">
          <a:extLst>
            <a:ext uri="{FF2B5EF4-FFF2-40B4-BE49-F238E27FC236}">
              <a16:creationId xmlns:a16="http://schemas.microsoft.com/office/drawing/2014/main" id="{3697F037-A603-41CA-8283-13327DB11D3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685" name="Text Box 778">
          <a:extLst>
            <a:ext uri="{FF2B5EF4-FFF2-40B4-BE49-F238E27FC236}">
              <a16:creationId xmlns:a16="http://schemas.microsoft.com/office/drawing/2014/main" id="{9B9F0CF9-603D-4223-BF36-82EE67BD6F9A}"/>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686" name="Text Box 779">
          <a:extLst>
            <a:ext uri="{FF2B5EF4-FFF2-40B4-BE49-F238E27FC236}">
              <a16:creationId xmlns:a16="http://schemas.microsoft.com/office/drawing/2014/main" id="{533959D6-2216-46BC-95AC-2ECADEB3DAC1}"/>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87" name="Text Box 780">
          <a:extLst>
            <a:ext uri="{FF2B5EF4-FFF2-40B4-BE49-F238E27FC236}">
              <a16:creationId xmlns:a16="http://schemas.microsoft.com/office/drawing/2014/main" id="{29ABFD73-D47E-4284-8110-5D9A16609B1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88" name="Text Box 781">
          <a:extLst>
            <a:ext uri="{FF2B5EF4-FFF2-40B4-BE49-F238E27FC236}">
              <a16:creationId xmlns:a16="http://schemas.microsoft.com/office/drawing/2014/main" id="{64F7009B-FE5B-43A1-8088-E6E5398B73B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689" name="Text Box 782">
          <a:extLst>
            <a:ext uri="{FF2B5EF4-FFF2-40B4-BE49-F238E27FC236}">
              <a16:creationId xmlns:a16="http://schemas.microsoft.com/office/drawing/2014/main" id="{64B0EA72-C185-4BAE-AB30-09A30AF07009}"/>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90" name="Text Box 783">
          <a:extLst>
            <a:ext uri="{FF2B5EF4-FFF2-40B4-BE49-F238E27FC236}">
              <a16:creationId xmlns:a16="http://schemas.microsoft.com/office/drawing/2014/main" id="{A5B094AA-B617-4E6B-B277-88334B70414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91" name="Text Box 784">
          <a:extLst>
            <a:ext uri="{FF2B5EF4-FFF2-40B4-BE49-F238E27FC236}">
              <a16:creationId xmlns:a16="http://schemas.microsoft.com/office/drawing/2014/main" id="{2A261B23-0F7A-4537-B6E8-225A4DB1F18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692" name="Text Box 785">
          <a:extLst>
            <a:ext uri="{FF2B5EF4-FFF2-40B4-BE49-F238E27FC236}">
              <a16:creationId xmlns:a16="http://schemas.microsoft.com/office/drawing/2014/main" id="{FE2A6C3B-CABF-4C62-998A-91825EF53277}"/>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93" name="Text Box 786">
          <a:extLst>
            <a:ext uri="{FF2B5EF4-FFF2-40B4-BE49-F238E27FC236}">
              <a16:creationId xmlns:a16="http://schemas.microsoft.com/office/drawing/2014/main" id="{C32114EF-EA3D-49D4-B961-D7EA62C8FCE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94" name="Text Box 787">
          <a:extLst>
            <a:ext uri="{FF2B5EF4-FFF2-40B4-BE49-F238E27FC236}">
              <a16:creationId xmlns:a16="http://schemas.microsoft.com/office/drawing/2014/main" id="{C133DB59-971A-4375-9F23-76B468C6C13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695" name="Text Box 788">
          <a:extLst>
            <a:ext uri="{FF2B5EF4-FFF2-40B4-BE49-F238E27FC236}">
              <a16:creationId xmlns:a16="http://schemas.microsoft.com/office/drawing/2014/main" id="{785279C0-F884-47AC-91DE-C9785473959E}"/>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96" name="Text Box 789">
          <a:extLst>
            <a:ext uri="{FF2B5EF4-FFF2-40B4-BE49-F238E27FC236}">
              <a16:creationId xmlns:a16="http://schemas.microsoft.com/office/drawing/2014/main" id="{D8A39311-7434-479E-9566-37596272670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97" name="Text Box 790">
          <a:extLst>
            <a:ext uri="{FF2B5EF4-FFF2-40B4-BE49-F238E27FC236}">
              <a16:creationId xmlns:a16="http://schemas.microsoft.com/office/drawing/2014/main" id="{465BE0AD-A3F0-4CF5-9DE9-CA815924FA8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698" name="Text Box 791">
          <a:extLst>
            <a:ext uri="{FF2B5EF4-FFF2-40B4-BE49-F238E27FC236}">
              <a16:creationId xmlns:a16="http://schemas.microsoft.com/office/drawing/2014/main" id="{271BF0E3-F91E-4CC5-A81B-4433FE962F1C}"/>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699" name="Text Box 792">
          <a:extLst>
            <a:ext uri="{FF2B5EF4-FFF2-40B4-BE49-F238E27FC236}">
              <a16:creationId xmlns:a16="http://schemas.microsoft.com/office/drawing/2014/main" id="{CBE2364E-6898-4B8B-BF86-172C7E02587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00" name="Text Box 793">
          <a:extLst>
            <a:ext uri="{FF2B5EF4-FFF2-40B4-BE49-F238E27FC236}">
              <a16:creationId xmlns:a16="http://schemas.microsoft.com/office/drawing/2014/main" id="{0EB71559-694D-481F-9A65-C08C58B157C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701" name="Text Box 794">
          <a:extLst>
            <a:ext uri="{FF2B5EF4-FFF2-40B4-BE49-F238E27FC236}">
              <a16:creationId xmlns:a16="http://schemas.microsoft.com/office/drawing/2014/main" id="{6C7A490C-9FA0-4A66-92C8-500F89D757EC}"/>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02" name="Text Box 795">
          <a:extLst>
            <a:ext uri="{FF2B5EF4-FFF2-40B4-BE49-F238E27FC236}">
              <a16:creationId xmlns:a16="http://schemas.microsoft.com/office/drawing/2014/main" id="{9B76D804-D987-49EB-9721-AA843564FA9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03" name="Text Box 796">
          <a:extLst>
            <a:ext uri="{FF2B5EF4-FFF2-40B4-BE49-F238E27FC236}">
              <a16:creationId xmlns:a16="http://schemas.microsoft.com/office/drawing/2014/main" id="{2184A4E2-1312-46DC-9A83-36B6EE5B612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704" name="Text Box 797">
          <a:extLst>
            <a:ext uri="{FF2B5EF4-FFF2-40B4-BE49-F238E27FC236}">
              <a16:creationId xmlns:a16="http://schemas.microsoft.com/office/drawing/2014/main" id="{9EE91FE9-C3E4-4A84-8698-9E99AFC24BB2}"/>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705" name="Text Box 798">
          <a:extLst>
            <a:ext uri="{FF2B5EF4-FFF2-40B4-BE49-F238E27FC236}">
              <a16:creationId xmlns:a16="http://schemas.microsoft.com/office/drawing/2014/main" id="{286957BD-FD22-41C8-B973-32B7E9DB09C2}"/>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06" name="Text Box 799">
          <a:extLst>
            <a:ext uri="{FF2B5EF4-FFF2-40B4-BE49-F238E27FC236}">
              <a16:creationId xmlns:a16="http://schemas.microsoft.com/office/drawing/2014/main" id="{857B4B07-AA9E-4262-8FCC-655D7D54D10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07" name="Text Box 800">
          <a:extLst>
            <a:ext uri="{FF2B5EF4-FFF2-40B4-BE49-F238E27FC236}">
              <a16:creationId xmlns:a16="http://schemas.microsoft.com/office/drawing/2014/main" id="{9E6E6513-BF2D-40E2-AC16-4DCD4C93C6F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708" name="Text Box 801">
          <a:extLst>
            <a:ext uri="{FF2B5EF4-FFF2-40B4-BE49-F238E27FC236}">
              <a16:creationId xmlns:a16="http://schemas.microsoft.com/office/drawing/2014/main" id="{7856B781-AD81-4465-9F4F-0362AE456FE7}"/>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09" name="Text Box 802">
          <a:extLst>
            <a:ext uri="{FF2B5EF4-FFF2-40B4-BE49-F238E27FC236}">
              <a16:creationId xmlns:a16="http://schemas.microsoft.com/office/drawing/2014/main" id="{DF824022-C602-4569-9732-123A7CE4A39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10" name="Text Box 803">
          <a:extLst>
            <a:ext uri="{FF2B5EF4-FFF2-40B4-BE49-F238E27FC236}">
              <a16:creationId xmlns:a16="http://schemas.microsoft.com/office/drawing/2014/main" id="{9AAAE44F-684C-43AC-897A-75F22B1F1C9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711" name="Text Box 804">
          <a:extLst>
            <a:ext uri="{FF2B5EF4-FFF2-40B4-BE49-F238E27FC236}">
              <a16:creationId xmlns:a16="http://schemas.microsoft.com/office/drawing/2014/main" id="{272E90D5-CA67-4E57-B726-DE1CBD7ACFDD}"/>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12" name="Text Box 805">
          <a:extLst>
            <a:ext uri="{FF2B5EF4-FFF2-40B4-BE49-F238E27FC236}">
              <a16:creationId xmlns:a16="http://schemas.microsoft.com/office/drawing/2014/main" id="{73C7676D-30D7-49AE-8BD1-19DA287F78A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13" name="Text Box 806">
          <a:extLst>
            <a:ext uri="{FF2B5EF4-FFF2-40B4-BE49-F238E27FC236}">
              <a16:creationId xmlns:a16="http://schemas.microsoft.com/office/drawing/2014/main" id="{0D9605EA-E7AA-4E7A-B348-D49EF923300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714" name="Text Box 807">
          <a:extLst>
            <a:ext uri="{FF2B5EF4-FFF2-40B4-BE49-F238E27FC236}">
              <a16:creationId xmlns:a16="http://schemas.microsoft.com/office/drawing/2014/main" id="{75209538-D9F3-4660-A9C2-22D56315E96B}"/>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15" name="Text Box 808">
          <a:extLst>
            <a:ext uri="{FF2B5EF4-FFF2-40B4-BE49-F238E27FC236}">
              <a16:creationId xmlns:a16="http://schemas.microsoft.com/office/drawing/2014/main" id="{E37260F0-DAB2-44B8-8F82-15FD9156555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16" name="Text Box 809">
          <a:extLst>
            <a:ext uri="{FF2B5EF4-FFF2-40B4-BE49-F238E27FC236}">
              <a16:creationId xmlns:a16="http://schemas.microsoft.com/office/drawing/2014/main" id="{AF446D38-907E-4409-95B4-B3C4B5BE7F8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717" name="Text Box 810">
          <a:extLst>
            <a:ext uri="{FF2B5EF4-FFF2-40B4-BE49-F238E27FC236}">
              <a16:creationId xmlns:a16="http://schemas.microsoft.com/office/drawing/2014/main" id="{410545BB-A548-4ADE-AD05-C402A90C5362}"/>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18" name="Text Box 811">
          <a:extLst>
            <a:ext uri="{FF2B5EF4-FFF2-40B4-BE49-F238E27FC236}">
              <a16:creationId xmlns:a16="http://schemas.microsoft.com/office/drawing/2014/main" id="{076221DE-24A9-4C05-BB8E-14687F86868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19" name="Text Box 812">
          <a:extLst>
            <a:ext uri="{FF2B5EF4-FFF2-40B4-BE49-F238E27FC236}">
              <a16:creationId xmlns:a16="http://schemas.microsoft.com/office/drawing/2014/main" id="{AA933A26-D2B9-4313-B6B5-BAFDAB8A70B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720" name="Text Box 813">
          <a:extLst>
            <a:ext uri="{FF2B5EF4-FFF2-40B4-BE49-F238E27FC236}">
              <a16:creationId xmlns:a16="http://schemas.microsoft.com/office/drawing/2014/main" id="{B3F92388-9DE4-4779-8CF5-B155A499260A}"/>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21" name="Text Box 814">
          <a:extLst>
            <a:ext uri="{FF2B5EF4-FFF2-40B4-BE49-F238E27FC236}">
              <a16:creationId xmlns:a16="http://schemas.microsoft.com/office/drawing/2014/main" id="{C92FEC19-B324-49E5-ADCB-5CF7A130F6A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22" name="Text Box 815">
          <a:extLst>
            <a:ext uri="{FF2B5EF4-FFF2-40B4-BE49-F238E27FC236}">
              <a16:creationId xmlns:a16="http://schemas.microsoft.com/office/drawing/2014/main" id="{C70F6E5C-6C7B-4EE5-BAF0-AF0A637592D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723" name="Text Box 816">
          <a:extLst>
            <a:ext uri="{FF2B5EF4-FFF2-40B4-BE49-F238E27FC236}">
              <a16:creationId xmlns:a16="http://schemas.microsoft.com/office/drawing/2014/main" id="{ACB32BBD-A531-423A-A35B-787AECFCBD63}"/>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724" name="Text Box 817">
          <a:extLst>
            <a:ext uri="{FF2B5EF4-FFF2-40B4-BE49-F238E27FC236}">
              <a16:creationId xmlns:a16="http://schemas.microsoft.com/office/drawing/2014/main" id="{574A345C-54E1-40E7-87D6-DE8FC5D5C7ED}"/>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25" name="Text Box 818">
          <a:extLst>
            <a:ext uri="{FF2B5EF4-FFF2-40B4-BE49-F238E27FC236}">
              <a16:creationId xmlns:a16="http://schemas.microsoft.com/office/drawing/2014/main" id="{92061175-92DE-412B-A11B-4EB50A1F67B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26" name="Text Box 819">
          <a:extLst>
            <a:ext uri="{FF2B5EF4-FFF2-40B4-BE49-F238E27FC236}">
              <a16:creationId xmlns:a16="http://schemas.microsoft.com/office/drawing/2014/main" id="{5F3C2363-5EAB-4F62-BC49-3FD1AC15C4C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727" name="Text Box 820">
          <a:extLst>
            <a:ext uri="{FF2B5EF4-FFF2-40B4-BE49-F238E27FC236}">
              <a16:creationId xmlns:a16="http://schemas.microsoft.com/office/drawing/2014/main" id="{C2017119-AA78-42DA-B60F-EE76E5B10FC0}"/>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28" name="Text Box 821">
          <a:extLst>
            <a:ext uri="{FF2B5EF4-FFF2-40B4-BE49-F238E27FC236}">
              <a16:creationId xmlns:a16="http://schemas.microsoft.com/office/drawing/2014/main" id="{C980CDE8-38E6-4310-9352-E191BC491E8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29" name="Text Box 822">
          <a:extLst>
            <a:ext uri="{FF2B5EF4-FFF2-40B4-BE49-F238E27FC236}">
              <a16:creationId xmlns:a16="http://schemas.microsoft.com/office/drawing/2014/main" id="{95BD8EFD-90FB-4430-918E-64BDC1D563C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730" name="Text Box 823">
          <a:extLst>
            <a:ext uri="{FF2B5EF4-FFF2-40B4-BE49-F238E27FC236}">
              <a16:creationId xmlns:a16="http://schemas.microsoft.com/office/drawing/2014/main" id="{8A02BA33-A580-4812-B2F0-58DBE7BA0970}"/>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31" name="Text Box 824">
          <a:extLst>
            <a:ext uri="{FF2B5EF4-FFF2-40B4-BE49-F238E27FC236}">
              <a16:creationId xmlns:a16="http://schemas.microsoft.com/office/drawing/2014/main" id="{FE26E800-AA55-4B15-8F44-5F8166BB98E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32" name="Text Box 825">
          <a:extLst>
            <a:ext uri="{FF2B5EF4-FFF2-40B4-BE49-F238E27FC236}">
              <a16:creationId xmlns:a16="http://schemas.microsoft.com/office/drawing/2014/main" id="{B0A23A40-EA6A-4C6E-81A0-AF88EBF0DB4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733" name="Text Box 826">
          <a:extLst>
            <a:ext uri="{FF2B5EF4-FFF2-40B4-BE49-F238E27FC236}">
              <a16:creationId xmlns:a16="http://schemas.microsoft.com/office/drawing/2014/main" id="{74179D2D-FC81-49E6-97A8-6442E0EC8A27}"/>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34" name="Text Box 827">
          <a:extLst>
            <a:ext uri="{FF2B5EF4-FFF2-40B4-BE49-F238E27FC236}">
              <a16:creationId xmlns:a16="http://schemas.microsoft.com/office/drawing/2014/main" id="{92E98599-C0B5-4D37-8C8D-AAA8DEF0C7A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35" name="Text Box 828">
          <a:extLst>
            <a:ext uri="{FF2B5EF4-FFF2-40B4-BE49-F238E27FC236}">
              <a16:creationId xmlns:a16="http://schemas.microsoft.com/office/drawing/2014/main" id="{CF418DAF-1F71-4093-A503-493A7031421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736" name="Text Box 829">
          <a:extLst>
            <a:ext uri="{FF2B5EF4-FFF2-40B4-BE49-F238E27FC236}">
              <a16:creationId xmlns:a16="http://schemas.microsoft.com/office/drawing/2014/main" id="{ECDD8621-68DC-4A60-91BE-FDAB6F70B243}"/>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37" name="Text Box 830">
          <a:extLst>
            <a:ext uri="{FF2B5EF4-FFF2-40B4-BE49-F238E27FC236}">
              <a16:creationId xmlns:a16="http://schemas.microsoft.com/office/drawing/2014/main" id="{66D35E59-CCD8-4112-A8E6-CAB0E7C1D9C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38" name="Text Box 831">
          <a:extLst>
            <a:ext uri="{FF2B5EF4-FFF2-40B4-BE49-F238E27FC236}">
              <a16:creationId xmlns:a16="http://schemas.microsoft.com/office/drawing/2014/main" id="{4B601BF8-B2F9-404F-BE7F-F1D00A65A45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739" name="Text Box 832">
          <a:extLst>
            <a:ext uri="{FF2B5EF4-FFF2-40B4-BE49-F238E27FC236}">
              <a16:creationId xmlns:a16="http://schemas.microsoft.com/office/drawing/2014/main" id="{2D091768-AD09-4BC1-BA7B-A6552B384A94}"/>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40" name="Text Box 833">
          <a:extLst>
            <a:ext uri="{FF2B5EF4-FFF2-40B4-BE49-F238E27FC236}">
              <a16:creationId xmlns:a16="http://schemas.microsoft.com/office/drawing/2014/main" id="{13B0E53A-0D3F-49D4-BC34-5027A93352A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41" name="Text Box 834">
          <a:extLst>
            <a:ext uri="{FF2B5EF4-FFF2-40B4-BE49-F238E27FC236}">
              <a16:creationId xmlns:a16="http://schemas.microsoft.com/office/drawing/2014/main" id="{CE8C330E-74EF-44DD-A2C7-C25C90DCBB1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742" name="Text Box 835">
          <a:extLst>
            <a:ext uri="{FF2B5EF4-FFF2-40B4-BE49-F238E27FC236}">
              <a16:creationId xmlns:a16="http://schemas.microsoft.com/office/drawing/2014/main" id="{A216512B-E746-40C3-8346-DA6DDA79DED9}"/>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743" name="Text Box 836">
          <a:extLst>
            <a:ext uri="{FF2B5EF4-FFF2-40B4-BE49-F238E27FC236}">
              <a16:creationId xmlns:a16="http://schemas.microsoft.com/office/drawing/2014/main" id="{E4307EC9-F8A1-4588-A841-EA6E766F7739}"/>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44" name="Text Box 837">
          <a:extLst>
            <a:ext uri="{FF2B5EF4-FFF2-40B4-BE49-F238E27FC236}">
              <a16:creationId xmlns:a16="http://schemas.microsoft.com/office/drawing/2014/main" id="{F8975420-D6C0-479B-AE1F-5002C7CF41E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45" name="Text Box 838">
          <a:extLst>
            <a:ext uri="{FF2B5EF4-FFF2-40B4-BE49-F238E27FC236}">
              <a16:creationId xmlns:a16="http://schemas.microsoft.com/office/drawing/2014/main" id="{88B838DA-C00E-41CB-A887-D656E72DBBD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746" name="Text Box 839">
          <a:extLst>
            <a:ext uri="{FF2B5EF4-FFF2-40B4-BE49-F238E27FC236}">
              <a16:creationId xmlns:a16="http://schemas.microsoft.com/office/drawing/2014/main" id="{8CD6FA2F-A55A-40ED-8693-D1E12D470F16}"/>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47" name="Text Box 840">
          <a:extLst>
            <a:ext uri="{FF2B5EF4-FFF2-40B4-BE49-F238E27FC236}">
              <a16:creationId xmlns:a16="http://schemas.microsoft.com/office/drawing/2014/main" id="{67677897-FBD9-4EA1-8B2E-186DDE1A3E6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48" name="Text Box 841">
          <a:extLst>
            <a:ext uri="{FF2B5EF4-FFF2-40B4-BE49-F238E27FC236}">
              <a16:creationId xmlns:a16="http://schemas.microsoft.com/office/drawing/2014/main" id="{11EBD1F1-F72D-46F0-B86B-D77A5B6D117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749" name="Text Box 842">
          <a:extLst>
            <a:ext uri="{FF2B5EF4-FFF2-40B4-BE49-F238E27FC236}">
              <a16:creationId xmlns:a16="http://schemas.microsoft.com/office/drawing/2014/main" id="{B546E916-CD48-4E0A-B605-8F9865491F85}"/>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50" name="Text Box 843">
          <a:extLst>
            <a:ext uri="{FF2B5EF4-FFF2-40B4-BE49-F238E27FC236}">
              <a16:creationId xmlns:a16="http://schemas.microsoft.com/office/drawing/2014/main" id="{BD81E60B-84CD-439E-B45E-74B574A1FD0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51" name="Text Box 844">
          <a:extLst>
            <a:ext uri="{FF2B5EF4-FFF2-40B4-BE49-F238E27FC236}">
              <a16:creationId xmlns:a16="http://schemas.microsoft.com/office/drawing/2014/main" id="{EBFEEC80-47BF-41F7-B800-6D025D33053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752" name="Text Box 845">
          <a:extLst>
            <a:ext uri="{FF2B5EF4-FFF2-40B4-BE49-F238E27FC236}">
              <a16:creationId xmlns:a16="http://schemas.microsoft.com/office/drawing/2014/main" id="{EA80BDCB-6325-4A9D-9234-F15913CC2CE4}"/>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53" name="Text Box 846">
          <a:extLst>
            <a:ext uri="{FF2B5EF4-FFF2-40B4-BE49-F238E27FC236}">
              <a16:creationId xmlns:a16="http://schemas.microsoft.com/office/drawing/2014/main" id="{5DB7F1EC-5D63-47BF-91E4-43D3D765E78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54" name="Text Box 847">
          <a:extLst>
            <a:ext uri="{FF2B5EF4-FFF2-40B4-BE49-F238E27FC236}">
              <a16:creationId xmlns:a16="http://schemas.microsoft.com/office/drawing/2014/main" id="{AE70B97B-989C-4AB5-8255-A9E7CF645C6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755" name="Text Box 848">
          <a:extLst>
            <a:ext uri="{FF2B5EF4-FFF2-40B4-BE49-F238E27FC236}">
              <a16:creationId xmlns:a16="http://schemas.microsoft.com/office/drawing/2014/main" id="{87EAEF8E-E9B6-420D-8D1A-01679C642F6E}"/>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56" name="Text Box 849">
          <a:extLst>
            <a:ext uri="{FF2B5EF4-FFF2-40B4-BE49-F238E27FC236}">
              <a16:creationId xmlns:a16="http://schemas.microsoft.com/office/drawing/2014/main" id="{4C9928BA-F802-4F40-9594-5309971511D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57" name="Text Box 850">
          <a:extLst>
            <a:ext uri="{FF2B5EF4-FFF2-40B4-BE49-F238E27FC236}">
              <a16:creationId xmlns:a16="http://schemas.microsoft.com/office/drawing/2014/main" id="{B6BDF77B-0DF9-4062-A721-43E9649C363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758" name="Text Box 851">
          <a:extLst>
            <a:ext uri="{FF2B5EF4-FFF2-40B4-BE49-F238E27FC236}">
              <a16:creationId xmlns:a16="http://schemas.microsoft.com/office/drawing/2014/main" id="{1F9B6F2F-0ED3-4060-97EC-5999E3C4EAD2}"/>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59" name="Text Box 852">
          <a:extLst>
            <a:ext uri="{FF2B5EF4-FFF2-40B4-BE49-F238E27FC236}">
              <a16:creationId xmlns:a16="http://schemas.microsoft.com/office/drawing/2014/main" id="{B58E14DF-E6EB-4049-83E9-EC77C8E9831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60" name="Text Box 853">
          <a:extLst>
            <a:ext uri="{FF2B5EF4-FFF2-40B4-BE49-F238E27FC236}">
              <a16:creationId xmlns:a16="http://schemas.microsoft.com/office/drawing/2014/main" id="{B0F3DD73-3F60-478F-B2AE-33190F26E5B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761" name="Text Box 854">
          <a:extLst>
            <a:ext uri="{FF2B5EF4-FFF2-40B4-BE49-F238E27FC236}">
              <a16:creationId xmlns:a16="http://schemas.microsoft.com/office/drawing/2014/main" id="{E79B083A-E86C-4EA2-B21F-103B1D0A44C3}"/>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762" name="Text Box 855">
          <a:extLst>
            <a:ext uri="{FF2B5EF4-FFF2-40B4-BE49-F238E27FC236}">
              <a16:creationId xmlns:a16="http://schemas.microsoft.com/office/drawing/2014/main" id="{7D25C126-223A-4F56-8AAE-6A28541468CB}"/>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63" name="Text Box 856">
          <a:extLst>
            <a:ext uri="{FF2B5EF4-FFF2-40B4-BE49-F238E27FC236}">
              <a16:creationId xmlns:a16="http://schemas.microsoft.com/office/drawing/2014/main" id="{704F4D2B-5452-439B-9DAE-26AAE936493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64" name="Text Box 857">
          <a:extLst>
            <a:ext uri="{FF2B5EF4-FFF2-40B4-BE49-F238E27FC236}">
              <a16:creationId xmlns:a16="http://schemas.microsoft.com/office/drawing/2014/main" id="{24EE2F1C-B995-426B-A4AD-89B297D1077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765" name="Text Box 858">
          <a:extLst>
            <a:ext uri="{FF2B5EF4-FFF2-40B4-BE49-F238E27FC236}">
              <a16:creationId xmlns:a16="http://schemas.microsoft.com/office/drawing/2014/main" id="{9D3106B9-DA4F-4777-9F69-445B423E4715}"/>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66" name="Text Box 859">
          <a:extLst>
            <a:ext uri="{FF2B5EF4-FFF2-40B4-BE49-F238E27FC236}">
              <a16:creationId xmlns:a16="http://schemas.microsoft.com/office/drawing/2014/main" id="{F528E524-1DA5-4E0E-AA27-8354862CC54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67" name="Text Box 860">
          <a:extLst>
            <a:ext uri="{FF2B5EF4-FFF2-40B4-BE49-F238E27FC236}">
              <a16:creationId xmlns:a16="http://schemas.microsoft.com/office/drawing/2014/main" id="{8887F331-1AEC-41CD-A4C2-AB7D350A878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768" name="Text Box 861">
          <a:extLst>
            <a:ext uri="{FF2B5EF4-FFF2-40B4-BE49-F238E27FC236}">
              <a16:creationId xmlns:a16="http://schemas.microsoft.com/office/drawing/2014/main" id="{041F7AE8-5ADE-45F9-92A1-7E5968ED7BFE}"/>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69" name="Text Box 862">
          <a:extLst>
            <a:ext uri="{FF2B5EF4-FFF2-40B4-BE49-F238E27FC236}">
              <a16:creationId xmlns:a16="http://schemas.microsoft.com/office/drawing/2014/main" id="{F6F5877F-923F-4268-B7FD-28FBA466F6D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70" name="Text Box 863">
          <a:extLst>
            <a:ext uri="{FF2B5EF4-FFF2-40B4-BE49-F238E27FC236}">
              <a16:creationId xmlns:a16="http://schemas.microsoft.com/office/drawing/2014/main" id="{C9F4E0DF-D0D3-409F-9F92-C07847C2170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771" name="Text Box 864">
          <a:extLst>
            <a:ext uri="{FF2B5EF4-FFF2-40B4-BE49-F238E27FC236}">
              <a16:creationId xmlns:a16="http://schemas.microsoft.com/office/drawing/2014/main" id="{CC768C9E-42EE-46DE-B765-DAC3B001F5E1}"/>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72" name="Text Box 865">
          <a:extLst>
            <a:ext uri="{FF2B5EF4-FFF2-40B4-BE49-F238E27FC236}">
              <a16:creationId xmlns:a16="http://schemas.microsoft.com/office/drawing/2014/main" id="{E49A167E-F1BD-4FE4-B0FB-DEA3BDCF0DE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73" name="Text Box 866">
          <a:extLst>
            <a:ext uri="{FF2B5EF4-FFF2-40B4-BE49-F238E27FC236}">
              <a16:creationId xmlns:a16="http://schemas.microsoft.com/office/drawing/2014/main" id="{B0A447E6-EF68-4619-BC80-C109F7B2572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774" name="Text Box 867">
          <a:extLst>
            <a:ext uri="{FF2B5EF4-FFF2-40B4-BE49-F238E27FC236}">
              <a16:creationId xmlns:a16="http://schemas.microsoft.com/office/drawing/2014/main" id="{B480B8F3-DF26-490A-9073-765FA5A7BE53}"/>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75" name="Text Box 868">
          <a:extLst>
            <a:ext uri="{FF2B5EF4-FFF2-40B4-BE49-F238E27FC236}">
              <a16:creationId xmlns:a16="http://schemas.microsoft.com/office/drawing/2014/main" id="{F9CE5283-4F38-47CA-A0CF-8C028A50449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76" name="Text Box 869">
          <a:extLst>
            <a:ext uri="{FF2B5EF4-FFF2-40B4-BE49-F238E27FC236}">
              <a16:creationId xmlns:a16="http://schemas.microsoft.com/office/drawing/2014/main" id="{D85A408D-3933-44CD-BA47-1F9E8B98189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77" name="Text Box 870">
          <a:extLst>
            <a:ext uri="{FF2B5EF4-FFF2-40B4-BE49-F238E27FC236}">
              <a16:creationId xmlns:a16="http://schemas.microsoft.com/office/drawing/2014/main" id="{6F426914-E9C9-4660-99C7-CA52B7DAEDA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78" name="Text Box 101">
          <a:extLst>
            <a:ext uri="{FF2B5EF4-FFF2-40B4-BE49-F238E27FC236}">
              <a16:creationId xmlns:a16="http://schemas.microsoft.com/office/drawing/2014/main" id="{F3E65418-51A8-4446-B784-FFD430B4CA6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779" name="Text Box 102">
          <a:extLst>
            <a:ext uri="{FF2B5EF4-FFF2-40B4-BE49-F238E27FC236}">
              <a16:creationId xmlns:a16="http://schemas.microsoft.com/office/drawing/2014/main" id="{881F88E1-A202-47C6-8CCC-2D999ED894C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780" name="Text Box 103">
          <a:extLst>
            <a:ext uri="{FF2B5EF4-FFF2-40B4-BE49-F238E27FC236}">
              <a16:creationId xmlns:a16="http://schemas.microsoft.com/office/drawing/2014/main" id="{B766D03B-3638-4178-87EB-664FC457B33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781" name="Text Box 104">
          <a:extLst>
            <a:ext uri="{FF2B5EF4-FFF2-40B4-BE49-F238E27FC236}">
              <a16:creationId xmlns:a16="http://schemas.microsoft.com/office/drawing/2014/main" id="{CAD36F41-26CB-4F11-BFFB-4F968CD6586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782" name="Text Box 105">
          <a:extLst>
            <a:ext uri="{FF2B5EF4-FFF2-40B4-BE49-F238E27FC236}">
              <a16:creationId xmlns:a16="http://schemas.microsoft.com/office/drawing/2014/main" id="{560287F5-6195-458D-A6F6-B5216A0FFDB8}"/>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783" name="Text Box 106">
          <a:extLst>
            <a:ext uri="{FF2B5EF4-FFF2-40B4-BE49-F238E27FC236}">
              <a16:creationId xmlns:a16="http://schemas.microsoft.com/office/drawing/2014/main" id="{D77AC733-6807-4479-AAA8-40B1B40A369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784" name="Text Box 107">
          <a:extLst>
            <a:ext uri="{FF2B5EF4-FFF2-40B4-BE49-F238E27FC236}">
              <a16:creationId xmlns:a16="http://schemas.microsoft.com/office/drawing/2014/main" id="{D45B84DD-CF05-458C-966E-FDAA5CA49E9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785" name="Text Box 108">
          <a:extLst>
            <a:ext uri="{FF2B5EF4-FFF2-40B4-BE49-F238E27FC236}">
              <a16:creationId xmlns:a16="http://schemas.microsoft.com/office/drawing/2014/main" id="{1189034F-8B93-4BFF-A4E5-225A704F7AB7}"/>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786" name="Text Box 109">
          <a:extLst>
            <a:ext uri="{FF2B5EF4-FFF2-40B4-BE49-F238E27FC236}">
              <a16:creationId xmlns:a16="http://schemas.microsoft.com/office/drawing/2014/main" id="{AD13107C-8C67-4A2F-B1CC-B6A32AF8734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787" name="Text Box 110">
          <a:extLst>
            <a:ext uri="{FF2B5EF4-FFF2-40B4-BE49-F238E27FC236}">
              <a16:creationId xmlns:a16="http://schemas.microsoft.com/office/drawing/2014/main" id="{D00E2DAF-E972-4747-B849-EFADD5956C08}"/>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788" name="Text Box 111">
          <a:extLst>
            <a:ext uri="{FF2B5EF4-FFF2-40B4-BE49-F238E27FC236}">
              <a16:creationId xmlns:a16="http://schemas.microsoft.com/office/drawing/2014/main" id="{EA8B7073-32C1-486C-B3B5-08B990AFBB4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789" name="Text Box 112">
          <a:extLst>
            <a:ext uri="{FF2B5EF4-FFF2-40B4-BE49-F238E27FC236}">
              <a16:creationId xmlns:a16="http://schemas.microsoft.com/office/drawing/2014/main" id="{F4468E84-3AE2-478A-9903-753D7475001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790" name="Text Box 113">
          <a:extLst>
            <a:ext uri="{FF2B5EF4-FFF2-40B4-BE49-F238E27FC236}">
              <a16:creationId xmlns:a16="http://schemas.microsoft.com/office/drawing/2014/main" id="{F1D699F5-468A-4895-A9CA-954302B5A7D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791" name="Text Box 114">
          <a:extLst>
            <a:ext uri="{FF2B5EF4-FFF2-40B4-BE49-F238E27FC236}">
              <a16:creationId xmlns:a16="http://schemas.microsoft.com/office/drawing/2014/main" id="{184DAD82-3058-48ED-A5C5-4E49274C3487}"/>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792" name="Text Box 115">
          <a:extLst>
            <a:ext uri="{FF2B5EF4-FFF2-40B4-BE49-F238E27FC236}">
              <a16:creationId xmlns:a16="http://schemas.microsoft.com/office/drawing/2014/main" id="{0102D42C-CCE6-45FD-950A-B97E35A0E778}"/>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793" name="Text Box 116">
          <a:extLst>
            <a:ext uri="{FF2B5EF4-FFF2-40B4-BE49-F238E27FC236}">
              <a16:creationId xmlns:a16="http://schemas.microsoft.com/office/drawing/2014/main" id="{DC8BD229-FA41-4569-B413-2674D431242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794" name="Text Box 117">
          <a:extLst>
            <a:ext uri="{FF2B5EF4-FFF2-40B4-BE49-F238E27FC236}">
              <a16:creationId xmlns:a16="http://schemas.microsoft.com/office/drawing/2014/main" id="{7EFDEB5F-76BC-47FD-AEDC-9E54DA48749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795" name="Text Box 118">
          <a:extLst>
            <a:ext uri="{FF2B5EF4-FFF2-40B4-BE49-F238E27FC236}">
              <a16:creationId xmlns:a16="http://schemas.microsoft.com/office/drawing/2014/main" id="{959C0CD8-D5F6-426F-B07A-DFA90991898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796" name="Text Box 119">
          <a:extLst>
            <a:ext uri="{FF2B5EF4-FFF2-40B4-BE49-F238E27FC236}">
              <a16:creationId xmlns:a16="http://schemas.microsoft.com/office/drawing/2014/main" id="{E84FCA3D-B7F8-40C8-9A7E-BFE6A017A967}"/>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797" name="Text Box 120">
          <a:extLst>
            <a:ext uri="{FF2B5EF4-FFF2-40B4-BE49-F238E27FC236}">
              <a16:creationId xmlns:a16="http://schemas.microsoft.com/office/drawing/2014/main" id="{630BDD27-607E-4AC4-BD73-777634C2476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798" name="Text Box 121">
          <a:extLst>
            <a:ext uri="{FF2B5EF4-FFF2-40B4-BE49-F238E27FC236}">
              <a16:creationId xmlns:a16="http://schemas.microsoft.com/office/drawing/2014/main" id="{9CF40857-AB98-476B-B7E3-B4D11EEBE62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799" name="Text Box 122">
          <a:extLst>
            <a:ext uri="{FF2B5EF4-FFF2-40B4-BE49-F238E27FC236}">
              <a16:creationId xmlns:a16="http://schemas.microsoft.com/office/drawing/2014/main" id="{63F83DDD-EC03-495D-A6CE-42BA49033E1E}"/>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00" name="Text Box 123">
          <a:extLst>
            <a:ext uri="{FF2B5EF4-FFF2-40B4-BE49-F238E27FC236}">
              <a16:creationId xmlns:a16="http://schemas.microsoft.com/office/drawing/2014/main" id="{582110B0-7B4D-4216-B70B-C5163E359538}"/>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01" name="Text Box 124">
          <a:extLst>
            <a:ext uri="{FF2B5EF4-FFF2-40B4-BE49-F238E27FC236}">
              <a16:creationId xmlns:a16="http://schemas.microsoft.com/office/drawing/2014/main" id="{E802683B-56B7-4C3D-9BE4-3EAC2DE7D40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02" name="Text Box 125">
          <a:extLst>
            <a:ext uri="{FF2B5EF4-FFF2-40B4-BE49-F238E27FC236}">
              <a16:creationId xmlns:a16="http://schemas.microsoft.com/office/drawing/2014/main" id="{7B0771BC-5494-4E5D-8037-738DB5DF04C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03" name="Text Box 126">
          <a:extLst>
            <a:ext uri="{FF2B5EF4-FFF2-40B4-BE49-F238E27FC236}">
              <a16:creationId xmlns:a16="http://schemas.microsoft.com/office/drawing/2014/main" id="{D5FE9E1C-1761-4A5B-AFE4-57EC8679ED9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04" name="Text Box 127">
          <a:extLst>
            <a:ext uri="{FF2B5EF4-FFF2-40B4-BE49-F238E27FC236}">
              <a16:creationId xmlns:a16="http://schemas.microsoft.com/office/drawing/2014/main" id="{A1D05C6B-05CE-47DD-AB97-0AFAE64CC7A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05" name="Text Box 128">
          <a:extLst>
            <a:ext uri="{FF2B5EF4-FFF2-40B4-BE49-F238E27FC236}">
              <a16:creationId xmlns:a16="http://schemas.microsoft.com/office/drawing/2014/main" id="{6ABFF5E7-99F0-4F03-9F1D-2728D27FC8B8}"/>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06" name="Text Box 129">
          <a:extLst>
            <a:ext uri="{FF2B5EF4-FFF2-40B4-BE49-F238E27FC236}">
              <a16:creationId xmlns:a16="http://schemas.microsoft.com/office/drawing/2014/main" id="{82D9CCC6-4A92-4B4D-964A-6E374B08B00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162204"/>
    <xdr:sp macro="" textlink="">
      <xdr:nvSpPr>
        <xdr:cNvPr id="10807" name="Text Box 130">
          <a:extLst>
            <a:ext uri="{FF2B5EF4-FFF2-40B4-BE49-F238E27FC236}">
              <a16:creationId xmlns:a16="http://schemas.microsoft.com/office/drawing/2014/main" id="{69FB7B72-B336-4D7A-9A5A-C883A83EB147}"/>
            </a:ext>
          </a:extLst>
        </xdr:cNvPr>
        <xdr:cNvSpPr txBox="1">
          <a:spLocks noChangeArrowheads="1"/>
        </xdr:cNvSpPr>
      </xdr:nvSpPr>
      <xdr:spPr bwMode="auto">
        <a:xfrm>
          <a:off x="1076325" y="8448675"/>
          <a:ext cx="0" cy="162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0808" name="Text Box 131">
          <a:extLst>
            <a:ext uri="{FF2B5EF4-FFF2-40B4-BE49-F238E27FC236}">
              <a16:creationId xmlns:a16="http://schemas.microsoft.com/office/drawing/2014/main" id="{6987EC73-DDC8-4504-941C-F3A58F4D0436}"/>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09" name="Text Box 132">
          <a:extLst>
            <a:ext uri="{FF2B5EF4-FFF2-40B4-BE49-F238E27FC236}">
              <a16:creationId xmlns:a16="http://schemas.microsoft.com/office/drawing/2014/main" id="{152453FD-A370-4877-B3C2-4C3504E0045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10" name="Text Box 133">
          <a:extLst>
            <a:ext uri="{FF2B5EF4-FFF2-40B4-BE49-F238E27FC236}">
              <a16:creationId xmlns:a16="http://schemas.microsoft.com/office/drawing/2014/main" id="{0A346918-CC47-426C-B7FB-133695CFA4E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811" name="Text Box 134">
          <a:extLst>
            <a:ext uri="{FF2B5EF4-FFF2-40B4-BE49-F238E27FC236}">
              <a16:creationId xmlns:a16="http://schemas.microsoft.com/office/drawing/2014/main" id="{0003D000-4AB7-402E-AFED-07B1AA0B11A2}"/>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12" name="Text Box 135">
          <a:extLst>
            <a:ext uri="{FF2B5EF4-FFF2-40B4-BE49-F238E27FC236}">
              <a16:creationId xmlns:a16="http://schemas.microsoft.com/office/drawing/2014/main" id="{4B4C3FF1-04E5-47F3-A180-85DE954BF77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13" name="Text Box 136">
          <a:extLst>
            <a:ext uri="{FF2B5EF4-FFF2-40B4-BE49-F238E27FC236}">
              <a16:creationId xmlns:a16="http://schemas.microsoft.com/office/drawing/2014/main" id="{6A6371C7-3CEB-41DC-ADB3-7E716B1BE1D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0814" name="Text Box 137">
          <a:extLst>
            <a:ext uri="{FF2B5EF4-FFF2-40B4-BE49-F238E27FC236}">
              <a16:creationId xmlns:a16="http://schemas.microsoft.com/office/drawing/2014/main" id="{4BF5D3AF-7F7B-4D25-8D33-A891B15955F6}"/>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15" name="Text Box 138">
          <a:extLst>
            <a:ext uri="{FF2B5EF4-FFF2-40B4-BE49-F238E27FC236}">
              <a16:creationId xmlns:a16="http://schemas.microsoft.com/office/drawing/2014/main" id="{12F35708-7B99-4C08-ACB9-805FB40F4CE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16" name="Text Box 139">
          <a:extLst>
            <a:ext uri="{FF2B5EF4-FFF2-40B4-BE49-F238E27FC236}">
              <a16:creationId xmlns:a16="http://schemas.microsoft.com/office/drawing/2014/main" id="{7386FE65-FD26-4A09-9846-889AB4BC457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817" name="Text Box 140">
          <a:extLst>
            <a:ext uri="{FF2B5EF4-FFF2-40B4-BE49-F238E27FC236}">
              <a16:creationId xmlns:a16="http://schemas.microsoft.com/office/drawing/2014/main" id="{C2989D90-F522-4C87-B59F-231ABEFBCCAC}"/>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18" name="Text Box 141">
          <a:extLst>
            <a:ext uri="{FF2B5EF4-FFF2-40B4-BE49-F238E27FC236}">
              <a16:creationId xmlns:a16="http://schemas.microsoft.com/office/drawing/2014/main" id="{8246CC6E-9614-47EE-91F9-4CCBD7808FE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19" name="Text Box 142">
          <a:extLst>
            <a:ext uri="{FF2B5EF4-FFF2-40B4-BE49-F238E27FC236}">
              <a16:creationId xmlns:a16="http://schemas.microsoft.com/office/drawing/2014/main" id="{D49A47D4-4B6A-4CEB-A3D7-5C57966007B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0820" name="Text Box 143">
          <a:extLst>
            <a:ext uri="{FF2B5EF4-FFF2-40B4-BE49-F238E27FC236}">
              <a16:creationId xmlns:a16="http://schemas.microsoft.com/office/drawing/2014/main" id="{8A72AA43-A4F0-445C-8299-F2106A040E72}"/>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21" name="Text Box 144">
          <a:extLst>
            <a:ext uri="{FF2B5EF4-FFF2-40B4-BE49-F238E27FC236}">
              <a16:creationId xmlns:a16="http://schemas.microsoft.com/office/drawing/2014/main" id="{460ACD6A-484C-4F7A-BFBA-0069337F1AB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22" name="Text Box 145">
          <a:extLst>
            <a:ext uri="{FF2B5EF4-FFF2-40B4-BE49-F238E27FC236}">
              <a16:creationId xmlns:a16="http://schemas.microsoft.com/office/drawing/2014/main" id="{2830A161-D314-4806-BD20-F4DB758121D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823" name="Text Box 146">
          <a:extLst>
            <a:ext uri="{FF2B5EF4-FFF2-40B4-BE49-F238E27FC236}">
              <a16:creationId xmlns:a16="http://schemas.microsoft.com/office/drawing/2014/main" id="{9B039400-23EC-4E67-A8FA-5EB731082551}"/>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824" name="Text Box 147">
          <a:extLst>
            <a:ext uri="{FF2B5EF4-FFF2-40B4-BE49-F238E27FC236}">
              <a16:creationId xmlns:a16="http://schemas.microsoft.com/office/drawing/2014/main" id="{BA113CAC-1D34-4DFA-AFFA-BA158EFE7882}"/>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25" name="Text Box 148">
          <a:extLst>
            <a:ext uri="{FF2B5EF4-FFF2-40B4-BE49-F238E27FC236}">
              <a16:creationId xmlns:a16="http://schemas.microsoft.com/office/drawing/2014/main" id="{FCE6E802-9C96-4731-B29D-03E2A303276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26" name="Text Box 149">
          <a:extLst>
            <a:ext uri="{FF2B5EF4-FFF2-40B4-BE49-F238E27FC236}">
              <a16:creationId xmlns:a16="http://schemas.microsoft.com/office/drawing/2014/main" id="{CB5B2DDE-DFEA-4586-ADAA-62C89BD4459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827" name="Text Box 150">
          <a:extLst>
            <a:ext uri="{FF2B5EF4-FFF2-40B4-BE49-F238E27FC236}">
              <a16:creationId xmlns:a16="http://schemas.microsoft.com/office/drawing/2014/main" id="{AFDEE04C-41FC-4BD0-AAA0-FC06281FD04F}"/>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28" name="Text Box 151">
          <a:extLst>
            <a:ext uri="{FF2B5EF4-FFF2-40B4-BE49-F238E27FC236}">
              <a16:creationId xmlns:a16="http://schemas.microsoft.com/office/drawing/2014/main" id="{88EB4605-49C0-4548-800F-124794BE4DC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29" name="Text Box 152">
          <a:extLst>
            <a:ext uri="{FF2B5EF4-FFF2-40B4-BE49-F238E27FC236}">
              <a16:creationId xmlns:a16="http://schemas.microsoft.com/office/drawing/2014/main" id="{8705DC98-EC40-4044-9768-115F7CC5101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830" name="Text Box 153">
          <a:extLst>
            <a:ext uri="{FF2B5EF4-FFF2-40B4-BE49-F238E27FC236}">
              <a16:creationId xmlns:a16="http://schemas.microsoft.com/office/drawing/2014/main" id="{1E88AE95-68CD-4DD5-B4A8-462BF8C9DF8B}"/>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31" name="Text Box 154">
          <a:extLst>
            <a:ext uri="{FF2B5EF4-FFF2-40B4-BE49-F238E27FC236}">
              <a16:creationId xmlns:a16="http://schemas.microsoft.com/office/drawing/2014/main" id="{B70DC059-53D0-4ACC-B581-06F503ADC69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32" name="Text Box 155">
          <a:extLst>
            <a:ext uri="{FF2B5EF4-FFF2-40B4-BE49-F238E27FC236}">
              <a16:creationId xmlns:a16="http://schemas.microsoft.com/office/drawing/2014/main" id="{BF7A41D5-962F-4559-9491-534EFFF7956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833" name="Text Box 156">
          <a:extLst>
            <a:ext uri="{FF2B5EF4-FFF2-40B4-BE49-F238E27FC236}">
              <a16:creationId xmlns:a16="http://schemas.microsoft.com/office/drawing/2014/main" id="{178FA7ED-F9A2-4CBD-876D-CC0E2704383C}"/>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34" name="Text Box 157">
          <a:extLst>
            <a:ext uri="{FF2B5EF4-FFF2-40B4-BE49-F238E27FC236}">
              <a16:creationId xmlns:a16="http://schemas.microsoft.com/office/drawing/2014/main" id="{DA3BC2CF-3A2F-4AF0-9891-B83C70179A9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35" name="Text Box 158">
          <a:extLst>
            <a:ext uri="{FF2B5EF4-FFF2-40B4-BE49-F238E27FC236}">
              <a16:creationId xmlns:a16="http://schemas.microsoft.com/office/drawing/2014/main" id="{C3A8D605-261E-43DE-A021-6DC47A6A645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836" name="Text Box 159">
          <a:extLst>
            <a:ext uri="{FF2B5EF4-FFF2-40B4-BE49-F238E27FC236}">
              <a16:creationId xmlns:a16="http://schemas.microsoft.com/office/drawing/2014/main" id="{19F5514C-F580-4D20-AE12-5F17472DD817}"/>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37" name="Text Box 160">
          <a:extLst>
            <a:ext uri="{FF2B5EF4-FFF2-40B4-BE49-F238E27FC236}">
              <a16:creationId xmlns:a16="http://schemas.microsoft.com/office/drawing/2014/main" id="{0960CA62-5514-4FC8-9BBC-E8EA846D55E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38" name="Text Box 161">
          <a:extLst>
            <a:ext uri="{FF2B5EF4-FFF2-40B4-BE49-F238E27FC236}">
              <a16:creationId xmlns:a16="http://schemas.microsoft.com/office/drawing/2014/main" id="{62A0A936-C58C-4A03-B23A-C9569A751CD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839" name="Text Box 162">
          <a:extLst>
            <a:ext uri="{FF2B5EF4-FFF2-40B4-BE49-F238E27FC236}">
              <a16:creationId xmlns:a16="http://schemas.microsoft.com/office/drawing/2014/main" id="{FFCE86A3-70F0-46A7-89FB-BB83C2474A87}"/>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840" name="Text Box 163">
          <a:extLst>
            <a:ext uri="{FF2B5EF4-FFF2-40B4-BE49-F238E27FC236}">
              <a16:creationId xmlns:a16="http://schemas.microsoft.com/office/drawing/2014/main" id="{0BFBE564-17BC-4BDA-B9E8-9B9053BBC738}"/>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41" name="Text Box 164">
          <a:extLst>
            <a:ext uri="{FF2B5EF4-FFF2-40B4-BE49-F238E27FC236}">
              <a16:creationId xmlns:a16="http://schemas.microsoft.com/office/drawing/2014/main" id="{694D3A91-694B-414B-8C39-38534966210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42" name="Text Box 165">
          <a:extLst>
            <a:ext uri="{FF2B5EF4-FFF2-40B4-BE49-F238E27FC236}">
              <a16:creationId xmlns:a16="http://schemas.microsoft.com/office/drawing/2014/main" id="{C341DEE2-B870-443C-BF4A-F8F5208E209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843" name="Text Box 166">
          <a:extLst>
            <a:ext uri="{FF2B5EF4-FFF2-40B4-BE49-F238E27FC236}">
              <a16:creationId xmlns:a16="http://schemas.microsoft.com/office/drawing/2014/main" id="{BE7FDF29-DC4C-476D-B296-31FF7BC00187}"/>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44" name="Text Box 167">
          <a:extLst>
            <a:ext uri="{FF2B5EF4-FFF2-40B4-BE49-F238E27FC236}">
              <a16:creationId xmlns:a16="http://schemas.microsoft.com/office/drawing/2014/main" id="{A144E074-3170-4E01-80DE-5CFA7274EF8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45" name="Text Box 168">
          <a:extLst>
            <a:ext uri="{FF2B5EF4-FFF2-40B4-BE49-F238E27FC236}">
              <a16:creationId xmlns:a16="http://schemas.microsoft.com/office/drawing/2014/main" id="{15B2E0E6-3980-46C0-808A-FD931E3A5C6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846" name="Text Box 169">
          <a:extLst>
            <a:ext uri="{FF2B5EF4-FFF2-40B4-BE49-F238E27FC236}">
              <a16:creationId xmlns:a16="http://schemas.microsoft.com/office/drawing/2014/main" id="{BE9580EF-71DC-49A4-97A8-84267E9C1ECF}"/>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47" name="Text Box 170">
          <a:extLst>
            <a:ext uri="{FF2B5EF4-FFF2-40B4-BE49-F238E27FC236}">
              <a16:creationId xmlns:a16="http://schemas.microsoft.com/office/drawing/2014/main" id="{E516B73B-31CF-4661-9F41-1692A7DFCCE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48" name="Text Box 171">
          <a:extLst>
            <a:ext uri="{FF2B5EF4-FFF2-40B4-BE49-F238E27FC236}">
              <a16:creationId xmlns:a16="http://schemas.microsoft.com/office/drawing/2014/main" id="{FB25A844-2DF9-4AF9-9F40-E5F8F31BC1B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849" name="Text Box 172">
          <a:extLst>
            <a:ext uri="{FF2B5EF4-FFF2-40B4-BE49-F238E27FC236}">
              <a16:creationId xmlns:a16="http://schemas.microsoft.com/office/drawing/2014/main" id="{7B9476D3-F011-4800-A512-2C705B492163}"/>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50" name="Text Box 173">
          <a:extLst>
            <a:ext uri="{FF2B5EF4-FFF2-40B4-BE49-F238E27FC236}">
              <a16:creationId xmlns:a16="http://schemas.microsoft.com/office/drawing/2014/main" id="{D78753BA-B409-4397-8322-7C00A6E367A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51" name="Text Box 174">
          <a:extLst>
            <a:ext uri="{FF2B5EF4-FFF2-40B4-BE49-F238E27FC236}">
              <a16:creationId xmlns:a16="http://schemas.microsoft.com/office/drawing/2014/main" id="{0796C9B2-A28F-4FFA-9856-78EFE815B22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852" name="Text Box 175">
          <a:extLst>
            <a:ext uri="{FF2B5EF4-FFF2-40B4-BE49-F238E27FC236}">
              <a16:creationId xmlns:a16="http://schemas.microsoft.com/office/drawing/2014/main" id="{D56E9D9E-6262-441B-9E0E-EBD9917F7D20}"/>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53" name="Text Box 176">
          <a:extLst>
            <a:ext uri="{FF2B5EF4-FFF2-40B4-BE49-F238E27FC236}">
              <a16:creationId xmlns:a16="http://schemas.microsoft.com/office/drawing/2014/main" id="{4BA41624-7A10-4FD6-BBDA-B07FDE1AFC6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54" name="Text Box 177">
          <a:extLst>
            <a:ext uri="{FF2B5EF4-FFF2-40B4-BE49-F238E27FC236}">
              <a16:creationId xmlns:a16="http://schemas.microsoft.com/office/drawing/2014/main" id="{FD015FE1-5D93-4756-BCEC-B8F7717185D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855" name="Text Box 178">
          <a:extLst>
            <a:ext uri="{FF2B5EF4-FFF2-40B4-BE49-F238E27FC236}">
              <a16:creationId xmlns:a16="http://schemas.microsoft.com/office/drawing/2014/main" id="{B335637C-5732-4E4C-B76C-352FE75F924F}"/>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56" name="Text Box 179">
          <a:extLst>
            <a:ext uri="{FF2B5EF4-FFF2-40B4-BE49-F238E27FC236}">
              <a16:creationId xmlns:a16="http://schemas.microsoft.com/office/drawing/2014/main" id="{0329D580-8CDA-430A-90D4-38A6A109874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57" name="Text Box 180">
          <a:extLst>
            <a:ext uri="{FF2B5EF4-FFF2-40B4-BE49-F238E27FC236}">
              <a16:creationId xmlns:a16="http://schemas.microsoft.com/office/drawing/2014/main" id="{B0969ED0-1441-46EA-A8DF-C5AF794CE7F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58" name="Text Box 181">
          <a:extLst>
            <a:ext uri="{FF2B5EF4-FFF2-40B4-BE49-F238E27FC236}">
              <a16:creationId xmlns:a16="http://schemas.microsoft.com/office/drawing/2014/main" id="{5A063400-906F-447D-BC09-DBA2D0016098}"/>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59" name="Text Box 182">
          <a:extLst>
            <a:ext uri="{FF2B5EF4-FFF2-40B4-BE49-F238E27FC236}">
              <a16:creationId xmlns:a16="http://schemas.microsoft.com/office/drawing/2014/main" id="{B849CB38-D862-4A4E-842E-2423D7A69E1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60" name="Text Box 183">
          <a:extLst>
            <a:ext uri="{FF2B5EF4-FFF2-40B4-BE49-F238E27FC236}">
              <a16:creationId xmlns:a16="http://schemas.microsoft.com/office/drawing/2014/main" id="{30F833B5-2057-47A7-8F15-42E66238000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61" name="Text Box 184">
          <a:extLst>
            <a:ext uri="{FF2B5EF4-FFF2-40B4-BE49-F238E27FC236}">
              <a16:creationId xmlns:a16="http://schemas.microsoft.com/office/drawing/2014/main" id="{CD09DBCC-373B-4DF6-A28E-F07145ADA4A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62" name="Text Box 185">
          <a:extLst>
            <a:ext uri="{FF2B5EF4-FFF2-40B4-BE49-F238E27FC236}">
              <a16:creationId xmlns:a16="http://schemas.microsoft.com/office/drawing/2014/main" id="{A68B5D90-9F01-480B-885D-3B2AFE263137}"/>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63" name="Text Box 186">
          <a:extLst>
            <a:ext uri="{FF2B5EF4-FFF2-40B4-BE49-F238E27FC236}">
              <a16:creationId xmlns:a16="http://schemas.microsoft.com/office/drawing/2014/main" id="{A4F2E1BC-F73C-4821-8347-E0A9AABA997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64" name="Text Box 187">
          <a:extLst>
            <a:ext uri="{FF2B5EF4-FFF2-40B4-BE49-F238E27FC236}">
              <a16:creationId xmlns:a16="http://schemas.microsoft.com/office/drawing/2014/main" id="{0ECD2784-6C8B-40EC-8CE3-AD6BA902880B}"/>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65" name="Text Box 188">
          <a:extLst>
            <a:ext uri="{FF2B5EF4-FFF2-40B4-BE49-F238E27FC236}">
              <a16:creationId xmlns:a16="http://schemas.microsoft.com/office/drawing/2014/main" id="{7DBEE9A3-F08C-4181-9326-A3E409A3A6E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66" name="Text Box 189">
          <a:extLst>
            <a:ext uri="{FF2B5EF4-FFF2-40B4-BE49-F238E27FC236}">
              <a16:creationId xmlns:a16="http://schemas.microsoft.com/office/drawing/2014/main" id="{EAD9F5FC-5881-4371-A65B-278FEA7A9C0A}"/>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67" name="Text Box 190">
          <a:extLst>
            <a:ext uri="{FF2B5EF4-FFF2-40B4-BE49-F238E27FC236}">
              <a16:creationId xmlns:a16="http://schemas.microsoft.com/office/drawing/2014/main" id="{FC5F9B32-C50E-40D8-9EF2-F35C98EDB76C}"/>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68" name="Text Box 191">
          <a:extLst>
            <a:ext uri="{FF2B5EF4-FFF2-40B4-BE49-F238E27FC236}">
              <a16:creationId xmlns:a16="http://schemas.microsoft.com/office/drawing/2014/main" id="{2D806126-33DA-45EA-9343-BA08E0F2F75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69" name="Text Box 192">
          <a:extLst>
            <a:ext uri="{FF2B5EF4-FFF2-40B4-BE49-F238E27FC236}">
              <a16:creationId xmlns:a16="http://schemas.microsoft.com/office/drawing/2014/main" id="{0F77F9CE-737E-42D2-A79A-95082FC03AB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70" name="Text Box 193">
          <a:extLst>
            <a:ext uri="{FF2B5EF4-FFF2-40B4-BE49-F238E27FC236}">
              <a16:creationId xmlns:a16="http://schemas.microsoft.com/office/drawing/2014/main" id="{556B9EBF-61EF-4E24-8022-F1FD629D03A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71" name="Text Box 194">
          <a:extLst>
            <a:ext uri="{FF2B5EF4-FFF2-40B4-BE49-F238E27FC236}">
              <a16:creationId xmlns:a16="http://schemas.microsoft.com/office/drawing/2014/main" id="{D7B0B52B-3621-4181-ADA0-0AFA0FC1E08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72" name="Text Box 195">
          <a:extLst>
            <a:ext uri="{FF2B5EF4-FFF2-40B4-BE49-F238E27FC236}">
              <a16:creationId xmlns:a16="http://schemas.microsoft.com/office/drawing/2014/main" id="{CA6DF90D-E323-4679-BB76-0A302C3A6F6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73" name="Text Box 196">
          <a:extLst>
            <a:ext uri="{FF2B5EF4-FFF2-40B4-BE49-F238E27FC236}">
              <a16:creationId xmlns:a16="http://schemas.microsoft.com/office/drawing/2014/main" id="{BD0597CC-090A-433A-99BD-EBE6D14A2567}"/>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74" name="Text Box 197">
          <a:extLst>
            <a:ext uri="{FF2B5EF4-FFF2-40B4-BE49-F238E27FC236}">
              <a16:creationId xmlns:a16="http://schemas.microsoft.com/office/drawing/2014/main" id="{3AC877C2-8A19-4420-9C19-664415CDB86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75" name="Text Box 198">
          <a:extLst>
            <a:ext uri="{FF2B5EF4-FFF2-40B4-BE49-F238E27FC236}">
              <a16:creationId xmlns:a16="http://schemas.microsoft.com/office/drawing/2014/main" id="{87FAC2D4-9F50-4F1B-9D90-9B304A08D75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76" name="Text Box 199">
          <a:extLst>
            <a:ext uri="{FF2B5EF4-FFF2-40B4-BE49-F238E27FC236}">
              <a16:creationId xmlns:a16="http://schemas.microsoft.com/office/drawing/2014/main" id="{9FF406C5-EE9F-4381-AC2A-841B48D2194C}"/>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77" name="Text Box 200">
          <a:extLst>
            <a:ext uri="{FF2B5EF4-FFF2-40B4-BE49-F238E27FC236}">
              <a16:creationId xmlns:a16="http://schemas.microsoft.com/office/drawing/2014/main" id="{E201415D-03A1-4BB1-A428-A991402093B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78" name="Text Box 201">
          <a:extLst>
            <a:ext uri="{FF2B5EF4-FFF2-40B4-BE49-F238E27FC236}">
              <a16:creationId xmlns:a16="http://schemas.microsoft.com/office/drawing/2014/main" id="{24B8DA2E-5790-4CEA-8304-BC877A7F768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79" name="Text Box 202">
          <a:extLst>
            <a:ext uri="{FF2B5EF4-FFF2-40B4-BE49-F238E27FC236}">
              <a16:creationId xmlns:a16="http://schemas.microsoft.com/office/drawing/2014/main" id="{EDE24A94-6F0E-4866-A460-605F3CAF7B1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80" name="Text Box 203">
          <a:extLst>
            <a:ext uri="{FF2B5EF4-FFF2-40B4-BE49-F238E27FC236}">
              <a16:creationId xmlns:a16="http://schemas.microsoft.com/office/drawing/2014/main" id="{74EB9506-0359-497C-8C4E-1C97037931F8}"/>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81" name="Text Box 204">
          <a:extLst>
            <a:ext uri="{FF2B5EF4-FFF2-40B4-BE49-F238E27FC236}">
              <a16:creationId xmlns:a16="http://schemas.microsoft.com/office/drawing/2014/main" id="{879DAC79-B2E9-4C3C-B571-D308A8E05FB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82" name="Text Box 205">
          <a:extLst>
            <a:ext uri="{FF2B5EF4-FFF2-40B4-BE49-F238E27FC236}">
              <a16:creationId xmlns:a16="http://schemas.microsoft.com/office/drawing/2014/main" id="{51CC5D19-8456-4AB7-9B5D-9C6B82ED85D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83" name="Text Box 206">
          <a:extLst>
            <a:ext uri="{FF2B5EF4-FFF2-40B4-BE49-F238E27FC236}">
              <a16:creationId xmlns:a16="http://schemas.microsoft.com/office/drawing/2014/main" id="{B523A535-AF2C-424E-A17A-36A65560811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884" name="Text Box 207">
          <a:extLst>
            <a:ext uri="{FF2B5EF4-FFF2-40B4-BE49-F238E27FC236}">
              <a16:creationId xmlns:a16="http://schemas.microsoft.com/office/drawing/2014/main" id="{A95FF75A-B071-43BD-A5A8-871E53A72CE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0885" name="Text Box 208">
          <a:extLst>
            <a:ext uri="{FF2B5EF4-FFF2-40B4-BE49-F238E27FC236}">
              <a16:creationId xmlns:a16="http://schemas.microsoft.com/office/drawing/2014/main" id="{43CB86F4-FCAD-487F-9071-98C2233C38CD}"/>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886" name="Text Box 209">
          <a:extLst>
            <a:ext uri="{FF2B5EF4-FFF2-40B4-BE49-F238E27FC236}">
              <a16:creationId xmlns:a16="http://schemas.microsoft.com/office/drawing/2014/main" id="{3EE922CC-5338-4A42-9D7E-F5FC08A37C98}"/>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87" name="Text Box 210">
          <a:extLst>
            <a:ext uri="{FF2B5EF4-FFF2-40B4-BE49-F238E27FC236}">
              <a16:creationId xmlns:a16="http://schemas.microsoft.com/office/drawing/2014/main" id="{1472B6D7-0A0D-4440-94D2-3980F48DC52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88" name="Text Box 211">
          <a:extLst>
            <a:ext uri="{FF2B5EF4-FFF2-40B4-BE49-F238E27FC236}">
              <a16:creationId xmlns:a16="http://schemas.microsoft.com/office/drawing/2014/main" id="{DA9AC09A-BFFA-4E82-ABB0-0BD1BEF9F04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889" name="Text Box 212">
          <a:extLst>
            <a:ext uri="{FF2B5EF4-FFF2-40B4-BE49-F238E27FC236}">
              <a16:creationId xmlns:a16="http://schemas.microsoft.com/office/drawing/2014/main" id="{588E751E-6437-408C-A4CE-6AF1CA0DFF60}"/>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90" name="Text Box 213">
          <a:extLst>
            <a:ext uri="{FF2B5EF4-FFF2-40B4-BE49-F238E27FC236}">
              <a16:creationId xmlns:a16="http://schemas.microsoft.com/office/drawing/2014/main" id="{F16B621E-DA9D-43BA-A3AA-55430E79881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91" name="Text Box 214">
          <a:extLst>
            <a:ext uri="{FF2B5EF4-FFF2-40B4-BE49-F238E27FC236}">
              <a16:creationId xmlns:a16="http://schemas.microsoft.com/office/drawing/2014/main" id="{01D44F75-6A48-45CD-89FA-6B8A00FB657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892" name="Text Box 215">
          <a:extLst>
            <a:ext uri="{FF2B5EF4-FFF2-40B4-BE49-F238E27FC236}">
              <a16:creationId xmlns:a16="http://schemas.microsoft.com/office/drawing/2014/main" id="{F17FAD80-CE6B-4654-B432-885F0C384ADE}"/>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93" name="Text Box 216">
          <a:extLst>
            <a:ext uri="{FF2B5EF4-FFF2-40B4-BE49-F238E27FC236}">
              <a16:creationId xmlns:a16="http://schemas.microsoft.com/office/drawing/2014/main" id="{40ED9777-FCAA-4F02-A0D9-E62E7A8C87E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94" name="Text Box 217">
          <a:extLst>
            <a:ext uri="{FF2B5EF4-FFF2-40B4-BE49-F238E27FC236}">
              <a16:creationId xmlns:a16="http://schemas.microsoft.com/office/drawing/2014/main" id="{BE7DABCD-3F74-4540-8B48-D2B09A52F18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895" name="Text Box 218">
          <a:extLst>
            <a:ext uri="{FF2B5EF4-FFF2-40B4-BE49-F238E27FC236}">
              <a16:creationId xmlns:a16="http://schemas.microsoft.com/office/drawing/2014/main" id="{89D59187-1C4E-433E-A8FD-906045DDA3CF}"/>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96" name="Text Box 219">
          <a:extLst>
            <a:ext uri="{FF2B5EF4-FFF2-40B4-BE49-F238E27FC236}">
              <a16:creationId xmlns:a16="http://schemas.microsoft.com/office/drawing/2014/main" id="{2F673ADA-B5D2-4BCA-A37A-DA5BF564987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97" name="Text Box 220">
          <a:extLst>
            <a:ext uri="{FF2B5EF4-FFF2-40B4-BE49-F238E27FC236}">
              <a16:creationId xmlns:a16="http://schemas.microsoft.com/office/drawing/2014/main" id="{A20EC1B0-66A2-4600-863C-4445A83EFA7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898" name="Text Box 221">
          <a:extLst>
            <a:ext uri="{FF2B5EF4-FFF2-40B4-BE49-F238E27FC236}">
              <a16:creationId xmlns:a16="http://schemas.microsoft.com/office/drawing/2014/main" id="{8717AACE-852B-4D4F-9DEC-F51E202359EB}"/>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899" name="Text Box 222">
          <a:extLst>
            <a:ext uri="{FF2B5EF4-FFF2-40B4-BE49-F238E27FC236}">
              <a16:creationId xmlns:a16="http://schemas.microsoft.com/office/drawing/2014/main" id="{A699EC86-7E8D-40A1-974C-B18A9EA931D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00" name="Text Box 223">
          <a:extLst>
            <a:ext uri="{FF2B5EF4-FFF2-40B4-BE49-F238E27FC236}">
              <a16:creationId xmlns:a16="http://schemas.microsoft.com/office/drawing/2014/main" id="{DA46FD0A-53E8-427D-9D03-26DC11A4268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901" name="Text Box 224">
          <a:extLst>
            <a:ext uri="{FF2B5EF4-FFF2-40B4-BE49-F238E27FC236}">
              <a16:creationId xmlns:a16="http://schemas.microsoft.com/office/drawing/2014/main" id="{0E271F34-4463-49BA-926D-BEA400590A07}"/>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02" name="Text Box 225">
          <a:extLst>
            <a:ext uri="{FF2B5EF4-FFF2-40B4-BE49-F238E27FC236}">
              <a16:creationId xmlns:a16="http://schemas.microsoft.com/office/drawing/2014/main" id="{E307EA16-7A68-4A7E-9125-0BAB413CB11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03" name="Text Box 226">
          <a:extLst>
            <a:ext uri="{FF2B5EF4-FFF2-40B4-BE49-F238E27FC236}">
              <a16:creationId xmlns:a16="http://schemas.microsoft.com/office/drawing/2014/main" id="{3675287F-8F0A-4E40-B72A-1E5E67381D8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904" name="Text Box 227">
          <a:extLst>
            <a:ext uri="{FF2B5EF4-FFF2-40B4-BE49-F238E27FC236}">
              <a16:creationId xmlns:a16="http://schemas.microsoft.com/office/drawing/2014/main" id="{5184D309-9EC8-4E3D-B2EA-72B8DAE43E46}"/>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905" name="Text Box 228">
          <a:extLst>
            <a:ext uri="{FF2B5EF4-FFF2-40B4-BE49-F238E27FC236}">
              <a16:creationId xmlns:a16="http://schemas.microsoft.com/office/drawing/2014/main" id="{A4119B36-36C4-41AC-BE0C-373AD2EB20DD}"/>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06" name="Text Box 229">
          <a:extLst>
            <a:ext uri="{FF2B5EF4-FFF2-40B4-BE49-F238E27FC236}">
              <a16:creationId xmlns:a16="http://schemas.microsoft.com/office/drawing/2014/main" id="{4BAEB72B-2D33-4E96-B01D-B389FB27950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07" name="Text Box 230">
          <a:extLst>
            <a:ext uri="{FF2B5EF4-FFF2-40B4-BE49-F238E27FC236}">
              <a16:creationId xmlns:a16="http://schemas.microsoft.com/office/drawing/2014/main" id="{D86F75E1-0645-468A-93C9-71364285E69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908" name="Text Box 231">
          <a:extLst>
            <a:ext uri="{FF2B5EF4-FFF2-40B4-BE49-F238E27FC236}">
              <a16:creationId xmlns:a16="http://schemas.microsoft.com/office/drawing/2014/main" id="{5570BDEE-0027-4067-AA9E-89CECCC184F8}"/>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09" name="Text Box 232">
          <a:extLst>
            <a:ext uri="{FF2B5EF4-FFF2-40B4-BE49-F238E27FC236}">
              <a16:creationId xmlns:a16="http://schemas.microsoft.com/office/drawing/2014/main" id="{6F0FAD8A-2B9C-4349-A515-4287B33C76A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10" name="Text Box 233">
          <a:extLst>
            <a:ext uri="{FF2B5EF4-FFF2-40B4-BE49-F238E27FC236}">
              <a16:creationId xmlns:a16="http://schemas.microsoft.com/office/drawing/2014/main" id="{F3CE0DB4-B245-4243-A966-55941059A05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911" name="Text Box 234">
          <a:extLst>
            <a:ext uri="{FF2B5EF4-FFF2-40B4-BE49-F238E27FC236}">
              <a16:creationId xmlns:a16="http://schemas.microsoft.com/office/drawing/2014/main" id="{523177B4-620D-4F39-9C1A-A548A510EBB4}"/>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12" name="Text Box 235">
          <a:extLst>
            <a:ext uri="{FF2B5EF4-FFF2-40B4-BE49-F238E27FC236}">
              <a16:creationId xmlns:a16="http://schemas.microsoft.com/office/drawing/2014/main" id="{810A005C-E16C-4667-AA2F-FEF2FB7DE4A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13" name="Text Box 236">
          <a:extLst>
            <a:ext uri="{FF2B5EF4-FFF2-40B4-BE49-F238E27FC236}">
              <a16:creationId xmlns:a16="http://schemas.microsoft.com/office/drawing/2014/main" id="{082C2D64-FB13-45FA-8044-103DC6F9A1E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914" name="Text Box 237">
          <a:extLst>
            <a:ext uri="{FF2B5EF4-FFF2-40B4-BE49-F238E27FC236}">
              <a16:creationId xmlns:a16="http://schemas.microsoft.com/office/drawing/2014/main" id="{5C50F63F-5806-47BC-B3B6-6DE6FCDD531B}"/>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915" name="Text Box 238">
          <a:extLst>
            <a:ext uri="{FF2B5EF4-FFF2-40B4-BE49-F238E27FC236}">
              <a16:creationId xmlns:a16="http://schemas.microsoft.com/office/drawing/2014/main" id="{29396D3F-10FA-4B57-B8E3-4D0451D0CC11}"/>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16" name="Text Box 239">
          <a:extLst>
            <a:ext uri="{FF2B5EF4-FFF2-40B4-BE49-F238E27FC236}">
              <a16:creationId xmlns:a16="http://schemas.microsoft.com/office/drawing/2014/main" id="{57F8B6DF-72DE-4CEF-82FF-DAB1D84A2ED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17" name="Text Box 240">
          <a:extLst>
            <a:ext uri="{FF2B5EF4-FFF2-40B4-BE49-F238E27FC236}">
              <a16:creationId xmlns:a16="http://schemas.microsoft.com/office/drawing/2014/main" id="{C73DF3A6-3EF3-4037-B877-93EF3307770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918" name="Text Box 241">
          <a:extLst>
            <a:ext uri="{FF2B5EF4-FFF2-40B4-BE49-F238E27FC236}">
              <a16:creationId xmlns:a16="http://schemas.microsoft.com/office/drawing/2014/main" id="{BF92BD79-E347-4502-89AB-52B3FEC6D983}"/>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19" name="Text Box 242">
          <a:extLst>
            <a:ext uri="{FF2B5EF4-FFF2-40B4-BE49-F238E27FC236}">
              <a16:creationId xmlns:a16="http://schemas.microsoft.com/office/drawing/2014/main" id="{01D32335-F228-44CC-B242-3F00AD74876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20" name="Text Box 243">
          <a:extLst>
            <a:ext uri="{FF2B5EF4-FFF2-40B4-BE49-F238E27FC236}">
              <a16:creationId xmlns:a16="http://schemas.microsoft.com/office/drawing/2014/main" id="{B8420C5E-22AB-42D7-96AF-69E93058205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921" name="Text Box 244">
          <a:extLst>
            <a:ext uri="{FF2B5EF4-FFF2-40B4-BE49-F238E27FC236}">
              <a16:creationId xmlns:a16="http://schemas.microsoft.com/office/drawing/2014/main" id="{377008A9-C625-4A07-83DF-372EDDD02EBF}"/>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22" name="Text Box 245">
          <a:extLst>
            <a:ext uri="{FF2B5EF4-FFF2-40B4-BE49-F238E27FC236}">
              <a16:creationId xmlns:a16="http://schemas.microsoft.com/office/drawing/2014/main" id="{83347A89-C7B7-4948-A564-22DB58CEBFE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23" name="Text Box 246">
          <a:extLst>
            <a:ext uri="{FF2B5EF4-FFF2-40B4-BE49-F238E27FC236}">
              <a16:creationId xmlns:a16="http://schemas.microsoft.com/office/drawing/2014/main" id="{F9E755C0-C5AB-43FC-A59A-04A4781ECF9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924" name="Text Box 247">
          <a:extLst>
            <a:ext uri="{FF2B5EF4-FFF2-40B4-BE49-F238E27FC236}">
              <a16:creationId xmlns:a16="http://schemas.microsoft.com/office/drawing/2014/main" id="{6A2F0EA7-1B1A-44DE-B427-525B53C6B94F}"/>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925" name="Text Box 248">
          <a:extLst>
            <a:ext uri="{FF2B5EF4-FFF2-40B4-BE49-F238E27FC236}">
              <a16:creationId xmlns:a16="http://schemas.microsoft.com/office/drawing/2014/main" id="{91C34EF2-7833-4DDC-9CC8-BED4C076FA4D}"/>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26" name="Text Box 249">
          <a:extLst>
            <a:ext uri="{FF2B5EF4-FFF2-40B4-BE49-F238E27FC236}">
              <a16:creationId xmlns:a16="http://schemas.microsoft.com/office/drawing/2014/main" id="{5C593BEE-731E-4EA0-8227-B98769A291F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27" name="Text Box 250">
          <a:extLst>
            <a:ext uri="{FF2B5EF4-FFF2-40B4-BE49-F238E27FC236}">
              <a16:creationId xmlns:a16="http://schemas.microsoft.com/office/drawing/2014/main" id="{F351E1ED-628E-401F-B223-7C47FD2AFD1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928" name="Text Box 251">
          <a:extLst>
            <a:ext uri="{FF2B5EF4-FFF2-40B4-BE49-F238E27FC236}">
              <a16:creationId xmlns:a16="http://schemas.microsoft.com/office/drawing/2014/main" id="{F4AC57FC-AE3E-48A8-8246-88C69648F19E}"/>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29" name="Text Box 252">
          <a:extLst>
            <a:ext uri="{FF2B5EF4-FFF2-40B4-BE49-F238E27FC236}">
              <a16:creationId xmlns:a16="http://schemas.microsoft.com/office/drawing/2014/main" id="{09FF79BE-F2E5-4021-BE72-D3E9DC03E9C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30" name="Text Box 253">
          <a:extLst>
            <a:ext uri="{FF2B5EF4-FFF2-40B4-BE49-F238E27FC236}">
              <a16:creationId xmlns:a16="http://schemas.microsoft.com/office/drawing/2014/main" id="{B7B3D59D-4248-47DB-96E2-76AAB4ADA56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931" name="Text Box 254">
          <a:extLst>
            <a:ext uri="{FF2B5EF4-FFF2-40B4-BE49-F238E27FC236}">
              <a16:creationId xmlns:a16="http://schemas.microsoft.com/office/drawing/2014/main" id="{89EC3934-1A7A-46A0-A80D-68446683FBE5}"/>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32" name="Text Box 255">
          <a:extLst>
            <a:ext uri="{FF2B5EF4-FFF2-40B4-BE49-F238E27FC236}">
              <a16:creationId xmlns:a16="http://schemas.microsoft.com/office/drawing/2014/main" id="{FFA768EF-4A62-4843-A001-73995690A33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33" name="Text Box 256">
          <a:extLst>
            <a:ext uri="{FF2B5EF4-FFF2-40B4-BE49-F238E27FC236}">
              <a16:creationId xmlns:a16="http://schemas.microsoft.com/office/drawing/2014/main" id="{89671402-B846-4885-A918-074994DF71D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0934" name="Text Box 257">
          <a:extLst>
            <a:ext uri="{FF2B5EF4-FFF2-40B4-BE49-F238E27FC236}">
              <a16:creationId xmlns:a16="http://schemas.microsoft.com/office/drawing/2014/main" id="{DF4FC640-6E34-47FC-9F42-7C42F628293A}"/>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935" name="Text Box 258">
          <a:extLst>
            <a:ext uri="{FF2B5EF4-FFF2-40B4-BE49-F238E27FC236}">
              <a16:creationId xmlns:a16="http://schemas.microsoft.com/office/drawing/2014/main" id="{A209CC7E-F08C-4AAD-8E6A-8E63BCA6DBDA}"/>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36" name="Text Box 259">
          <a:extLst>
            <a:ext uri="{FF2B5EF4-FFF2-40B4-BE49-F238E27FC236}">
              <a16:creationId xmlns:a16="http://schemas.microsoft.com/office/drawing/2014/main" id="{821A7F91-2D51-4480-9B0E-05DDA40F0FD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37" name="Text Box 260">
          <a:extLst>
            <a:ext uri="{FF2B5EF4-FFF2-40B4-BE49-F238E27FC236}">
              <a16:creationId xmlns:a16="http://schemas.microsoft.com/office/drawing/2014/main" id="{4AC004A6-DDEC-4EAE-ADB2-0A5FFBA1F28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938" name="Text Box 261">
          <a:extLst>
            <a:ext uri="{FF2B5EF4-FFF2-40B4-BE49-F238E27FC236}">
              <a16:creationId xmlns:a16="http://schemas.microsoft.com/office/drawing/2014/main" id="{BF089A94-F7BC-4C0F-9126-2BBC6B9594D9}"/>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39" name="Text Box 262">
          <a:extLst>
            <a:ext uri="{FF2B5EF4-FFF2-40B4-BE49-F238E27FC236}">
              <a16:creationId xmlns:a16="http://schemas.microsoft.com/office/drawing/2014/main" id="{84FA95A1-A5BC-420C-A691-387598A9ADE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40" name="Text Box 263">
          <a:extLst>
            <a:ext uri="{FF2B5EF4-FFF2-40B4-BE49-F238E27FC236}">
              <a16:creationId xmlns:a16="http://schemas.microsoft.com/office/drawing/2014/main" id="{A46EC707-5D3B-406A-853C-EAE27050533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941" name="Text Box 264">
          <a:extLst>
            <a:ext uri="{FF2B5EF4-FFF2-40B4-BE49-F238E27FC236}">
              <a16:creationId xmlns:a16="http://schemas.microsoft.com/office/drawing/2014/main" id="{3FFE6A8E-8344-4A90-A224-EDEC534774BD}"/>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42" name="Text Box 265">
          <a:extLst>
            <a:ext uri="{FF2B5EF4-FFF2-40B4-BE49-F238E27FC236}">
              <a16:creationId xmlns:a16="http://schemas.microsoft.com/office/drawing/2014/main" id="{ACDBD152-C531-44F4-8D5E-A44D0AAFBD9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43" name="Text Box 266">
          <a:extLst>
            <a:ext uri="{FF2B5EF4-FFF2-40B4-BE49-F238E27FC236}">
              <a16:creationId xmlns:a16="http://schemas.microsoft.com/office/drawing/2014/main" id="{8AF9C082-D49F-40BA-B3D8-2E688CFC681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944" name="Text Box 267">
          <a:extLst>
            <a:ext uri="{FF2B5EF4-FFF2-40B4-BE49-F238E27FC236}">
              <a16:creationId xmlns:a16="http://schemas.microsoft.com/office/drawing/2014/main" id="{C50E4DA7-3A8B-423C-AA88-5101E1096A50}"/>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945" name="Text Box 268">
          <a:extLst>
            <a:ext uri="{FF2B5EF4-FFF2-40B4-BE49-F238E27FC236}">
              <a16:creationId xmlns:a16="http://schemas.microsoft.com/office/drawing/2014/main" id="{A3AC4A0D-A0EC-473F-87FB-015248C0A733}"/>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46" name="Text Box 269">
          <a:extLst>
            <a:ext uri="{FF2B5EF4-FFF2-40B4-BE49-F238E27FC236}">
              <a16:creationId xmlns:a16="http://schemas.microsoft.com/office/drawing/2014/main" id="{118E26E1-8094-4A76-8803-9FC8BBFFFD6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47" name="Text Box 270">
          <a:extLst>
            <a:ext uri="{FF2B5EF4-FFF2-40B4-BE49-F238E27FC236}">
              <a16:creationId xmlns:a16="http://schemas.microsoft.com/office/drawing/2014/main" id="{E998BAA1-B676-46F2-8F6E-51489A3FA70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948" name="Text Box 271">
          <a:extLst>
            <a:ext uri="{FF2B5EF4-FFF2-40B4-BE49-F238E27FC236}">
              <a16:creationId xmlns:a16="http://schemas.microsoft.com/office/drawing/2014/main" id="{5180B45D-9322-47A7-A453-FDE9658F800D}"/>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49" name="Text Box 272">
          <a:extLst>
            <a:ext uri="{FF2B5EF4-FFF2-40B4-BE49-F238E27FC236}">
              <a16:creationId xmlns:a16="http://schemas.microsoft.com/office/drawing/2014/main" id="{FE106805-433D-4446-8DE5-9154C5CD63E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50" name="Text Box 273">
          <a:extLst>
            <a:ext uri="{FF2B5EF4-FFF2-40B4-BE49-F238E27FC236}">
              <a16:creationId xmlns:a16="http://schemas.microsoft.com/office/drawing/2014/main" id="{C7A84308-3FC4-4252-BB4A-5C9DF0668AE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951" name="Text Box 274">
          <a:extLst>
            <a:ext uri="{FF2B5EF4-FFF2-40B4-BE49-F238E27FC236}">
              <a16:creationId xmlns:a16="http://schemas.microsoft.com/office/drawing/2014/main" id="{535F16FC-EDA2-4077-BD1A-874A30E5CCA2}"/>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52" name="Text Box 275">
          <a:extLst>
            <a:ext uri="{FF2B5EF4-FFF2-40B4-BE49-F238E27FC236}">
              <a16:creationId xmlns:a16="http://schemas.microsoft.com/office/drawing/2014/main" id="{54B50787-8345-4F80-B3D2-B7D33730765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53" name="Text Box 276">
          <a:extLst>
            <a:ext uri="{FF2B5EF4-FFF2-40B4-BE49-F238E27FC236}">
              <a16:creationId xmlns:a16="http://schemas.microsoft.com/office/drawing/2014/main" id="{9FB6FF0F-C17B-4F8B-907F-0A99041FA76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0954" name="Text Box 277">
          <a:extLst>
            <a:ext uri="{FF2B5EF4-FFF2-40B4-BE49-F238E27FC236}">
              <a16:creationId xmlns:a16="http://schemas.microsoft.com/office/drawing/2014/main" id="{5008BB91-D531-4154-8DF0-BC4028D912A6}"/>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955" name="Text Box 278">
          <a:extLst>
            <a:ext uri="{FF2B5EF4-FFF2-40B4-BE49-F238E27FC236}">
              <a16:creationId xmlns:a16="http://schemas.microsoft.com/office/drawing/2014/main" id="{8D19C85D-7944-4F28-AD07-095C23E4BD53}"/>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56" name="Text Box 279">
          <a:extLst>
            <a:ext uri="{FF2B5EF4-FFF2-40B4-BE49-F238E27FC236}">
              <a16:creationId xmlns:a16="http://schemas.microsoft.com/office/drawing/2014/main" id="{4048E4BF-7322-4D9C-8EA7-A14F3EBC1D2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57" name="Text Box 280">
          <a:extLst>
            <a:ext uri="{FF2B5EF4-FFF2-40B4-BE49-F238E27FC236}">
              <a16:creationId xmlns:a16="http://schemas.microsoft.com/office/drawing/2014/main" id="{279952C8-ACCD-4959-B6BA-054F39B8A6B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958" name="Text Box 281">
          <a:extLst>
            <a:ext uri="{FF2B5EF4-FFF2-40B4-BE49-F238E27FC236}">
              <a16:creationId xmlns:a16="http://schemas.microsoft.com/office/drawing/2014/main" id="{370F900A-89E2-4EF5-881A-6A16098EF47E}"/>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59" name="Text Box 282">
          <a:extLst>
            <a:ext uri="{FF2B5EF4-FFF2-40B4-BE49-F238E27FC236}">
              <a16:creationId xmlns:a16="http://schemas.microsoft.com/office/drawing/2014/main" id="{7B091A3F-5082-453D-A377-1A9F8496425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60" name="Text Box 283">
          <a:extLst>
            <a:ext uri="{FF2B5EF4-FFF2-40B4-BE49-F238E27FC236}">
              <a16:creationId xmlns:a16="http://schemas.microsoft.com/office/drawing/2014/main" id="{A704BFFA-557A-4E6C-A78C-273596316D1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961" name="Text Box 284">
          <a:extLst>
            <a:ext uri="{FF2B5EF4-FFF2-40B4-BE49-F238E27FC236}">
              <a16:creationId xmlns:a16="http://schemas.microsoft.com/office/drawing/2014/main" id="{F09DFAB3-9D24-4264-84B1-B568A463F79E}"/>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62" name="Text Box 285">
          <a:extLst>
            <a:ext uri="{FF2B5EF4-FFF2-40B4-BE49-F238E27FC236}">
              <a16:creationId xmlns:a16="http://schemas.microsoft.com/office/drawing/2014/main" id="{E0409A46-F7E6-49C8-89E8-AF36B9720E2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63" name="Text Box 286">
          <a:extLst>
            <a:ext uri="{FF2B5EF4-FFF2-40B4-BE49-F238E27FC236}">
              <a16:creationId xmlns:a16="http://schemas.microsoft.com/office/drawing/2014/main" id="{6D7339CE-79E0-4938-B9A2-00F548FF0F0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964" name="Text Box 287">
          <a:extLst>
            <a:ext uri="{FF2B5EF4-FFF2-40B4-BE49-F238E27FC236}">
              <a16:creationId xmlns:a16="http://schemas.microsoft.com/office/drawing/2014/main" id="{2BC02A78-3610-4154-A277-8F5E9FF63791}"/>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65" name="Text Box 288">
          <a:extLst>
            <a:ext uri="{FF2B5EF4-FFF2-40B4-BE49-F238E27FC236}">
              <a16:creationId xmlns:a16="http://schemas.microsoft.com/office/drawing/2014/main" id="{5359F6DC-DAC9-451F-AB00-56111737E5E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66" name="Text Box 289">
          <a:extLst>
            <a:ext uri="{FF2B5EF4-FFF2-40B4-BE49-F238E27FC236}">
              <a16:creationId xmlns:a16="http://schemas.microsoft.com/office/drawing/2014/main" id="{90364BF3-A17B-459F-AD06-82EF1410EEF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967" name="Text Box 290">
          <a:extLst>
            <a:ext uri="{FF2B5EF4-FFF2-40B4-BE49-F238E27FC236}">
              <a16:creationId xmlns:a16="http://schemas.microsoft.com/office/drawing/2014/main" id="{33446BEE-68EE-4324-9521-14E76D6761DC}"/>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68" name="Text Box 291">
          <a:extLst>
            <a:ext uri="{FF2B5EF4-FFF2-40B4-BE49-F238E27FC236}">
              <a16:creationId xmlns:a16="http://schemas.microsoft.com/office/drawing/2014/main" id="{C5CA9AE9-ECA8-493A-AA6F-87C37D20380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69" name="Text Box 292">
          <a:extLst>
            <a:ext uri="{FF2B5EF4-FFF2-40B4-BE49-F238E27FC236}">
              <a16:creationId xmlns:a16="http://schemas.microsoft.com/office/drawing/2014/main" id="{479FB9CD-14C2-49B2-BA71-442CF3D10C5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970" name="Text Box 293">
          <a:extLst>
            <a:ext uri="{FF2B5EF4-FFF2-40B4-BE49-F238E27FC236}">
              <a16:creationId xmlns:a16="http://schemas.microsoft.com/office/drawing/2014/main" id="{B8DAF53E-41EA-4E71-B267-D2CB8AC8C92A}"/>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71" name="Text Box 294">
          <a:extLst>
            <a:ext uri="{FF2B5EF4-FFF2-40B4-BE49-F238E27FC236}">
              <a16:creationId xmlns:a16="http://schemas.microsoft.com/office/drawing/2014/main" id="{FD3F851B-1BD8-4939-9574-41B822C9067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72" name="Text Box 295">
          <a:extLst>
            <a:ext uri="{FF2B5EF4-FFF2-40B4-BE49-F238E27FC236}">
              <a16:creationId xmlns:a16="http://schemas.microsoft.com/office/drawing/2014/main" id="{B0EEA457-533E-4367-B263-B649E505294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973" name="Text Box 296">
          <a:extLst>
            <a:ext uri="{FF2B5EF4-FFF2-40B4-BE49-F238E27FC236}">
              <a16:creationId xmlns:a16="http://schemas.microsoft.com/office/drawing/2014/main" id="{5E403CD9-DEAE-4DBE-83B9-332EC16739CF}"/>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974" name="Text Box 297">
          <a:extLst>
            <a:ext uri="{FF2B5EF4-FFF2-40B4-BE49-F238E27FC236}">
              <a16:creationId xmlns:a16="http://schemas.microsoft.com/office/drawing/2014/main" id="{11A0206E-31C6-4AEF-AF9F-BBFEB423CD2C}"/>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75" name="Text Box 298">
          <a:extLst>
            <a:ext uri="{FF2B5EF4-FFF2-40B4-BE49-F238E27FC236}">
              <a16:creationId xmlns:a16="http://schemas.microsoft.com/office/drawing/2014/main" id="{251F7338-98B0-4948-A123-A63AEE5A2A9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76" name="Text Box 299">
          <a:extLst>
            <a:ext uri="{FF2B5EF4-FFF2-40B4-BE49-F238E27FC236}">
              <a16:creationId xmlns:a16="http://schemas.microsoft.com/office/drawing/2014/main" id="{8613275B-859A-47D7-89F7-F596E8F1090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977" name="Text Box 300">
          <a:extLst>
            <a:ext uri="{FF2B5EF4-FFF2-40B4-BE49-F238E27FC236}">
              <a16:creationId xmlns:a16="http://schemas.microsoft.com/office/drawing/2014/main" id="{B2734734-2284-473E-847C-3D3485C1D549}"/>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78" name="Text Box 301">
          <a:extLst>
            <a:ext uri="{FF2B5EF4-FFF2-40B4-BE49-F238E27FC236}">
              <a16:creationId xmlns:a16="http://schemas.microsoft.com/office/drawing/2014/main" id="{D76DE3D9-FFE2-485F-A819-71F6ED6F507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79" name="Text Box 302">
          <a:extLst>
            <a:ext uri="{FF2B5EF4-FFF2-40B4-BE49-F238E27FC236}">
              <a16:creationId xmlns:a16="http://schemas.microsoft.com/office/drawing/2014/main" id="{C58C4464-AC04-4398-B334-0AFC1FA886E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980" name="Text Box 303">
          <a:extLst>
            <a:ext uri="{FF2B5EF4-FFF2-40B4-BE49-F238E27FC236}">
              <a16:creationId xmlns:a16="http://schemas.microsoft.com/office/drawing/2014/main" id="{FA3D9581-5A29-4E15-9884-5F89FC0B9158}"/>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81" name="Text Box 304">
          <a:extLst>
            <a:ext uri="{FF2B5EF4-FFF2-40B4-BE49-F238E27FC236}">
              <a16:creationId xmlns:a16="http://schemas.microsoft.com/office/drawing/2014/main" id="{D55610A2-2E3E-44EC-9AAD-63687864795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82" name="Text Box 305">
          <a:extLst>
            <a:ext uri="{FF2B5EF4-FFF2-40B4-BE49-F238E27FC236}">
              <a16:creationId xmlns:a16="http://schemas.microsoft.com/office/drawing/2014/main" id="{92B172B2-C2F0-42A4-B87D-CE1EAAAC482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0983" name="Text Box 306">
          <a:extLst>
            <a:ext uri="{FF2B5EF4-FFF2-40B4-BE49-F238E27FC236}">
              <a16:creationId xmlns:a16="http://schemas.microsoft.com/office/drawing/2014/main" id="{E712A6C6-78F9-4D61-B78D-C762A7E9135F}"/>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84" name="Text Box 307">
          <a:extLst>
            <a:ext uri="{FF2B5EF4-FFF2-40B4-BE49-F238E27FC236}">
              <a16:creationId xmlns:a16="http://schemas.microsoft.com/office/drawing/2014/main" id="{432D8C5B-88D2-422A-BCCC-0FE6EF0CB7D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0985" name="Text Box 308">
          <a:extLst>
            <a:ext uri="{FF2B5EF4-FFF2-40B4-BE49-F238E27FC236}">
              <a16:creationId xmlns:a16="http://schemas.microsoft.com/office/drawing/2014/main" id="{1596FB89-1CBE-415B-8F98-8113F704A56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986" name="Text Box 309">
          <a:extLst>
            <a:ext uri="{FF2B5EF4-FFF2-40B4-BE49-F238E27FC236}">
              <a16:creationId xmlns:a16="http://schemas.microsoft.com/office/drawing/2014/main" id="{5E540C2B-8050-418C-A474-CF9BF7CCF9E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987" name="Text Box 310">
          <a:extLst>
            <a:ext uri="{FF2B5EF4-FFF2-40B4-BE49-F238E27FC236}">
              <a16:creationId xmlns:a16="http://schemas.microsoft.com/office/drawing/2014/main" id="{A5DBF4C1-0E1E-4730-92DA-482B5F26233B}"/>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988" name="Text Box 311">
          <a:extLst>
            <a:ext uri="{FF2B5EF4-FFF2-40B4-BE49-F238E27FC236}">
              <a16:creationId xmlns:a16="http://schemas.microsoft.com/office/drawing/2014/main" id="{47045B4F-0B2F-44F4-9FBB-56F38F0A33EA}"/>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989" name="Text Box 312">
          <a:extLst>
            <a:ext uri="{FF2B5EF4-FFF2-40B4-BE49-F238E27FC236}">
              <a16:creationId xmlns:a16="http://schemas.microsoft.com/office/drawing/2014/main" id="{1B7B58D5-4584-4207-B380-05C03C438EE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990" name="Text Box 313">
          <a:extLst>
            <a:ext uri="{FF2B5EF4-FFF2-40B4-BE49-F238E27FC236}">
              <a16:creationId xmlns:a16="http://schemas.microsoft.com/office/drawing/2014/main" id="{83039962-3D51-46E6-A069-5ACB204F5AC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991" name="Text Box 314">
          <a:extLst>
            <a:ext uri="{FF2B5EF4-FFF2-40B4-BE49-F238E27FC236}">
              <a16:creationId xmlns:a16="http://schemas.microsoft.com/office/drawing/2014/main" id="{3212B6EF-124A-4300-96CB-9E44C503CB3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992" name="Text Box 315">
          <a:extLst>
            <a:ext uri="{FF2B5EF4-FFF2-40B4-BE49-F238E27FC236}">
              <a16:creationId xmlns:a16="http://schemas.microsoft.com/office/drawing/2014/main" id="{D9414230-0D12-4AA1-AE1F-CCDFE9D475B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993" name="Text Box 316">
          <a:extLst>
            <a:ext uri="{FF2B5EF4-FFF2-40B4-BE49-F238E27FC236}">
              <a16:creationId xmlns:a16="http://schemas.microsoft.com/office/drawing/2014/main" id="{42E3F0F3-1057-4AD5-8E99-1F9067C4A68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994" name="Text Box 317">
          <a:extLst>
            <a:ext uri="{FF2B5EF4-FFF2-40B4-BE49-F238E27FC236}">
              <a16:creationId xmlns:a16="http://schemas.microsoft.com/office/drawing/2014/main" id="{3FA97EC8-61EE-4978-96A2-05C569D3E70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995" name="Text Box 318">
          <a:extLst>
            <a:ext uri="{FF2B5EF4-FFF2-40B4-BE49-F238E27FC236}">
              <a16:creationId xmlns:a16="http://schemas.microsoft.com/office/drawing/2014/main" id="{3251153C-C840-429C-9AC7-DB178A90566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996" name="Text Box 319">
          <a:extLst>
            <a:ext uri="{FF2B5EF4-FFF2-40B4-BE49-F238E27FC236}">
              <a16:creationId xmlns:a16="http://schemas.microsoft.com/office/drawing/2014/main" id="{3BF020B1-5DD5-470F-988C-00CA6E4CD85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997" name="Text Box 320">
          <a:extLst>
            <a:ext uri="{FF2B5EF4-FFF2-40B4-BE49-F238E27FC236}">
              <a16:creationId xmlns:a16="http://schemas.microsoft.com/office/drawing/2014/main" id="{FAFC7BD3-4401-4A97-8318-27BA0BCB9A5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998" name="Text Box 321">
          <a:extLst>
            <a:ext uri="{FF2B5EF4-FFF2-40B4-BE49-F238E27FC236}">
              <a16:creationId xmlns:a16="http://schemas.microsoft.com/office/drawing/2014/main" id="{C26F6406-5F34-4F5E-A945-5994E81A287E}"/>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0999" name="Text Box 322">
          <a:extLst>
            <a:ext uri="{FF2B5EF4-FFF2-40B4-BE49-F238E27FC236}">
              <a16:creationId xmlns:a16="http://schemas.microsoft.com/office/drawing/2014/main" id="{7642DD6C-9A09-4A83-B772-E4F928994284}"/>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00" name="Text Box 323">
          <a:extLst>
            <a:ext uri="{FF2B5EF4-FFF2-40B4-BE49-F238E27FC236}">
              <a16:creationId xmlns:a16="http://schemas.microsoft.com/office/drawing/2014/main" id="{872EC95E-2ED7-4FE0-8F45-8D0A7EC5033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01" name="Text Box 324">
          <a:extLst>
            <a:ext uri="{FF2B5EF4-FFF2-40B4-BE49-F238E27FC236}">
              <a16:creationId xmlns:a16="http://schemas.microsoft.com/office/drawing/2014/main" id="{A656C885-0B5C-41C0-A4CD-782ACBEF78E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02" name="Text Box 325">
          <a:extLst>
            <a:ext uri="{FF2B5EF4-FFF2-40B4-BE49-F238E27FC236}">
              <a16:creationId xmlns:a16="http://schemas.microsoft.com/office/drawing/2014/main" id="{7EAA0A0A-B6AF-4985-9BC7-727E8079B5A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03" name="Text Box 326">
          <a:extLst>
            <a:ext uri="{FF2B5EF4-FFF2-40B4-BE49-F238E27FC236}">
              <a16:creationId xmlns:a16="http://schemas.microsoft.com/office/drawing/2014/main" id="{92A4BA3B-61C7-40AB-AA27-9E48EE28D21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04" name="Text Box 327">
          <a:extLst>
            <a:ext uri="{FF2B5EF4-FFF2-40B4-BE49-F238E27FC236}">
              <a16:creationId xmlns:a16="http://schemas.microsoft.com/office/drawing/2014/main" id="{F6D6DC04-19DD-4859-AC79-E67D50A12424}"/>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05" name="Text Box 328">
          <a:extLst>
            <a:ext uri="{FF2B5EF4-FFF2-40B4-BE49-F238E27FC236}">
              <a16:creationId xmlns:a16="http://schemas.microsoft.com/office/drawing/2014/main" id="{4DE6FEC0-E199-443F-A4D5-3CE040AD1DD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06" name="Text Box 329">
          <a:extLst>
            <a:ext uri="{FF2B5EF4-FFF2-40B4-BE49-F238E27FC236}">
              <a16:creationId xmlns:a16="http://schemas.microsoft.com/office/drawing/2014/main" id="{657E9962-CF87-45AE-949B-E5D3F8B305DA}"/>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07" name="Text Box 330">
          <a:extLst>
            <a:ext uri="{FF2B5EF4-FFF2-40B4-BE49-F238E27FC236}">
              <a16:creationId xmlns:a16="http://schemas.microsoft.com/office/drawing/2014/main" id="{B3D6C9E6-1DD7-4135-BB80-91DD1740B5B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08" name="Text Box 331">
          <a:extLst>
            <a:ext uri="{FF2B5EF4-FFF2-40B4-BE49-F238E27FC236}">
              <a16:creationId xmlns:a16="http://schemas.microsoft.com/office/drawing/2014/main" id="{9962BC05-6833-47F3-B45B-BB79D17E992A}"/>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09" name="Text Box 332">
          <a:extLst>
            <a:ext uri="{FF2B5EF4-FFF2-40B4-BE49-F238E27FC236}">
              <a16:creationId xmlns:a16="http://schemas.microsoft.com/office/drawing/2014/main" id="{C7307CA2-53FC-4D77-9625-ED190B9EFA4E}"/>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10" name="Text Box 333">
          <a:extLst>
            <a:ext uri="{FF2B5EF4-FFF2-40B4-BE49-F238E27FC236}">
              <a16:creationId xmlns:a16="http://schemas.microsoft.com/office/drawing/2014/main" id="{5570E8B4-5156-40DB-BC16-C75F151ADF6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11" name="Text Box 334">
          <a:extLst>
            <a:ext uri="{FF2B5EF4-FFF2-40B4-BE49-F238E27FC236}">
              <a16:creationId xmlns:a16="http://schemas.microsoft.com/office/drawing/2014/main" id="{63E99B03-5902-4B82-AF6A-70429D79999B}"/>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12" name="Text Box 335">
          <a:extLst>
            <a:ext uri="{FF2B5EF4-FFF2-40B4-BE49-F238E27FC236}">
              <a16:creationId xmlns:a16="http://schemas.microsoft.com/office/drawing/2014/main" id="{1E27E59E-9C87-4061-9FE9-19782CBB32C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013" name="Text Box 336">
          <a:extLst>
            <a:ext uri="{FF2B5EF4-FFF2-40B4-BE49-F238E27FC236}">
              <a16:creationId xmlns:a16="http://schemas.microsoft.com/office/drawing/2014/main" id="{78B16F7B-BB59-4C8D-8AC8-ADA707444ADA}"/>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014" name="Text Box 337">
          <a:extLst>
            <a:ext uri="{FF2B5EF4-FFF2-40B4-BE49-F238E27FC236}">
              <a16:creationId xmlns:a16="http://schemas.microsoft.com/office/drawing/2014/main" id="{CB35B456-2931-4141-9338-BE683D9264F5}"/>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015" name="Text Box 338">
          <a:extLst>
            <a:ext uri="{FF2B5EF4-FFF2-40B4-BE49-F238E27FC236}">
              <a16:creationId xmlns:a16="http://schemas.microsoft.com/office/drawing/2014/main" id="{CC3A1F67-A5D3-4202-BD3F-9E9D812C6C7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016" name="Text Box 339">
          <a:extLst>
            <a:ext uri="{FF2B5EF4-FFF2-40B4-BE49-F238E27FC236}">
              <a16:creationId xmlns:a16="http://schemas.microsoft.com/office/drawing/2014/main" id="{528F4412-C978-4F1D-8812-27BAF171D1D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017" name="Text Box 340">
          <a:extLst>
            <a:ext uri="{FF2B5EF4-FFF2-40B4-BE49-F238E27FC236}">
              <a16:creationId xmlns:a16="http://schemas.microsoft.com/office/drawing/2014/main" id="{98184675-A2D4-49FE-8B0A-61EF158A8CDF}"/>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018" name="Text Box 341">
          <a:extLst>
            <a:ext uri="{FF2B5EF4-FFF2-40B4-BE49-F238E27FC236}">
              <a16:creationId xmlns:a16="http://schemas.microsoft.com/office/drawing/2014/main" id="{B040EACB-2B9E-4B6B-8B95-F34B7C0475A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019" name="Text Box 342">
          <a:extLst>
            <a:ext uri="{FF2B5EF4-FFF2-40B4-BE49-F238E27FC236}">
              <a16:creationId xmlns:a16="http://schemas.microsoft.com/office/drawing/2014/main" id="{8EA1AD45-14B2-420E-9217-393FB053B8A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020" name="Text Box 343">
          <a:extLst>
            <a:ext uri="{FF2B5EF4-FFF2-40B4-BE49-F238E27FC236}">
              <a16:creationId xmlns:a16="http://schemas.microsoft.com/office/drawing/2014/main" id="{660C8FBB-FCA7-47AF-8D4A-08076C5D6FEF}"/>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021" name="Text Box 344">
          <a:extLst>
            <a:ext uri="{FF2B5EF4-FFF2-40B4-BE49-F238E27FC236}">
              <a16:creationId xmlns:a16="http://schemas.microsoft.com/office/drawing/2014/main" id="{40FD3D2C-59F5-4A8A-8E4F-3CD29D75D52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022" name="Text Box 345">
          <a:extLst>
            <a:ext uri="{FF2B5EF4-FFF2-40B4-BE49-F238E27FC236}">
              <a16:creationId xmlns:a16="http://schemas.microsoft.com/office/drawing/2014/main" id="{F262A2EB-2609-4B34-BB72-E90750FACFD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23" name="Text Box 346">
          <a:extLst>
            <a:ext uri="{FF2B5EF4-FFF2-40B4-BE49-F238E27FC236}">
              <a16:creationId xmlns:a16="http://schemas.microsoft.com/office/drawing/2014/main" id="{F4AC0463-2779-4DF8-8410-E2FE482A37E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24" name="Text Box 347">
          <a:extLst>
            <a:ext uri="{FF2B5EF4-FFF2-40B4-BE49-F238E27FC236}">
              <a16:creationId xmlns:a16="http://schemas.microsoft.com/office/drawing/2014/main" id="{3E7B9109-72A4-4C7C-ABE2-C0A42CA9AE44}"/>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25" name="Text Box 348">
          <a:extLst>
            <a:ext uri="{FF2B5EF4-FFF2-40B4-BE49-F238E27FC236}">
              <a16:creationId xmlns:a16="http://schemas.microsoft.com/office/drawing/2014/main" id="{A8EDB8A2-ECFA-4457-9FAF-32537F6923CA}"/>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26" name="Text Box 349">
          <a:extLst>
            <a:ext uri="{FF2B5EF4-FFF2-40B4-BE49-F238E27FC236}">
              <a16:creationId xmlns:a16="http://schemas.microsoft.com/office/drawing/2014/main" id="{C67B4960-455C-4067-86EB-12769F45DF3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27" name="Text Box 350">
          <a:extLst>
            <a:ext uri="{FF2B5EF4-FFF2-40B4-BE49-F238E27FC236}">
              <a16:creationId xmlns:a16="http://schemas.microsoft.com/office/drawing/2014/main" id="{25FFB37B-9EFA-4FE1-829B-CFFED37D06E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28" name="Text Box 351">
          <a:extLst>
            <a:ext uri="{FF2B5EF4-FFF2-40B4-BE49-F238E27FC236}">
              <a16:creationId xmlns:a16="http://schemas.microsoft.com/office/drawing/2014/main" id="{DC716148-26EC-4394-BF36-616C298AB63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29" name="Text Box 352">
          <a:extLst>
            <a:ext uri="{FF2B5EF4-FFF2-40B4-BE49-F238E27FC236}">
              <a16:creationId xmlns:a16="http://schemas.microsoft.com/office/drawing/2014/main" id="{6D06408C-6899-45EA-83D4-5B0BF925D42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30" name="Text Box 353">
          <a:extLst>
            <a:ext uri="{FF2B5EF4-FFF2-40B4-BE49-F238E27FC236}">
              <a16:creationId xmlns:a16="http://schemas.microsoft.com/office/drawing/2014/main" id="{7B50F48A-1228-4B62-A45E-8374554A2E1B}"/>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31" name="Text Box 354">
          <a:extLst>
            <a:ext uri="{FF2B5EF4-FFF2-40B4-BE49-F238E27FC236}">
              <a16:creationId xmlns:a16="http://schemas.microsoft.com/office/drawing/2014/main" id="{806E6610-1A5E-4113-8A69-232018490C94}"/>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32" name="Text Box 355">
          <a:extLst>
            <a:ext uri="{FF2B5EF4-FFF2-40B4-BE49-F238E27FC236}">
              <a16:creationId xmlns:a16="http://schemas.microsoft.com/office/drawing/2014/main" id="{6BB88B0F-3F37-4D56-BCFB-0ABCE0C1A25A}"/>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33" name="Text Box 356">
          <a:extLst>
            <a:ext uri="{FF2B5EF4-FFF2-40B4-BE49-F238E27FC236}">
              <a16:creationId xmlns:a16="http://schemas.microsoft.com/office/drawing/2014/main" id="{DC404E36-3C61-40B6-BBC4-7E760D00DDFC}"/>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34" name="Text Box 357">
          <a:extLst>
            <a:ext uri="{FF2B5EF4-FFF2-40B4-BE49-F238E27FC236}">
              <a16:creationId xmlns:a16="http://schemas.microsoft.com/office/drawing/2014/main" id="{5B19F984-B4F1-4547-9632-243E17BC0BDC}"/>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35" name="Text Box 358">
          <a:extLst>
            <a:ext uri="{FF2B5EF4-FFF2-40B4-BE49-F238E27FC236}">
              <a16:creationId xmlns:a16="http://schemas.microsoft.com/office/drawing/2014/main" id="{15AC9F5F-2BE1-49B2-985B-BED8B2AE97C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36" name="Text Box 359">
          <a:extLst>
            <a:ext uri="{FF2B5EF4-FFF2-40B4-BE49-F238E27FC236}">
              <a16:creationId xmlns:a16="http://schemas.microsoft.com/office/drawing/2014/main" id="{996549F0-E6ED-4FE4-98E7-A859207FB85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37" name="Text Box 360">
          <a:extLst>
            <a:ext uri="{FF2B5EF4-FFF2-40B4-BE49-F238E27FC236}">
              <a16:creationId xmlns:a16="http://schemas.microsoft.com/office/drawing/2014/main" id="{6820C9BB-8FE1-4854-A347-1C6298F5299C}"/>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38" name="Text Box 361">
          <a:extLst>
            <a:ext uri="{FF2B5EF4-FFF2-40B4-BE49-F238E27FC236}">
              <a16:creationId xmlns:a16="http://schemas.microsoft.com/office/drawing/2014/main" id="{AC7A80B8-9DDA-4322-90E1-91C1633EF864}"/>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39" name="Text Box 362">
          <a:extLst>
            <a:ext uri="{FF2B5EF4-FFF2-40B4-BE49-F238E27FC236}">
              <a16:creationId xmlns:a16="http://schemas.microsoft.com/office/drawing/2014/main" id="{D2CD4C1E-D49D-42A1-AB12-DA745B79426C}"/>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40" name="Text Box 363">
          <a:extLst>
            <a:ext uri="{FF2B5EF4-FFF2-40B4-BE49-F238E27FC236}">
              <a16:creationId xmlns:a16="http://schemas.microsoft.com/office/drawing/2014/main" id="{608232F2-8561-4AE9-AE89-C684F28AF22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41" name="Text Box 364">
          <a:extLst>
            <a:ext uri="{FF2B5EF4-FFF2-40B4-BE49-F238E27FC236}">
              <a16:creationId xmlns:a16="http://schemas.microsoft.com/office/drawing/2014/main" id="{FD2AAECA-D055-4FCC-860F-7FD456A1C88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42" name="Text Box 365">
          <a:extLst>
            <a:ext uri="{FF2B5EF4-FFF2-40B4-BE49-F238E27FC236}">
              <a16:creationId xmlns:a16="http://schemas.microsoft.com/office/drawing/2014/main" id="{7A60E85F-76A9-4D95-93E7-97B5D3722CEE}"/>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43" name="Text Box 366">
          <a:extLst>
            <a:ext uri="{FF2B5EF4-FFF2-40B4-BE49-F238E27FC236}">
              <a16:creationId xmlns:a16="http://schemas.microsoft.com/office/drawing/2014/main" id="{2ED14E27-2C57-4B1B-9DAF-D2B6E2F9298D}"/>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44" name="Text Box 367">
          <a:extLst>
            <a:ext uri="{FF2B5EF4-FFF2-40B4-BE49-F238E27FC236}">
              <a16:creationId xmlns:a16="http://schemas.microsoft.com/office/drawing/2014/main" id="{7DC68CC5-1E37-4151-AED9-D6529D73DDD7}"/>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45" name="Text Box 368">
          <a:extLst>
            <a:ext uri="{FF2B5EF4-FFF2-40B4-BE49-F238E27FC236}">
              <a16:creationId xmlns:a16="http://schemas.microsoft.com/office/drawing/2014/main" id="{4C5874BF-9FD0-40DF-B1D7-454AE046CBD4}"/>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46" name="Text Box 369">
          <a:extLst>
            <a:ext uri="{FF2B5EF4-FFF2-40B4-BE49-F238E27FC236}">
              <a16:creationId xmlns:a16="http://schemas.microsoft.com/office/drawing/2014/main" id="{FA8AF16C-29BE-41ED-8511-E9E14E7F5E1B}"/>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47" name="Text Box 370">
          <a:extLst>
            <a:ext uri="{FF2B5EF4-FFF2-40B4-BE49-F238E27FC236}">
              <a16:creationId xmlns:a16="http://schemas.microsoft.com/office/drawing/2014/main" id="{A476145A-F020-4460-A799-53D55CDC321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48" name="Text Box 371">
          <a:extLst>
            <a:ext uri="{FF2B5EF4-FFF2-40B4-BE49-F238E27FC236}">
              <a16:creationId xmlns:a16="http://schemas.microsoft.com/office/drawing/2014/main" id="{8CF0E240-A3C8-4BC2-B07C-96A63E6AA84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49" name="Text Box 372">
          <a:extLst>
            <a:ext uri="{FF2B5EF4-FFF2-40B4-BE49-F238E27FC236}">
              <a16:creationId xmlns:a16="http://schemas.microsoft.com/office/drawing/2014/main" id="{1C82F2E2-BAF8-4BA9-9DF0-EC16498E8DE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050" name="Text Box 373">
          <a:extLst>
            <a:ext uri="{FF2B5EF4-FFF2-40B4-BE49-F238E27FC236}">
              <a16:creationId xmlns:a16="http://schemas.microsoft.com/office/drawing/2014/main" id="{9BB8E0F1-F721-4723-B5CD-BB97001AF940}"/>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1051" name="Text Box 374">
          <a:extLst>
            <a:ext uri="{FF2B5EF4-FFF2-40B4-BE49-F238E27FC236}">
              <a16:creationId xmlns:a16="http://schemas.microsoft.com/office/drawing/2014/main" id="{16F9EC45-7E24-4F13-8738-CDE11D7CC48E}"/>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052" name="Text Box 375">
          <a:extLst>
            <a:ext uri="{FF2B5EF4-FFF2-40B4-BE49-F238E27FC236}">
              <a16:creationId xmlns:a16="http://schemas.microsoft.com/office/drawing/2014/main" id="{7BAB300C-FC5B-44BC-93ED-A9F7C80AF31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053" name="Text Box 376">
          <a:extLst>
            <a:ext uri="{FF2B5EF4-FFF2-40B4-BE49-F238E27FC236}">
              <a16:creationId xmlns:a16="http://schemas.microsoft.com/office/drawing/2014/main" id="{0B2E30D1-9F41-4CE3-B85F-283D111800A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1054" name="Text Box 377">
          <a:extLst>
            <a:ext uri="{FF2B5EF4-FFF2-40B4-BE49-F238E27FC236}">
              <a16:creationId xmlns:a16="http://schemas.microsoft.com/office/drawing/2014/main" id="{7DD84456-54CA-4EF4-8332-3A35F36ACE6E}"/>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055" name="Text Box 378">
          <a:extLst>
            <a:ext uri="{FF2B5EF4-FFF2-40B4-BE49-F238E27FC236}">
              <a16:creationId xmlns:a16="http://schemas.microsoft.com/office/drawing/2014/main" id="{13A95199-A3F8-4980-944B-6FFC2F7EFD8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056" name="Text Box 379">
          <a:extLst>
            <a:ext uri="{FF2B5EF4-FFF2-40B4-BE49-F238E27FC236}">
              <a16:creationId xmlns:a16="http://schemas.microsoft.com/office/drawing/2014/main" id="{103F7101-BA86-413D-A8F0-FA6FEEBDD35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1057" name="Text Box 380">
          <a:extLst>
            <a:ext uri="{FF2B5EF4-FFF2-40B4-BE49-F238E27FC236}">
              <a16:creationId xmlns:a16="http://schemas.microsoft.com/office/drawing/2014/main" id="{98A7C1F3-3087-4F59-8971-A576C4AEAE82}"/>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058" name="Text Box 381">
          <a:extLst>
            <a:ext uri="{FF2B5EF4-FFF2-40B4-BE49-F238E27FC236}">
              <a16:creationId xmlns:a16="http://schemas.microsoft.com/office/drawing/2014/main" id="{61C5B32A-C74E-4D28-99C4-56AB3722F6E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059" name="Text Box 382">
          <a:extLst>
            <a:ext uri="{FF2B5EF4-FFF2-40B4-BE49-F238E27FC236}">
              <a16:creationId xmlns:a16="http://schemas.microsoft.com/office/drawing/2014/main" id="{6971D294-DDEA-4B2F-A6D1-B890D37BA5E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60" name="Text Box 383">
          <a:extLst>
            <a:ext uri="{FF2B5EF4-FFF2-40B4-BE49-F238E27FC236}">
              <a16:creationId xmlns:a16="http://schemas.microsoft.com/office/drawing/2014/main" id="{6B1D946C-348D-479C-8E00-844AD340689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61" name="Text Box 384">
          <a:extLst>
            <a:ext uri="{FF2B5EF4-FFF2-40B4-BE49-F238E27FC236}">
              <a16:creationId xmlns:a16="http://schemas.microsoft.com/office/drawing/2014/main" id="{07D67C41-CD2A-4D5A-8889-0CF874FD500E}"/>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62" name="Text Box 385">
          <a:extLst>
            <a:ext uri="{FF2B5EF4-FFF2-40B4-BE49-F238E27FC236}">
              <a16:creationId xmlns:a16="http://schemas.microsoft.com/office/drawing/2014/main" id="{704F06EE-B389-4322-A072-3F0DF2C1FB5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63" name="Text Box 386">
          <a:extLst>
            <a:ext uri="{FF2B5EF4-FFF2-40B4-BE49-F238E27FC236}">
              <a16:creationId xmlns:a16="http://schemas.microsoft.com/office/drawing/2014/main" id="{3E409681-15BF-4D37-9775-862504B47A0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64" name="Text Box 387">
          <a:extLst>
            <a:ext uri="{FF2B5EF4-FFF2-40B4-BE49-F238E27FC236}">
              <a16:creationId xmlns:a16="http://schemas.microsoft.com/office/drawing/2014/main" id="{32BBE7D8-E936-4831-8A35-F3FED5BC363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65" name="Text Box 388">
          <a:extLst>
            <a:ext uri="{FF2B5EF4-FFF2-40B4-BE49-F238E27FC236}">
              <a16:creationId xmlns:a16="http://schemas.microsoft.com/office/drawing/2014/main" id="{67178353-0FA9-49A7-B86C-BB361476533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66" name="Text Box 389">
          <a:extLst>
            <a:ext uri="{FF2B5EF4-FFF2-40B4-BE49-F238E27FC236}">
              <a16:creationId xmlns:a16="http://schemas.microsoft.com/office/drawing/2014/main" id="{435ACA7E-7497-4DAC-A426-3D19F2FD2CE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67" name="Text Box 390">
          <a:extLst>
            <a:ext uri="{FF2B5EF4-FFF2-40B4-BE49-F238E27FC236}">
              <a16:creationId xmlns:a16="http://schemas.microsoft.com/office/drawing/2014/main" id="{3022A8A3-AA09-4919-8D71-E82DA92B00C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68" name="Text Box 391">
          <a:extLst>
            <a:ext uri="{FF2B5EF4-FFF2-40B4-BE49-F238E27FC236}">
              <a16:creationId xmlns:a16="http://schemas.microsoft.com/office/drawing/2014/main" id="{51D9971F-437D-4D29-A499-FF5236C7C50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69" name="Text Box 392">
          <a:extLst>
            <a:ext uri="{FF2B5EF4-FFF2-40B4-BE49-F238E27FC236}">
              <a16:creationId xmlns:a16="http://schemas.microsoft.com/office/drawing/2014/main" id="{E222D3CC-EA68-42BB-BE0F-86A47626BF1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70" name="Text Box 393">
          <a:extLst>
            <a:ext uri="{FF2B5EF4-FFF2-40B4-BE49-F238E27FC236}">
              <a16:creationId xmlns:a16="http://schemas.microsoft.com/office/drawing/2014/main" id="{C58EC64D-4A49-4466-BFA8-D27FBE54ECBA}"/>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71" name="Text Box 394">
          <a:extLst>
            <a:ext uri="{FF2B5EF4-FFF2-40B4-BE49-F238E27FC236}">
              <a16:creationId xmlns:a16="http://schemas.microsoft.com/office/drawing/2014/main" id="{3B72E8AF-2153-44D1-85F2-4B15210B6737}"/>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72" name="Text Box 395">
          <a:extLst>
            <a:ext uri="{FF2B5EF4-FFF2-40B4-BE49-F238E27FC236}">
              <a16:creationId xmlns:a16="http://schemas.microsoft.com/office/drawing/2014/main" id="{902C73D6-76DD-4138-A7E4-98BC71C560B8}"/>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73" name="Text Box 396">
          <a:extLst>
            <a:ext uri="{FF2B5EF4-FFF2-40B4-BE49-F238E27FC236}">
              <a16:creationId xmlns:a16="http://schemas.microsoft.com/office/drawing/2014/main" id="{256F3BC0-407A-4439-A0B1-2D36EDBF9A18}"/>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74" name="Text Box 397">
          <a:extLst>
            <a:ext uri="{FF2B5EF4-FFF2-40B4-BE49-F238E27FC236}">
              <a16:creationId xmlns:a16="http://schemas.microsoft.com/office/drawing/2014/main" id="{6FE462F4-79A5-42E6-B497-066F91C4F3AA}"/>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75" name="Text Box 398">
          <a:extLst>
            <a:ext uri="{FF2B5EF4-FFF2-40B4-BE49-F238E27FC236}">
              <a16:creationId xmlns:a16="http://schemas.microsoft.com/office/drawing/2014/main" id="{FA1CAC9B-69C1-4592-BD7C-7C15028E2014}"/>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76" name="Text Box 399">
          <a:extLst>
            <a:ext uri="{FF2B5EF4-FFF2-40B4-BE49-F238E27FC236}">
              <a16:creationId xmlns:a16="http://schemas.microsoft.com/office/drawing/2014/main" id="{731C13F5-6D47-4704-B33C-D870D5414C3B}"/>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77" name="Text Box 400">
          <a:extLst>
            <a:ext uri="{FF2B5EF4-FFF2-40B4-BE49-F238E27FC236}">
              <a16:creationId xmlns:a16="http://schemas.microsoft.com/office/drawing/2014/main" id="{99569C6B-08FC-4F43-864F-C66947F6AFF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78" name="Text Box 401">
          <a:extLst>
            <a:ext uri="{FF2B5EF4-FFF2-40B4-BE49-F238E27FC236}">
              <a16:creationId xmlns:a16="http://schemas.microsoft.com/office/drawing/2014/main" id="{C10AA5D9-BA05-4A0D-AA22-3C291F2D9EEA}"/>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79" name="Text Box 402">
          <a:extLst>
            <a:ext uri="{FF2B5EF4-FFF2-40B4-BE49-F238E27FC236}">
              <a16:creationId xmlns:a16="http://schemas.microsoft.com/office/drawing/2014/main" id="{03CDA3E8-D7D0-4485-AA2D-E95F08F8902B}"/>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80" name="Text Box 403">
          <a:extLst>
            <a:ext uri="{FF2B5EF4-FFF2-40B4-BE49-F238E27FC236}">
              <a16:creationId xmlns:a16="http://schemas.microsoft.com/office/drawing/2014/main" id="{0C0EF36F-0282-4697-AD9F-23EBD0CE3E7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81" name="Text Box 404">
          <a:extLst>
            <a:ext uri="{FF2B5EF4-FFF2-40B4-BE49-F238E27FC236}">
              <a16:creationId xmlns:a16="http://schemas.microsoft.com/office/drawing/2014/main" id="{E2F6F4FF-2268-419B-8EC2-321A0D31E67A}"/>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82" name="Text Box 405">
          <a:extLst>
            <a:ext uri="{FF2B5EF4-FFF2-40B4-BE49-F238E27FC236}">
              <a16:creationId xmlns:a16="http://schemas.microsoft.com/office/drawing/2014/main" id="{4CBBD6DB-6A64-4C58-84AC-84A3BC3493C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83" name="Text Box 406">
          <a:extLst>
            <a:ext uri="{FF2B5EF4-FFF2-40B4-BE49-F238E27FC236}">
              <a16:creationId xmlns:a16="http://schemas.microsoft.com/office/drawing/2014/main" id="{AEB2779C-894F-4F00-B6B1-969E98228B7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84" name="Text Box 407">
          <a:extLst>
            <a:ext uri="{FF2B5EF4-FFF2-40B4-BE49-F238E27FC236}">
              <a16:creationId xmlns:a16="http://schemas.microsoft.com/office/drawing/2014/main" id="{AD227847-1FAF-4758-ACEC-C2FCBDAB02F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85" name="Text Box 408">
          <a:extLst>
            <a:ext uri="{FF2B5EF4-FFF2-40B4-BE49-F238E27FC236}">
              <a16:creationId xmlns:a16="http://schemas.microsoft.com/office/drawing/2014/main" id="{A4CECB2E-FF20-4D8D-BFB9-60B358C10A5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86" name="Text Box 409">
          <a:extLst>
            <a:ext uri="{FF2B5EF4-FFF2-40B4-BE49-F238E27FC236}">
              <a16:creationId xmlns:a16="http://schemas.microsoft.com/office/drawing/2014/main" id="{CC890579-3346-49B7-BDA3-59E17E21491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1087" name="Text Box 410">
          <a:extLst>
            <a:ext uri="{FF2B5EF4-FFF2-40B4-BE49-F238E27FC236}">
              <a16:creationId xmlns:a16="http://schemas.microsoft.com/office/drawing/2014/main" id="{BC11BC0D-1CC3-444B-80B2-45823CDEFCE1}"/>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11088" name="Text Box 411">
          <a:extLst>
            <a:ext uri="{FF2B5EF4-FFF2-40B4-BE49-F238E27FC236}">
              <a16:creationId xmlns:a16="http://schemas.microsoft.com/office/drawing/2014/main" id="{B769C954-50D9-4140-B0EE-CD3A0782344F}"/>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089" name="Text Box 412">
          <a:extLst>
            <a:ext uri="{FF2B5EF4-FFF2-40B4-BE49-F238E27FC236}">
              <a16:creationId xmlns:a16="http://schemas.microsoft.com/office/drawing/2014/main" id="{711DA978-E9A2-42F7-B95B-39F9AD637CB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090" name="Text Box 413">
          <a:extLst>
            <a:ext uri="{FF2B5EF4-FFF2-40B4-BE49-F238E27FC236}">
              <a16:creationId xmlns:a16="http://schemas.microsoft.com/office/drawing/2014/main" id="{B92F0488-DCBF-4ED6-8DCA-FEF50EFFA8E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11091" name="Text Box 414">
          <a:extLst>
            <a:ext uri="{FF2B5EF4-FFF2-40B4-BE49-F238E27FC236}">
              <a16:creationId xmlns:a16="http://schemas.microsoft.com/office/drawing/2014/main" id="{A81A9F4E-CB70-4D4E-9159-0B877DEEC1BA}"/>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092" name="Text Box 415">
          <a:extLst>
            <a:ext uri="{FF2B5EF4-FFF2-40B4-BE49-F238E27FC236}">
              <a16:creationId xmlns:a16="http://schemas.microsoft.com/office/drawing/2014/main" id="{305CBC47-00B1-4775-AFAF-3AE33DD65E0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093" name="Text Box 416">
          <a:extLst>
            <a:ext uri="{FF2B5EF4-FFF2-40B4-BE49-F238E27FC236}">
              <a16:creationId xmlns:a16="http://schemas.microsoft.com/office/drawing/2014/main" id="{71EDF8B7-EFC3-4D16-8752-1FFBB25CB71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11094" name="Text Box 417">
          <a:extLst>
            <a:ext uri="{FF2B5EF4-FFF2-40B4-BE49-F238E27FC236}">
              <a16:creationId xmlns:a16="http://schemas.microsoft.com/office/drawing/2014/main" id="{191C1229-6F3D-483F-9089-5AFA5944B989}"/>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095" name="Text Box 418">
          <a:extLst>
            <a:ext uri="{FF2B5EF4-FFF2-40B4-BE49-F238E27FC236}">
              <a16:creationId xmlns:a16="http://schemas.microsoft.com/office/drawing/2014/main" id="{CFB71AAF-033E-493D-BE78-CF9AA800B9E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096" name="Text Box 419">
          <a:extLst>
            <a:ext uri="{FF2B5EF4-FFF2-40B4-BE49-F238E27FC236}">
              <a16:creationId xmlns:a16="http://schemas.microsoft.com/office/drawing/2014/main" id="{D6198C7E-5D34-4FC4-B39A-42A2A7C4616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97" name="Text Box 420">
          <a:extLst>
            <a:ext uri="{FF2B5EF4-FFF2-40B4-BE49-F238E27FC236}">
              <a16:creationId xmlns:a16="http://schemas.microsoft.com/office/drawing/2014/main" id="{31CB8C85-F1CC-4EC4-8CFD-D30A8B08CE2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98" name="Text Box 421">
          <a:extLst>
            <a:ext uri="{FF2B5EF4-FFF2-40B4-BE49-F238E27FC236}">
              <a16:creationId xmlns:a16="http://schemas.microsoft.com/office/drawing/2014/main" id="{704EDF8C-7E46-4D15-80A4-4BF45F27CF03}"/>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099" name="Text Box 422">
          <a:extLst>
            <a:ext uri="{FF2B5EF4-FFF2-40B4-BE49-F238E27FC236}">
              <a16:creationId xmlns:a16="http://schemas.microsoft.com/office/drawing/2014/main" id="{76CE2BB2-9894-48D3-AAED-981C25E248D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100" name="Text Box 423">
          <a:extLst>
            <a:ext uri="{FF2B5EF4-FFF2-40B4-BE49-F238E27FC236}">
              <a16:creationId xmlns:a16="http://schemas.microsoft.com/office/drawing/2014/main" id="{DDB72B7C-A9BE-4719-9B61-FD866B3E591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101" name="Text Box 424">
          <a:extLst>
            <a:ext uri="{FF2B5EF4-FFF2-40B4-BE49-F238E27FC236}">
              <a16:creationId xmlns:a16="http://schemas.microsoft.com/office/drawing/2014/main" id="{5CA41582-DEE2-451D-975D-C705F7C4C99B}"/>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102" name="Text Box 425">
          <a:extLst>
            <a:ext uri="{FF2B5EF4-FFF2-40B4-BE49-F238E27FC236}">
              <a16:creationId xmlns:a16="http://schemas.microsoft.com/office/drawing/2014/main" id="{2CA238F2-F71A-4F28-9B35-A1DF1D94FA1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103" name="Text Box 426">
          <a:extLst>
            <a:ext uri="{FF2B5EF4-FFF2-40B4-BE49-F238E27FC236}">
              <a16:creationId xmlns:a16="http://schemas.microsoft.com/office/drawing/2014/main" id="{B09585C1-C7AC-4649-9A1E-C76DE142C0BA}"/>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104" name="Text Box 427">
          <a:extLst>
            <a:ext uri="{FF2B5EF4-FFF2-40B4-BE49-F238E27FC236}">
              <a16:creationId xmlns:a16="http://schemas.microsoft.com/office/drawing/2014/main" id="{5BA12D60-DA55-44FC-9EDD-2B8A1FF0502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105" name="Text Box 428">
          <a:extLst>
            <a:ext uri="{FF2B5EF4-FFF2-40B4-BE49-F238E27FC236}">
              <a16:creationId xmlns:a16="http://schemas.microsoft.com/office/drawing/2014/main" id="{6D7A0EAD-FBAC-4311-87DC-AC6B258CDE5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106" name="Text Box 429">
          <a:extLst>
            <a:ext uri="{FF2B5EF4-FFF2-40B4-BE49-F238E27FC236}">
              <a16:creationId xmlns:a16="http://schemas.microsoft.com/office/drawing/2014/main" id="{91B6E727-EB4C-481C-957A-6B2357AF575A}"/>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107" name="Text Box 430">
          <a:extLst>
            <a:ext uri="{FF2B5EF4-FFF2-40B4-BE49-F238E27FC236}">
              <a16:creationId xmlns:a16="http://schemas.microsoft.com/office/drawing/2014/main" id="{271EFF40-6F64-4ABC-A675-3F60FE1D77A5}"/>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108" name="Text Box 431">
          <a:extLst>
            <a:ext uri="{FF2B5EF4-FFF2-40B4-BE49-F238E27FC236}">
              <a16:creationId xmlns:a16="http://schemas.microsoft.com/office/drawing/2014/main" id="{34FF0BA8-4074-4872-85C6-22C18BBF2B8C}"/>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109" name="Text Box 432">
          <a:extLst>
            <a:ext uri="{FF2B5EF4-FFF2-40B4-BE49-F238E27FC236}">
              <a16:creationId xmlns:a16="http://schemas.microsoft.com/office/drawing/2014/main" id="{848A92F0-07F1-4FBC-A407-2D89E7849A2A}"/>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110" name="Text Box 433">
          <a:extLst>
            <a:ext uri="{FF2B5EF4-FFF2-40B4-BE49-F238E27FC236}">
              <a16:creationId xmlns:a16="http://schemas.microsoft.com/office/drawing/2014/main" id="{B3D367B7-6E2E-4DB1-B36E-A679E887AE1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111" name="Text Box 434">
          <a:extLst>
            <a:ext uri="{FF2B5EF4-FFF2-40B4-BE49-F238E27FC236}">
              <a16:creationId xmlns:a16="http://schemas.microsoft.com/office/drawing/2014/main" id="{85A896CC-1663-48F7-9E1E-904D292CBC68}"/>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112" name="Text Box 435">
          <a:extLst>
            <a:ext uri="{FF2B5EF4-FFF2-40B4-BE49-F238E27FC236}">
              <a16:creationId xmlns:a16="http://schemas.microsoft.com/office/drawing/2014/main" id="{C1F9A5A9-484D-407E-B731-A56F80F9ADE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113" name="Text Box 436">
          <a:extLst>
            <a:ext uri="{FF2B5EF4-FFF2-40B4-BE49-F238E27FC236}">
              <a16:creationId xmlns:a16="http://schemas.microsoft.com/office/drawing/2014/main" id="{1218E9F8-9622-45BD-8043-AAB6B8FECD0F}"/>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114" name="Text Box 437">
          <a:extLst>
            <a:ext uri="{FF2B5EF4-FFF2-40B4-BE49-F238E27FC236}">
              <a16:creationId xmlns:a16="http://schemas.microsoft.com/office/drawing/2014/main" id="{77407BC3-3DDF-4CF5-A90A-BF4CC76B238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115" name="Text Box 438">
          <a:extLst>
            <a:ext uri="{FF2B5EF4-FFF2-40B4-BE49-F238E27FC236}">
              <a16:creationId xmlns:a16="http://schemas.microsoft.com/office/drawing/2014/main" id="{CE6C04AC-F95D-44FE-A066-1BDDE0FBF206}"/>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116" name="Text Box 439">
          <a:extLst>
            <a:ext uri="{FF2B5EF4-FFF2-40B4-BE49-F238E27FC236}">
              <a16:creationId xmlns:a16="http://schemas.microsoft.com/office/drawing/2014/main" id="{B01EA569-9A43-449B-A08A-85DEC15E73B0}"/>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117" name="Text Box 440">
          <a:extLst>
            <a:ext uri="{FF2B5EF4-FFF2-40B4-BE49-F238E27FC236}">
              <a16:creationId xmlns:a16="http://schemas.microsoft.com/office/drawing/2014/main" id="{B2A49B73-582B-4D8E-9252-5F0426041D18}"/>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118" name="Text Box 441">
          <a:extLst>
            <a:ext uri="{FF2B5EF4-FFF2-40B4-BE49-F238E27FC236}">
              <a16:creationId xmlns:a16="http://schemas.microsoft.com/office/drawing/2014/main" id="{70AB7448-2D1A-4224-A150-D81FDFB55D2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119" name="Text Box 442">
          <a:extLst>
            <a:ext uri="{FF2B5EF4-FFF2-40B4-BE49-F238E27FC236}">
              <a16:creationId xmlns:a16="http://schemas.microsoft.com/office/drawing/2014/main" id="{BFB220DD-D3CA-46F7-8CD4-7D7AB710F332}"/>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120" name="Text Box 443">
          <a:extLst>
            <a:ext uri="{FF2B5EF4-FFF2-40B4-BE49-F238E27FC236}">
              <a16:creationId xmlns:a16="http://schemas.microsoft.com/office/drawing/2014/main" id="{9E84FEC3-E79B-4DF2-A01B-DA2A88125459}"/>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121" name="Text Box 444">
          <a:extLst>
            <a:ext uri="{FF2B5EF4-FFF2-40B4-BE49-F238E27FC236}">
              <a16:creationId xmlns:a16="http://schemas.microsoft.com/office/drawing/2014/main" id="{AEA146CE-8E8A-459C-83FB-EA89AEF16C2B}"/>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122" name="Text Box 445">
          <a:extLst>
            <a:ext uri="{FF2B5EF4-FFF2-40B4-BE49-F238E27FC236}">
              <a16:creationId xmlns:a16="http://schemas.microsoft.com/office/drawing/2014/main" id="{9E8E041E-4D64-48AE-86A8-3E22D0DDDAE1}"/>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xdr:col>
      <xdr:colOff>0</xdr:colOff>
      <xdr:row>59</xdr:row>
      <xdr:rowOff>0</xdr:rowOff>
    </xdr:from>
    <xdr:ext cx="95250" cy="19050"/>
    <xdr:sp macro="" textlink="">
      <xdr:nvSpPr>
        <xdr:cNvPr id="11123" name="Text Box 446">
          <a:extLst>
            <a:ext uri="{FF2B5EF4-FFF2-40B4-BE49-F238E27FC236}">
              <a16:creationId xmlns:a16="http://schemas.microsoft.com/office/drawing/2014/main" id="{B5315277-0F34-4619-A555-D51B5438315E}"/>
            </a:ext>
          </a:extLst>
        </xdr:cNvPr>
        <xdr:cNvSpPr txBox="1">
          <a:spLocks noChangeArrowheads="1"/>
        </xdr:cNvSpPr>
      </xdr:nvSpPr>
      <xdr:spPr bwMode="auto">
        <a:xfrm>
          <a:off x="6296025" y="8448675"/>
          <a:ext cx="9525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11124" name="Text Box 447">
          <a:extLst>
            <a:ext uri="{FF2B5EF4-FFF2-40B4-BE49-F238E27FC236}">
              <a16:creationId xmlns:a16="http://schemas.microsoft.com/office/drawing/2014/main" id="{601950C8-473A-41A6-B33E-2091A6DC7164}"/>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25" name="Text Box 448">
          <a:extLst>
            <a:ext uri="{FF2B5EF4-FFF2-40B4-BE49-F238E27FC236}">
              <a16:creationId xmlns:a16="http://schemas.microsoft.com/office/drawing/2014/main" id="{2D30536A-4B23-4640-A7C3-0BC7426170E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26" name="Text Box 449">
          <a:extLst>
            <a:ext uri="{FF2B5EF4-FFF2-40B4-BE49-F238E27FC236}">
              <a16:creationId xmlns:a16="http://schemas.microsoft.com/office/drawing/2014/main" id="{21A9D041-549D-4A43-9DC9-8053CE3E6AA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127" name="Text Box 450">
          <a:extLst>
            <a:ext uri="{FF2B5EF4-FFF2-40B4-BE49-F238E27FC236}">
              <a16:creationId xmlns:a16="http://schemas.microsoft.com/office/drawing/2014/main" id="{8D4A66B6-E40F-4A2C-9294-8BED3D2FBF07}"/>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28" name="Text Box 451">
          <a:extLst>
            <a:ext uri="{FF2B5EF4-FFF2-40B4-BE49-F238E27FC236}">
              <a16:creationId xmlns:a16="http://schemas.microsoft.com/office/drawing/2014/main" id="{4D688165-2492-40DA-A1FB-0772E407707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29" name="Text Box 452">
          <a:extLst>
            <a:ext uri="{FF2B5EF4-FFF2-40B4-BE49-F238E27FC236}">
              <a16:creationId xmlns:a16="http://schemas.microsoft.com/office/drawing/2014/main" id="{BD601FC0-1474-4431-8C49-6C777A4CB8B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130" name="Text Box 453">
          <a:extLst>
            <a:ext uri="{FF2B5EF4-FFF2-40B4-BE49-F238E27FC236}">
              <a16:creationId xmlns:a16="http://schemas.microsoft.com/office/drawing/2014/main" id="{09D6CE63-B000-424E-9D9B-AB96A084AB75}"/>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31" name="Text Box 454">
          <a:extLst>
            <a:ext uri="{FF2B5EF4-FFF2-40B4-BE49-F238E27FC236}">
              <a16:creationId xmlns:a16="http://schemas.microsoft.com/office/drawing/2014/main" id="{254712EA-6463-4AAD-8191-828BFBFD6B4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32" name="Text Box 455">
          <a:extLst>
            <a:ext uri="{FF2B5EF4-FFF2-40B4-BE49-F238E27FC236}">
              <a16:creationId xmlns:a16="http://schemas.microsoft.com/office/drawing/2014/main" id="{A4049208-B26B-474B-A417-DD53F1CB9F2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133" name="Text Box 456">
          <a:extLst>
            <a:ext uri="{FF2B5EF4-FFF2-40B4-BE49-F238E27FC236}">
              <a16:creationId xmlns:a16="http://schemas.microsoft.com/office/drawing/2014/main" id="{FB355C47-959C-427C-B3AB-729CE1429541}"/>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134" name="Text Box 457">
          <a:extLst>
            <a:ext uri="{FF2B5EF4-FFF2-40B4-BE49-F238E27FC236}">
              <a16:creationId xmlns:a16="http://schemas.microsoft.com/office/drawing/2014/main" id="{1DA99CA9-05FF-4533-8AA2-8160C4C22E9C}"/>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35" name="Text Box 458">
          <a:extLst>
            <a:ext uri="{FF2B5EF4-FFF2-40B4-BE49-F238E27FC236}">
              <a16:creationId xmlns:a16="http://schemas.microsoft.com/office/drawing/2014/main" id="{06389F02-C15C-4982-9C27-974691A246A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36" name="Text Box 459">
          <a:extLst>
            <a:ext uri="{FF2B5EF4-FFF2-40B4-BE49-F238E27FC236}">
              <a16:creationId xmlns:a16="http://schemas.microsoft.com/office/drawing/2014/main" id="{B14F498F-D975-4BC3-8853-97411FB15FF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137" name="Text Box 460">
          <a:extLst>
            <a:ext uri="{FF2B5EF4-FFF2-40B4-BE49-F238E27FC236}">
              <a16:creationId xmlns:a16="http://schemas.microsoft.com/office/drawing/2014/main" id="{87B0E095-C278-4253-AE79-686BE0A358CE}"/>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38" name="Text Box 461">
          <a:extLst>
            <a:ext uri="{FF2B5EF4-FFF2-40B4-BE49-F238E27FC236}">
              <a16:creationId xmlns:a16="http://schemas.microsoft.com/office/drawing/2014/main" id="{1D1BDC5A-B51A-43FB-8683-6D5D2D24E8B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39" name="Text Box 462">
          <a:extLst>
            <a:ext uri="{FF2B5EF4-FFF2-40B4-BE49-F238E27FC236}">
              <a16:creationId xmlns:a16="http://schemas.microsoft.com/office/drawing/2014/main" id="{6A6C5AD9-F545-46C3-8050-1826EAD1C0F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140" name="Text Box 463">
          <a:extLst>
            <a:ext uri="{FF2B5EF4-FFF2-40B4-BE49-F238E27FC236}">
              <a16:creationId xmlns:a16="http://schemas.microsoft.com/office/drawing/2014/main" id="{7FF7B5E4-DA02-42A6-B393-14CBC3423B69}"/>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41" name="Text Box 464">
          <a:extLst>
            <a:ext uri="{FF2B5EF4-FFF2-40B4-BE49-F238E27FC236}">
              <a16:creationId xmlns:a16="http://schemas.microsoft.com/office/drawing/2014/main" id="{2A6A69F8-8C55-43AE-BBC4-E59A24B7274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42" name="Text Box 465">
          <a:extLst>
            <a:ext uri="{FF2B5EF4-FFF2-40B4-BE49-F238E27FC236}">
              <a16:creationId xmlns:a16="http://schemas.microsoft.com/office/drawing/2014/main" id="{AEBBEE17-87F3-4838-8D82-CB65B1518D2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143" name="Text Box 466">
          <a:extLst>
            <a:ext uri="{FF2B5EF4-FFF2-40B4-BE49-F238E27FC236}">
              <a16:creationId xmlns:a16="http://schemas.microsoft.com/office/drawing/2014/main" id="{453FB243-5BA7-433D-BC66-A45B0A93D6F6}"/>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144" name="Text Box 467">
          <a:extLst>
            <a:ext uri="{FF2B5EF4-FFF2-40B4-BE49-F238E27FC236}">
              <a16:creationId xmlns:a16="http://schemas.microsoft.com/office/drawing/2014/main" id="{71FBCFDB-0271-47F3-8261-249A1482B6B6}"/>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45" name="Text Box 468">
          <a:extLst>
            <a:ext uri="{FF2B5EF4-FFF2-40B4-BE49-F238E27FC236}">
              <a16:creationId xmlns:a16="http://schemas.microsoft.com/office/drawing/2014/main" id="{89F73352-926C-4105-995A-37C37A88021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46" name="Text Box 469">
          <a:extLst>
            <a:ext uri="{FF2B5EF4-FFF2-40B4-BE49-F238E27FC236}">
              <a16:creationId xmlns:a16="http://schemas.microsoft.com/office/drawing/2014/main" id="{4E92EB0D-88B4-4E40-8BF7-B21169B5561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147" name="Text Box 470">
          <a:extLst>
            <a:ext uri="{FF2B5EF4-FFF2-40B4-BE49-F238E27FC236}">
              <a16:creationId xmlns:a16="http://schemas.microsoft.com/office/drawing/2014/main" id="{11D1F1AF-4FFC-47FF-895A-C0A6427929B2}"/>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48" name="Text Box 471">
          <a:extLst>
            <a:ext uri="{FF2B5EF4-FFF2-40B4-BE49-F238E27FC236}">
              <a16:creationId xmlns:a16="http://schemas.microsoft.com/office/drawing/2014/main" id="{06EFC183-29D1-4BEB-A705-4D068BFD5CE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49" name="Text Box 472">
          <a:extLst>
            <a:ext uri="{FF2B5EF4-FFF2-40B4-BE49-F238E27FC236}">
              <a16:creationId xmlns:a16="http://schemas.microsoft.com/office/drawing/2014/main" id="{42449E5C-2547-41A4-B2A4-40FFB5678A3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150" name="Text Box 473">
          <a:extLst>
            <a:ext uri="{FF2B5EF4-FFF2-40B4-BE49-F238E27FC236}">
              <a16:creationId xmlns:a16="http://schemas.microsoft.com/office/drawing/2014/main" id="{E7698549-A06C-4CEC-959C-CDB78DC8B7EB}"/>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51" name="Text Box 474">
          <a:extLst>
            <a:ext uri="{FF2B5EF4-FFF2-40B4-BE49-F238E27FC236}">
              <a16:creationId xmlns:a16="http://schemas.microsoft.com/office/drawing/2014/main" id="{338449AE-F121-4A3B-844D-39EBB12F3CC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52" name="Text Box 475">
          <a:extLst>
            <a:ext uri="{FF2B5EF4-FFF2-40B4-BE49-F238E27FC236}">
              <a16:creationId xmlns:a16="http://schemas.microsoft.com/office/drawing/2014/main" id="{A6DE97DA-BE58-4158-B55C-C19E5C6107B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153" name="Text Box 476">
          <a:extLst>
            <a:ext uri="{FF2B5EF4-FFF2-40B4-BE49-F238E27FC236}">
              <a16:creationId xmlns:a16="http://schemas.microsoft.com/office/drawing/2014/main" id="{488D9277-073C-4556-90F2-5B594E2D58F0}"/>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54" name="Text Box 477">
          <a:extLst>
            <a:ext uri="{FF2B5EF4-FFF2-40B4-BE49-F238E27FC236}">
              <a16:creationId xmlns:a16="http://schemas.microsoft.com/office/drawing/2014/main" id="{2D8F0398-CB46-4093-8942-1A201CBC9FC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55" name="Text Box 478">
          <a:extLst>
            <a:ext uri="{FF2B5EF4-FFF2-40B4-BE49-F238E27FC236}">
              <a16:creationId xmlns:a16="http://schemas.microsoft.com/office/drawing/2014/main" id="{40FC71DE-975B-4BFA-8021-F1087DC237E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11156" name="Text Box 479">
          <a:extLst>
            <a:ext uri="{FF2B5EF4-FFF2-40B4-BE49-F238E27FC236}">
              <a16:creationId xmlns:a16="http://schemas.microsoft.com/office/drawing/2014/main" id="{D67E6BA9-0C94-4066-94C3-F1EEAC4C93DB}"/>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57" name="Text Box 480">
          <a:extLst>
            <a:ext uri="{FF2B5EF4-FFF2-40B4-BE49-F238E27FC236}">
              <a16:creationId xmlns:a16="http://schemas.microsoft.com/office/drawing/2014/main" id="{4267F96F-DA1A-4D04-9550-C26473850DF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58" name="Text Box 481">
          <a:extLst>
            <a:ext uri="{FF2B5EF4-FFF2-40B4-BE49-F238E27FC236}">
              <a16:creationId xmlns:a16="http://schemas.microsoft.com/office/drawing/2014/main" id="{91E0D912-94EB-47CB-8907-B6D10B6ED19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11159" name="Text Box 482">
          <a:extLst>
            <a:ext uri="{FF2B5EF4-FFF2-40B4-BE49-F238E27FC236}">
              <a16:creationId xmlns:a16="http://schemas.microsoft.com/office/drawing/2014/main" id="{D9052D99-7B49-430A-AB2B-DDAEA2220ACF}"/>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60" name="Text Box 483">
          <a:extLst>
            <a:ext uri="{FF2B5EF4-FFF2-40B4-BE49-F238E27FC236}">
              <a16:creationId xmlns:a16="http://schemas.microsoft.com/office/drawing/2014/main" id="{369B8EED-843B-4D90-B125-80E7876B0B6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61" name="Text Box 484">
          <a:extLst>
            <a:ext uri="{FF2B5EF4-FFF2-40B4-BE49-F238E27FC236}">
              <a16:creationId xmlns:a16="http://schemas.microsoft.com/office/drawing/2014/main" id="{90F67213-1593-430E-97FB-A68C946D9B3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11162" name="Text Box 485">
          <a:extLst>
            <a:ext uri="{FF2B5EF4-FFF2-40B4-BE49-F238E27FC236}">
              <a16:creationId xmlns:a16="http://schemas.microsoft.com/office/drawing/2014/main" id="{BA27D488-1B9F-4FAC-B96A-DEBB08A66B6B}"/>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11163" name="Text Box 486">
          <a:extLst>
            <a:ext uri="{FF2B5EF4-FFF2-40B4-BE49-F238E27FC236}">
              <a16:creationId xmlns:a16="http://schemas.microsoft.com/office/drawing/2014/main" id="{A55951BD-1984-4D3F-8B57-81E839A736DB}"/>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64" name="Text Box 487">
          <a:extLst>
            <a:ext uri="{FF2B5EF4-FFF2-40B4-BE49-F238E27FC236}">
              <a16:creationId xmlns:a16="http://schemas.microsoft.com/office/drawing/2014/main" id="{A1FD99C8-7C07-4263-8D4B-8651DA127A3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65" name="Text Box 488">
          <a:extLst>
            <a:ext uri="{FF2B5EF4-FFF2-40B4-BE49-F238E27FC236}">
              <a16:creationId xmlns:a16="http://schemas.microsoft.com/office/drawing/2014/main" id="{E0D8892B-E5FE-4EA7-9A6F-455BCD2E760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11166" name="Text Box 489">
          <a:extLst>
            <a:ext uri="{FF2B5EF4-FFF2-40B4-BE49-F238E27FC236}">
              <a16:creationId xmlns:a16="http://schemas.microsoft.com/office/drawing/2014/main" id="{C7559A34-162D-4DB4-A5DD-9781CC837079}"/>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67" name="Text Box 490">
          <a:extLst>
            <a:ext uri="{FF2B5EF4-FFF2-40B4-BE49-F238E27FC236}">
              <a16:creationId xmlns:a16="http://schemas.microsoft.com/office/drawing/2014/main" id="{F76954B9-1519-474D-A6D2-5B2BF0DCB98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68" name="Text Box 491">
          <a:extLst>
            <a:ext uri="{FF2B5EF4-FFF2-40B4-BE49-F238E27FC236}">
              <a16:creationId xmlns:a16="http://schemas.microsoft.com/office/drawing/2014/main" id="{83E743F3-CB83-4622-AB22-840FFE2DED9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11169" name="Text Box 492">
          <a:extLst>
            <a:ext uri="{FF2B5EF4-FFF2-40B4-BE49-F238E27FC236}">
              <a16:creationId xmlns:a16="http://schemas.microsoft.com/office/drawing/2014/main" id="{DDB47B6E-6D11-4459-BE11-FFE672A83F29}"/>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70" name="Text Box 493">
          <a:extLst>
            <a:ext uri="{FF2B5EF4-FFF2-40B4-BE49-F238E27FC236}">
              <a16:creationId xmlns:a16="http://schemas.microsoft.com/office/drawing/2014/main" id="{A06269EF-21BF-4C1B-AB29-7AD234A8DE7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71" name="Text Box 494">
          <a:extLst>
            <a:ext uri="{FF2B5EF4-FFF2-40B4-BE49-F238E27FC236}">
              <a16:creationId xmlns:a16="http://schemas.microsoft.com/office/drawing/2014/main" id="{092C7AE9-4FB9-4A51-9C6C-3D5BB95333D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11172" name="Text Box 495">
          <a:extLst>
            <a:ext uri="{FF2B5EF4-FFF2-40B4-BE49-F238E27FC236}">
              <a16:creationId xmlns:a16="http://schemas.microsoft.com/office/drawing/2014/main" id="{CBAE8D53-F4F5-4DE0-8009-AD6471E1AFFD}"/>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11173" name="Text Box 496">
          <a:extLst>
            <a:ext uri="{FF2B5EF4-FFF2-40B4-BE49-F238E27FC236}">
              <a16:creationId xmlns:a16="http://schemas.microsoft.com/office/drawing/2014/main" id="{745E77AB-7279-4B6C-9CB9-1EEDB05549C8}"/>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74" name="Text Box 497">
          <a:extLst>
            <a:ext uri="{FF2B5EF4-FFF2-40B4-BE49-F238E27FC236}">
              <a16:creationId xmlns:a16="http://schemas.microsoft.com/office/drawing/2014/main" id="{DF697CFA-2FBF-4B4A-8B21-C4950E9DDCA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75" name="Text Box 498">
          <a:extLst>
            <a:ext uri="{FF2B5EF4-FFF2-40B4-BE49-F238E27FC236}">
              <a16:creationId xmlns:a16="http://schemas.microsoft.com/office/drawing/2014/main" id="{C8D2C7E5-F25A-4F23-AF09-25539C424D8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11176" name="Text Box 499">
          <a:extLst>
            <a:ext uri="{FF2B5EF4-FFF2-40B4-BE49-F238E27FC236}">
              <a16:creationId xmlns:a16="http://schemas.microsoft.com/office/drawing/2014/main" id="{54851285-C149-4ACC-B34E-1D4E854917ED}"/>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77" name="Text Box 500">
          <a:extLst>
            <a:ext uri="{FF2B5EF4-FFF2-40B4-BE49-F238E27FC236}">
              <a16:creationId xmlns:a16="http://schemas.microsoft.com/office/drawing/2014/main" id="{3DDC403A-E437-4394-9D19-B1CDF3842BC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78" name="Text Box 501">
          <a:extLst>
            <a:ext uri="{FF2B5EF4-FFF2-40B4-BE49-F238E27FC236}">
              <a16:creationId xmlns:a16="http://schemas.microsoft.com/office/drawing/2014/main" id="{E7A35AF2-8D9A-4506-9CAA-A49A87C3411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11179" name="Text Box 502">
          <a:extLst>
            <a:ext uri="{FF2B5EF4-FFF2-40B4-BE49-F238E27FC236}">
              <a16:creationId xmlns:a16="http://schemas.microsoft.com/office/drawing/2014/main" id="{7E1B6E23-8E39-4CD5-807A-DD44E17ADA48}"/>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80" name="Text Box 503">
          <a:extLst>
            <a:ext uri="{FF2B5EF4-FFF2-40B4-BE49-F238E27FC236}">
              <a16:creationId xmlns:a16="http://schemas.microsoft.com/office/drawing/2014/main" id="{9E3C217C-6603-4CFC-BF02-D8E78EE4671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81" name="Text Box 504">
          <a:extLst>
            <a:ext uri="{FF2B5EF4-FFF2-40B4-BE49-F238E27FC236}">
              <a16:creationId xmlns:a16="http://schemas.microsoft.com/office/drawing/2014/main" id="{E74CC87D-B819-4955-877A-FBE61DA9F1A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7"/>
    <xdr:sp macro="" textlink="">
      <xdr:nvSpPr>
        <xdr:cNvPr id="11182" name="Text Box 505">
          <a:extLst>
            <a:ext uri="{FF2B5EF4-FFF2-40B4-BE49-F238E27FC236}">
              <a16:creationId xmlns:a16="http://schemas.microsoft.com/office/drawing/2014/main" id="{C1BC0094-D21B-4166-B4B2-8CC131279E18}"/>
            </a:ext>
          </a:extLst>
        </xdr:cNvPr>
        <xdr:cNvSpPr txBox="1">
          <a:spLocks noChangeArrowheads="1"/>
        </xdr:cNvSpPr>
      </xdr:nvSpPr>
      <xdr:spPr bwMode="auto">
        <a:xfrm>
          <a:off x="1076325" y="8448675"/>
          <a:ext cx="0" cy="285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83" name="Text Box 506">
          <a:extLst>
            <a:ext uri="{FF2B5EF4-FFF2-40B4-BE49-F238E27FC236}">
              <a16:creationId xmlns:a16="http://schemas.microsoft.com/office/drawing/2014/main" id="{61A48BDC-417A-4F30-93C4-99BA8E11B43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84" name="Text Box 507">
          <a:extLst>
            <a:ext uri="{FF2B5EF4-FFF2-40B4-BE49-F238E27FC236}">
              <a16:creationId xmlns:a16="http://schemas.microsoft.com/office/drawing/2014/main" id="{20DB0A10-7393-4023-8FCE-178DAE974A9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185" name="Text Box 508">
          <a:extLst>
            <a:ext uri="{FF2B5EF4-FFF2-40B4-BE49-F238E27FC236}">
              <a16:creationId xmlns:a16="http://schemas.microsoft.com/office/drawing/2014/main" id="{AB4FEFB1-1234-4AC1-A6CA-29FFC2AC1417}"/>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86" name="Text Box 509">
          <a:extLst>
            <a:ext uri="{FF2B5EF4-FFF2-40B4-BE49-F238E27FC236}">
              <a16:creationId xmlns:a16="http://schemas.microsoft.com/office/drawing/2014/main" id="{A9DFEDA1-5DEA-4A01-B577-BAAB48D9A4A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87" name="Text Box 510">
          <a:extLst>
            <a:ext uri="{FF2B5EF4-FFF2-40B4-BE49-F238E27FC236}">
              <a16:creationId xmlns:a16="http://schemas.microsoft.com/office/drawing/2014/main" id="{000433DC-0DB0-4CC7-B0A7-86BE4153A02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188" name="Text Box 511">
          <a:extLst>
            <a:ext uri="{FF2B5EF4-FFF2-40B4-BE49-F238E27FC236}">
              <a16:creationId xmlns:a16="http://schemas.microsoft.com/office/drawing/2014/main" id="{AB6C0377-F2B7-4DA2-9CA1-3AE936DE62B9}"/>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89" name="Text Box 512">
          <a:extLst>
            <a:ext uri="{FF2B5EF4-FFF2-40B4-BE49-F238E27FC236}">
              <a16:creationId xmlns:a16="http://schemas.microsoft.com/office/drawing/2014/main" id="{F98FF90C-ABA8-4CEE-9547-995C526551A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90" name="Text Box 513">
          <a:extLst>
            <a:ext uri="{FF2B5EF4-FFF2-40B4-BE49-F238E27FC236}">
              <a16:creationId xmlns:a16="http://schemas.microsoft.com/office/drawing/2014/main" id="{37F3F5A4-682F-417F-9B6B-BE218815A23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191" name="Text Box 514">
          <a:extLst>
            <a:ext uri="{FF2B5EF4-FFF2-40B4-BE49-F238E27FC236}">
              <a16:creationId xmlns:a16="http://schemas.microsoft.com/office/drawing/2014/main" id="{DF84C6FC-BC25-47E0-8094-6EC25DE5D33E}"/>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192" name="Text Box 515">
          <a:extLst>
            <a:ext uri="{FF2B5EF4-FFF2-40B4-BE49-F238E27FC236}">
              <a16:creationId xmlns:a16="http://schemas.microsoft.com/office/drawing/2014/main" id="{3577DF5B-542A-4C41-8F7F-60646EACE948}"/>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93" name="Text Box 516">
          <a:extLst>
            <a:ext uri="{FF2B5EF4-FFF2-40B4-BE49-F238E27FC236}">
              <a16:creationId xmlns:a16="http://schemas.microsoft.com/office/drawing/2014/main" id="{EBEBDECB-326D-4116-8A07-4A96AFB6829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94" name="Text Box 517">
          <a:extLst>
            <a:ext uri="{FF2B5EF4-FFF2-40B4-BE49-F238E27FC236}">
              <a16:creationId xmlns:a16="http://schemas.microsoft.com/office/drawing/2014/main" id="{FE469811-DBC1-4216-A6CC-3EADECF8F84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195" name="Text Box 518">
          <a:extLst>
            <a:ext uri="{FF2B5EF4-FFF2-40B4-BE49-F238E27FC236}">
              <a16:creationId xmlns:a16="http://schemas.microsoft.com/office/drawing/2014/main" id="{666B68F5-DB3C-4628-8F4A-FD838EC5CCA8}"/>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96" name="Text Box 519">
          <a:extLst>
            <a:ext uri="{FF2B5EF4-FFF2-40B4-BE49-F238E27FC236}">
              <a16:creationId xmlns:a16="http://schemas.microsoft.com/office/drawing/2014/main" id="{02E34006-2AC2-4D2B-B548-DD8EAE2EDFC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97" name="Text Box 520">
          <a:extLst>
            <a:ext uri="{FF2B5EF4-FFF2-40B4-BE49-F238E27FC236}">
              <a16:creationId xmlns:a16="http://schemas.microsoft.com/office/drawing/2014/main" id="{C2304C7D-B7E8-47B7-96AE-DA5D23DD707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198" name="Text Box 521">
          <a:extLst>
            <a:ext uri="{FF2B5EF4-FFF2-40B4-BE49-F238E27FC236}">
              <a16:creationId xmlns:a16="http://schemas.microsoft.com/office/drawing/2014/main" id="{06ACDED4-B414-4911-BF80-BA7955E118F6}"/>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199" name="Text Box 522">
          <a:extLst>
            <a:ext uri="{FF2B5EF4-FFF2-40B4-BE49-F238E27FC236}">
              <a16:creationId xmlns:a16="http://schemas.microsoft.com/office/drawing/2014/main" id="{FD593DA6-1934-4596-9EFD-42A0E200ACA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00" name="Text Box 523">
          <a:extLst>
            <a:ext uri="{FF2B5EF4-FFF2-40B4-BE49-F238E27FC236}">
              <a16:creationId xmlns:a16="http://schemas.microsoft.com/office/drawing/2014/main" id="{E136012C-80C3-4F39-AE73-ADD6F00AD85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201" name="Text Box 524">
          <a:extLst>
            <a:ext uri="{FF2B5EF4-FFF2-40B4-BE49-F238E27FC236}">
              <a16:creationId xmlns:a16="http://schemas.microsoft.com/office/drawing/2014/main" id="{08DD0FED-858F-4E88-A6C4-E7991FCA9CFD}"/>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202" name="Text Box 525">
          <a:extLst>
            <a:ext uri="{FF2B5EF4-FFF2-40B4-BE49-F238E27FC236}">
              <a16:creationId xmlns:a16="http://schemas.microsoft.com/office/drawing/2014/main" id="{B0D01320-060E-487D-97F5-FFA54D3C9024}"/>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03" name="Text Box 526">
          <a:extLst>
            <a:ext uri="{FF2B5EF4-FFF2-40B4-BE49-F238E27FC236}">
              <a16:creationId xmlns:a16="http://schemas.microsoft.com/office/drawing/2014/main" id="{B5DDDD43-92F9-4A9A-8CB1-01EF3A06C6B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04" name="Text Box 527">
          <a:extLst>
            <a:ext uri="{FF2B5EF4-FFF2-40B4-BE49-F238E27FC236}">
              <a16:creationId xmlns:a16="http://schemas.microsoft.com/office/drawing/2014/main" id="{23C5B6DE-6171-483F-8E96-DBF64E25470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205" name="Text Box 528">
          <a:extLst>
            <a:ext uri="{FF2B5EF4-FFF2-40B4-BE49-F238E27FC236}">
              <a16:creationId xmlns:a16="http://schemas.microsoft.com/office/drawing/2014/main" id="{DF5A84E7-7088-4618-9222-92513A584C87}"/>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06" name="Text Box 529">
          <a:extLst>
            <a:ext uri="{FF2B5EF4-FFF2-40B4-BE49-F238E27FC236}">
              <a16:creationId xmlns:a16="http://schemas.microsoft.com/office/drawing/2014/main" id="{18857DD8-B222-4051-99A2-0AD3B340A32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07" name="Text Box 530">
          <a:extLst>
            <a:ext uri="{FF2B5EF4-FFF2-40B4-BE49-F238E27FC236}">
              <a16:creationId xmlns:a16="http://schemas.microsoft.com/office/drawing/2014/main" id="{682A3592-9815-47B6-868A-F6616391C03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208" name="Text Box 531">
          <a:extLst>
            <a:ext uri="{FF2B5EF4-FFF2-40B4-BE49-F238E27FC236}">
              <a16:creationId xmlns:a16="http://schemas.microsoft.com/office/drawing/2014/main" id="{292022D6-245E-4B09-A086-FE8E0D47D77B}"/>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09" name="Text Box 532">
          <a:extLst>
            <a:ext uri="{FF2B5EF4-FFF2-40B4-BE49-F238E27FC236}">
              <a16:creationId xmlns:a16="http://schemas.microsoft.com/office/drawing/2014/main" id="{853170E1-BFC0-4B17-990C-CEF44A6B4C3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10" name="Text Box 533">
          <a:extLst>
            <a:ext uri="{FF2B5EF4-FFF2-40B4-BE49-F238E27FC236}">
              <a16:creationId xmlns:a16="http://schemas.microsoft.com/office/drawing/2014/main" id="{54DE3ABF-549D-4FB4-8D10-2226C22ADE4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211" name="Text Box 534">
          <a:extLst>
            <a:ext uri="{FF2B5EF4-FFF2-40B4-BE49-F238E27FC236}">
              <a16:creationId xmlns:a16="http://schemas.microsoft.com/office/drawing/2014/main" id="{07053A62-63B8-4452-B186-479B7549BDE1}"/>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212" name="Text Box 535">
          <a:extLst>
            <a:ext uri="{FF2B5EF4-FFF2-40B4-BE49-F238E27FC236}">
              <a16:creationId xmlns:a16="http://schemas.microsoft.com/office/drawing/2014/main" id="{7DAB751F-E8D6-4767-852C-2844B6F46AD9}"/>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13" name="Text Box 536">
          <a:extLst>
            <a:ext uri="{FF2B5EF4-FFF2-40B4-BE49-F238E27FC236}">
              <a16:creationId xmlns:a16="http://schemas.microsoft.com/office/drawing/2014/main" id="{C378FF75-3111-46E1-91C9-08183A3E637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14" name="Text Box 537">
          <a:extLst>
            <a:ext uri="{FF2B5EF4-FFF2-40B4-BE49-F238E27FC236}">
              <a16:creationId xmlns:a16="http://schemas.microsoft.com/office/drawing/2014/main" id="{D7DCDE01-14DD-42D2-8FF7-BFD6F87CB8E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215" name="Text Box 538">
          <a:extLst>
            <a:ext uri="{FF2B5EF4-FFF2-40B4-BE49-F238E27FC236}">
              <a16:creationId xmlns:a16="http://schemas.microsoft.com/office/drawing/2014/main" id="{857F0271-FB6B-46A8-9B1B-CB9172D50B71}"/>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16" name="Text Box 539">
          <a:extLst>
            <a:ext uri="{FF2B5EF4-FFF2-40B4-BE49-F238E27FC236}">
              <a16:creationId xmlns:a16="http://schemas.microsoft.com/office/drawing/2014/main" id="{EAC700C8-B234-4547-B8E1-CFE4FA038E6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17" name="Text Box 540">
          <a:extLst>
            <a:ext uri="{FF2B5EF4-FFF2-40B4-BE49-F238E27FC236}">
              <a16:creationId xmlns:a16="http://schemas.microsoft.com/office/drawing/2014/main" id="{22E8A78A-A689-48B9-B0F8-F623376D6D3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218" name="Text Box 541">
          <a:extLst>
            <a:ext uri="{FF2B5EF4-FFF2-40B4-BE49-F238E27FC236}">
              <a16:creationId xmlns:a16="http://schemas.microsoft.com/office/drawing/2014/main" id="{B161656D-CFFE-4E69-8742-8A4659B7D748}"/>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19" name="Text Box 542">
          <a:extLst>
            <a:ext uri="{FF2B5EF4-FFF2-40B4-BE49-F238E27FC236}">
              <a16:creationId xmlns:a16="http://schemas.microsoft.com/office/drawing/2014/main" id="{A7283939-DD4F-4E00-8D5C-C5F0CB75875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20" name="Text Box 543">
          <a:extLst>
            <a:ext uri="{FF2B5EF4-FFF2-40B4-BE49-F238E27FC236}">
              <a16:creationId xmlns:a16="http://schemas.microsoft.com/office/drawing/2014/main" id="{0CE937CC-2E5A-4392-89EA-53F826EEBE1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221" name="Text Box 544">
          <a:extLst>
            <a:ext uri="{FF2B5EF4-FFF2-40B4-BE49-F238E27FC236}">
              <a16:creationId xmlns:a16="http://schemas.microsoft.com/office/drawing/2014/main" id="{201C0610-3577-4640-8678-9FD07BF069E1}"/>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22" name="Text Box 545">
          <a:extLst>
            <a:ext uri="{FF2B5EF4-FFF2-40B4-BE49-F238E27FC236}">
              <a16:creationId xmlns:a16="http://schemas.microsoft.com/office/drawing/2014/main" id="{92C70678-D50B-42D2-B76F-4238F6B784D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23" name="Text Box 546">
          <a:extLst>
            <a:ext uri="{FF2B5EF4-FFF2-40B4-BE49-F238E27FC236}">
              <a16:creationId xmlns:a16="http://schemas.microsoft.com/office/drawing/2014/main" id="{44F0D7A8-6E51-47AC-A894-FAD611F9B10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224" name="Text Box 547">
          <a:extLst>
            <a:ext uri="{FF2B5EF4-FFF2-40B4-BE49-F238E27FC236}">
              <a16:creationId xmlns:a16="http://schemas.microsoft.com/office/drawing/2014/main" id="{5421A0A3-9CC3-4719-A753-64AE21F778B7}"/>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25" name="Text Box 548">
          <a:extLst>
            <a:ext uri="{FF2B5EF4-FFF2-40B4-BE49-F238E27FC236}">
              <a16:creationId xmlns:a16="http://schemas.microsoft.com/office/drawing/2014/main" id="{577ADA67-32A5-43A4-94E9-0A82578AC8C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26" name="Text Box 549">
          <a:extLst>
            <a:ext uri="{FF2B5EF4-FFF2-40B4-BE49-F238E27FC236}">
              <a16:creationId xmlns:a16="http://schemas.microsoft.com/office/drawing/2014/main" id="{3B95713F-F7E4-4384-BB86-5DE462CC936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227" name="Text Box 550">
          <a:extLst>
            <a:ext uri="{FF2B5EF4-FFF2-40B4-BE49-F238E27FC236}">
              <a16:creationId xmlns:a16="http://schemas.microsoft.com/office/drawing/2014/main" id="{1D344282-638D-4142-AD54-A70D07A9B77F}"/>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228" name="Text Box 551">
          <a:extLst>
            <a:ext uri="{FF2B5EF4-FFF2-40B4-BE49-F238E27FC236}">
              <a16:creationId xmlns:a16="http://schemas.microsoft.com/office/drawing/2014/main" id="{A3BABC77-61EC-47E4-BB1B-ED67111C82EA}"/>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29" name="Text Box 552">
          <a:extLst>
            <a:ext uri="{FF2B5EF4-FFF2-40B4-BE49-F238E27FC236}">
              <a16:creationId xmlns:a16="http://schemas.microsoft.com/office/drawing/2014/main" id="{83F4F4B4-CAE3-4B5C-B168-84D5A1DCFD0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30" name="Text Box 553">
          <a:extLst>
            <a:ext uri="{FF2B5EF4-FFF2-40B4-BE49-F238E27FC236}">
              <a16:creationId xmlns:a16="http://schemas.microsoft.com/office/drawing/2014/main" id="{2087BECB-01AC-41ED-B262-172EB2F527C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231" name="Text Box 554">
          <a:extLst>
            <a:ext uri="{FF2B5EF4-FFF2-40B4-BE49-F238E27FC236}">
              <a16:creationId xmlns:a16="http://schemas.microsoft.com/office/drawing/2014/main" id="{C81CFC7B-0061-439A-8196-15F0BB2263C2}"/>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32" name="Text Box 555">
          <a:extLst>
            <a:ext uri="{FF2B5EF4-FFF2-40B4-BE49-F238E27FC236}">
              <a16:creationId xmlns:a16="http://schemas.microsoft.com/office/drawing/2014/main" id="{479797DA-F4EA-422E-BC2B-274C66328CC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33" name="Text Box 556">
          <a:extLst>
            <a:ext uri="{FF2B5EF4-FFF2-40B4-BE49-F238E27FC236}">
              <a16:creationId xmlns:a16="http://schemas.microsoft.com/office/drawing/2014/main" id="{35B9FE63-CF47-4976-B4B5-68D4D136DFC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234" name="Text Box 557">
          <a:extLst>
            <a:ext uri="{FF2B5EF4-FFF2-40B4-BE49-F238E27FC236}">
              <a16:creationId xmlns:a16="http://schemas.microsoft.com/office/drawing/2014/main" id="{F219C423-2A7C-44BD-B3CD-5942702694FF}"/>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35" name="Text Box 558">
          <a:extLst>
            <a:ext uri="{FF2B5EF4-FFF2-40B4-BE49-F238E27FC236}">
              <a16:creationId xmlns:a16="http://schemas.microsoft.com/office/drawing/2014/main" id="{6D980B24-EB1B-4600-9AE8-1AE93261BF1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36" name="Text Box 559">
          <a:extLst>
            <a:ext uri="{FF2B5EF4-FFF2-40B4-BE49-F238E27FC236}">
              <a16:creationId xmlns:a16="http://schemas.microsoft.com/office/drawing/2014/main" id="{77478ECE-6606-44E6-8CBD-D72D19D1902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237" name="Text Box 560">
          <a:extLst>
            <a:ext uri="{FF2B5EF4-FFF2-40B4-BE49-F238E27FC236}">
              <a16:creationId xmlns:a16="http://schemas.microsoft.com/office/drawing/2014/main" id="{5A2BECA1-0B24-4C82-A269-4397B5477044}"/>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238" name="Text Box 561">
          <a:extLst>
            <a:ext uri="{FF2B5EF4-FFF2-40B4-BE49-F238E27FC236}">
              <a16:creationId xmlns:a16="http://schemas.microsoft.com/office/drawing/2014/main" id="{E782617F-2DCF-487A-896C-AC5CC1752D2F}"/>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39" name="Text Box 562">
          <a:extLst>
            <a:ext uri="{FF2B5EF4-FFF2-40B4-BE49-F238E27FC236}">
              <a16:creationId xmlns:a16="http://schemas.microsoft.com/office/drawing/2014/main" id="{C63BCBEC-E838-439B-934D-A7123163D30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40" name="Text Box 563">
          <a:extLst>
            <a:ext uri="{FF2B5EF4-FFF2-40B4-BE49-F238E27FC236}">
              <a16:creationId xmlns:a16="http://schemas.microsoft.com/office/drawing/2014/main" id="{F32C2625-0142-44D5-A37D-35572FCD422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241" name="Text Box 564">
          <a:extLst>
            <a:ext uri="{FF2B5EF4-FFF2-40B4-BE49-F238E27FC236}">
              <a16:creationId xmlns:a16="http://schemas.microsoft.com/office/drawing/2014/main" id="{BFF8156B-2F3A-4816-856A-32955F71C277}"/>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42" name="Text Box 565">
          <a:extLst>
            <a:ext uri="{FF2B5EF4-FFF2-40B4-BE49-F238E27FC236}">
              <a16:creationId xmlns:a16="http://schemas.microsoft.com/office/drawing/2014/main" id="{C27EBC8A-5AF4-476F-A0E6-42C68A8324F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43" name="Text Box 566">
          <a:extLst>
            <a:ext uri="{FF2B5EF4-FFF2-40B4-BE49-F238E27FC236}">
              <a16:creationId xmlns:a16="http://schemas.microsoft.com/office/drawing/2014/main" id="{EC9C095B-9EAF-4620-ADBA-309ED78BB08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244" name="Text Box 567">
          <a:extLst>
            <a:ext uri="{FF2B5EF4-FFF2-40B4-BE49-F238E27FC236}">
              <a16:creationId xmlns:a16="http://schemas.microsoft.com/office/drawing/2014/main" id="{292DEE54-DA19-4F16-9FCD-8B387E3079D9}"/>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45" name="Text Box 568">
          <a:extLst>
            <a:ext uri="{FF2B5EF4-FFF2-40B4-BE49-F238E27FC236}">
              <a16:creationId xmlns:a16="http://schemas.microsoft.com/office/drawing/2014/main" id="{B1AAA24D-923B-40F7-864C-2995769584C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46" name="Text Box 569">
          <a:extLst>
            <a:ext uri="{FF2B5EF4-FFF2-40B4-BE49-F238E27FC236}">
              <a16:creationId xmlns:a16="http://schemas.microsoft.com/office/drawing/2014/main" id="{1FB46944-4ACC-490F-A921-FBDC2420642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247" name="Text Box 570">
          <a:extLst>
            <a:ext uri="{FF2B5EF4-FFF2-40B4-BE49-F238E27FC236}">
              <a16:creationId xmlns:a16="http://schemas.microsoft.com/office/drawing/2014/main" id="{03B9CE36-B6BF-4E23-9F15-6AC85AA712F7}"/>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248" name="Text Box 571">
          <a:extLst>
            <a:ext uri="{FF2B5EF4-FFF2-40B4-BE49-F238E27FC236}">
              <a16:creationId xmlns:a16="http://schemas.microsoft.com/office/drawing/2014/main" id="{F7401614-E092-4C1E-BD46-7DD8001D0BBD}"/>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49" name="Text Box 572">
          <a:extLst>
            <a:ext uri="{FF2B5EF4-FFF2-40B4-BE49-F238E27FC236}">
              <a16:creationId xmlns:a16="http://schemas.microsoft.com/office/drawing/2014/main" id="{3813DA80-4B80-441F-A3B1-8EB9C83891B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50" name="Text Box 573">
          <a:extLst>
            <a:ext uri="{FF2B5EF4-FFF2-40B4-BE49-F238E27FC236}">
              <a16:creationId xmlns:a16="http://schemas.microsoft.com/office/drawing/2014/main" id="{7109EBD1-2416-44B5-A381-33804CF3AC1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251" name="Text Box 574">
          <a:extLst>
            <a:ext uri="{FF2B5EF4-FFF2-40B4-BE49-F238E27FC236}">
              <a16:creationId xmlns:a16="http://schemas.microsoft.com/office/drawing/2014/main" id="{27023087-64B6-4A15-A608-FEF8B6A5EB47}"/>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52" name="Text Box 575">
          <a:extLst>
            <a:ext uri="{FF2B5EF4-FFF2-40B4-BE49-F238E27FC236}">
              <a16:creationId xmlns:a16="http://schemas.microsoft.com/office/drawing/2014/main" id="{4BFE861E-3DEB-4EE7-9EA4-0ADD3F6F2A3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53" name="Text Box 576">
          <a:extLst>
            <a:ext uri="{FF2B5EF4-FFF2-40B4-BE49-F238E27FC236}">
              <a16:creationId xmlns:a16="http://schemas.microsoft.com/office/drawing/2014/main" id="{C9A6B1A5-B35D-4E07-AB80-83C1C86B66A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254" name="Text Box 577">
          <a:extLst>
            <a:ext uri="{FF2B5EF4-FFF2-40B4-BE49-F238E27FC236}">
              <a16:creationId xmlns:a16="http://schemas.microsoft.com/office/drawing/2014/main" id="{071A8C50-BD8C-4040-8E01-39DED9CB375C}"/>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55" name="Text Box 578">
          <a:extLst>
            <a:ext uri="{FF2B5EF4-FFF2-40B4-BE49-F238E27FC236}">
              <a16:creationId xmlns:a16="http://schemas.microsoft.com/office/drawing/2014/main" id="{B2A00A21-E750-4000-94F1-AF8E1861604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56" name="Text Box 579">
          <a:extLst>
            <a:ext uri="{FF2B5EF4-FFF2-40B4-BE49-F238E27FC236}">
              <a16:creationId xmlns:a16="http://schemas.microsoft.com/office/drawing/2014/main" id="{5FC54D92-C165-4EE9-A87F-51D669EEBE7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257" name="Text Box 580">
          <a:extLst>
            <a:ext uri="{FF2B5EF4-FFF2-40B4-BE49-F238E27FC236}">
              <a16:creationId xmlns:a16="http://schemas.microsoft.com/office/drawing/2014/main" id="{7B5270CA-0137-4814-B953-9643725D0A63}"/>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58" name="Text Box 581">
          <a:extLst>
            <a:ext uri="{FF2B5EF4-FFF2-40B4-BE49-F238E27FC236}">
              <a16:creationId xmlns:a16="http://schemas.microsoft.com/office/drawing/2014/main" id="{985F9C80-35EB-4B9C-89D3-5583FB68339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59" name="Text Box 582">
          <a:extLst>
            <a:ext uri="{FF2B5EF4-FFF2-40B4-BE49-F238E27FC236}">
              <a16:creationId xmlns:a16="http://schemas.microsoft.com/office/drawing/2014/main" id="{AC32858F-633A-4C21-96A2-2812D66F0CD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260" name="Text Box 583">
          <a:extLst>
            <a:ext uri="{FF2B5EF4-FFF2-40B4-BE49-F238E27FC236}">
              <a16:creationId xmlns:a16="http://schemas.microsoft.com/office/drawing/2014/main" id="{C8F6E676-1C6D-437D-AAA1-E89F4595BD62}"/>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61" name="Text Box 584">
          <a:extLst>
            <a:ext uri="{FF2B5EF4-FFF2-40B4-BE49-F238E27FC236}">
              <a16:creationId xmlns:a16="http://schemas.microsoft.com/office/drawing/2014/main" id="{D7BB0C13-5BB2-4207-A1B1-20A23401D95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62" name="Text Box 585">
          <a:extLst>
            <a:ext uri="{FF2B5EF4-FFF2-40B4-BE49-F238E27FC236}">
              <a16:creationId xmlns:a16="http://schemas.microsoft.com/office/drawing/2014/main" id="{6309943A-8F5D-4900-8172-579ABB27592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263" name="Text Box 586">
          <a:extLst>
            <a:ext uri="{FF2B5EF4-FFF2-40B4-BE49-F238E27FC236}">
              <a16:creationId xmlns:a16="http://schemas.microsoft.com/office/drawing/2014/main" id="{D5033748-70FE-4AAB-B60F-1C72F09D9C7A}"/>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264" name="Text Box 587">
          <a:extLst>
            <a:ext uri="{FF2B5EF4-FFF2-40B4-BE49-F238E27FC236}">
              <a16:creationId xmlns:a16="http://schemas.microsoft.com/office/drawing/2014/main" id="{181B8841-8CC8-43F8-B32E-69076332E9DC}"/>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65" name="Text Box 588">
          <a:extLst>
            <a:ext uri="{FF2B5EF4-FFF2-40B4-BE49-F238E27FC236}">
              <a16:creationId xmlns:a16="http://schemas.microsoft.com/office/drawing/2014/main" id="{C7ADED38-6353-4A66-ABE8-462F9999105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66" name="Text Box 589">
          <a:extLst>
            <a:ext uri="{FF2B5EF4-FFF2-40B4-BE49-F238E27FC236}">
              <a16:creationId xmlns:a16="http://schemas.microsoft.com/office/drawing/2014/main" id="{ECCEDCC9-DA76-41A5-BF68-89A2E83E967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267" name="Text Box 590">
          <a:extLst>
            <a:ext uri="{FF2B5EF4-FFF2-40B4-BE49-F238E27FC236}">
              <a16:creationId xmlns:a16="http://schemas.microsoft.com/office/drawing/2014/main" id="{4D5C573D-FCC9-479E-BDEC-59ED1892C8EE}"/>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68" name="Text Box 591">
          <a:extLst>
            <a:ext uri="{FF2B5EF4-FFF2-40B4-BE49-F238E27FC236}">
              <a16:creationId xmlns:a16="http://schemas.microsoft.com/office/drawing/2014/main" id="{CC63CDB5-A115-4C6A-A4D7-1DA7000B76F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69" name="Text Box 592">
          <a:extLst>
            <a:ext uri="{FF2B5EF4-FFF2-40B4-BE49-F238E27FC236}">
              <a16:creationId xmlns:a16="http://schemas.microsoft.com/office/drawing/2014/main" id="{AF3CF1CA-CC2B-479A-B858-5FBE98CC1F3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270" name="Text Box 593">
          <a:extLst>
            <a:ext uri="{FF2B5EF4-FFF2-40B4-BE49-F238E27FC236}">
              <a16:creationId xmlns:a16="http://schemas.microsoft.com/office/drawing/2014/main" id="{299A1E6B-F484-404F-87B2-CE0D1F2DC5C8}"/>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71" name="Text Box 594">
          <a:extLst>
            <a:ext uri="{FF2B5EF4-FFF2-40B4-BE49-F238E27FC236}">
              <a16:creationId xmlns:a16="http://schemas.microsoft.com/office/drawing/2014/main" id="{3C7DA8D7-3A36-46A8-9E9F-2208704B156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72" name="Text Box 595">
          <a:extLst>
            <a:ext uri="{FF2B5EF4-FFF2-40B4-BE49-F238E27FC236}">
              <a16:creationId xmlns:a16="http://schemas.microsoft.com/office/drawing/2014/main" id="{781377E2-8D74-49C4-8315-6F20AA664CE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273" name="Text Box 596">
          <a:extLst>
            <a:ext uri="{FF2B5EF4-FFF2-40B4-BE49-F238E27FC236}">
              <a16:creationId xmlns:a16="http://schemas.microsoft.com/office/drawing/2014/main" id="{D4E59094-4866-4185-B117-8992A5768BBF}"/>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274" name="Text Box 597">
          <a:extLst>
            <a:ext uri="{FF2B5EF4-FFF2-40B4-BE49-F238E27FC236}">
              <a16:creationId xmlns:a16="http://schemas.microsoft.com/office/drawing/2014/main" id="{08FBABD8-118D-4A61-B826-283DED8C8F1F}"/>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75" name="Text Box 598">
          <a:extLst>
            <a:ext uri="{FF2B5EF4-FFF2-40B4-BE49-F238E27FC236}">
              <a16:creationId xmlns:a16="http://schemas.microsoft.com/office/drawing/2014/main" id="{01163EE4-5F59-48D3-9C0B-89B0FE46818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76" name="Text Box 599">
          <a:extLst>
            <a:ext uri="{FF2B5EF4-FFF2-40B4-BE49-F238E27FC236}">
              <a16:creationId xmlns:a16="http://schemas.microsoft.com/office/drawing/2014/main" id="{710534E8-3241-4164-9665-E3F7B45345A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277" name="Text Box 600">
          <a:extLst>
            <a:ext uri="{FF2B5EF4-FFF2-40B4-BE49-F238E27FC236}">
              <a16:creationId xmlns:a16="http://schemas.microsoft.com/office/drawing/2014/main" id="{E759BAD4-6A89-4100-AE77-AD9AACC4CDE8}"/>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78" name="Text Box 601">
          <a:extLst>
            <a:ext uri="{FF2B5EF4-FFF2-40B4-BE49-F238E27FC236}">
              <a16:creationId xmlns:a16="http://schemas.microsoft.com/office/drawing/2014/main" id="{E9612537-D422-4499-95A8-4DC616B3AC3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79" name="Text Box 602">
          <a:extLst>
            <a:ext uri="{FF2B5EF4-FFF2-40B4-BE49-F238E27FC236}">
              <a16:creationId xmlns:a16="http://schemas.microsoft.com/office/drawing/2014/main" id="{FE723F7D-B3D6-4038-9193-2C104639738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280" name="Text Box 603">
          <a:extLst>
            <a:ext uri="{FF2B5EF4-FFF2-40B4-BE49-F238E27FC236}">
              <a16:creationId xmlns:a16="http://schemas.microsoft.com/office/drawing/2014/main" id="{3F919201-ED56-42B3-81E7-8DD00E20514E}"/>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81" name="Text Box 604">
          <a:extLst>
            <a:ext uri="{FF2B5EF4-FFF2-40B4-BE49-F238E27FC236}">
              <a16:creationId xmlns:a16="http://schemas.microsoft.com/office/drawing/2014/main" id="{70AFA561-9E20-40D6-9DD2-6A4FE9C531A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82" name="Text Box 605">
          <a:extLst>
            <a:ext uri="{FF2B5EF4-FFF2-40B4-BE49-F238E27FC236}">
              <a16:creationId xmlns:a16="http://schemas.microsoft.com/office/drawing/2014/main" id="{E10025CA-5654-4979-BD43-B77B538DCB4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283" name="Text Box 606">
          <a:extLst>
            <a:ext uri="{FF2B5EF4-FFF2-40B4-BE49-F238E27FC236}">
              <a16:creationId xmlns:a16="http://schemas.microsoft.com/office/drawing/2014/main" id="{B545359C-C86F-4918-8E5F-23D879AB102B}"/>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1284" name="Text Box 607">
          <a:extLst>
            <a:ext uri="{FF2B5EF4-FFF2-40B4-BE49-F238E27FC236}">
              <a16:creationId xmlns:a16="http://schemas.microsoft.com/office/drawing/2014/main" id="{8ED0A06E-8895-4F8B-83B8-82BFF5345025}"/>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85" name="Text Box 608">
          <a:extLst>
            <a:ext uri="{FF2B5EF4-FFF2-40B4-BE49-F238E27FC236}">
              <a16:creationId xmlns:a16="http://schemas.microsoft.com/office/drawing/2014/main" id="{B517FF15-A1D4-42B3-BC71-9533CC308D9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86" name="Text Box 609">
          <a:extLst>
            <a:ext uri="{FF2B5EF4-FFF2-40B4-BE49-F238E27FC236}">
              <a16:creationId xmlns:a16="http://schemas.microsoft.com/office/drawing/2014/main" id="{41EDFCFC-7819-44C4-935B-B2AD6189BA6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1287" name="Text Box 610">
          <a:extLst>
            <a:ext uri="{FF2B5EF4-FFF2-40B4-BE49-F238E27FC236}">
              <a16:creationId xmlns:a16="http://schemas.microsoft.com/office/drawing/2014/main" id="{EA219CE2-0B6F-4EBF-A5B3-67DDE022FCB0}"/>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88" name="Text Box 611">
          <a:extLst>
            <a:ext uri="{FF2B5EF4-FFF2-40B4-BE49-F238E27FC236}">
              <a16:creationId xmlns:a16="http://schemas.microsoft.com/office/drawing/2014/main" id="{40075FF1-7714-4AC2-9DA5-EE28E685C9C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89" name="Text Box 612">
          <a:extLst>
            <a:ext uri="{FF2B5EF4-FFF2-40B4-BE49-F238E27FC236}">
              <a16:creationId xmlns:a16="http://schemas.microsoft.com/office/drawing/2014/main" id="{599BF487-BED6-4655-8984-E88C3A01DC5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1290" name="Text Box 613">
          <a:extLst>
            <a:ext uri="{FF2B5EF4-FFF2-40B4-BE49-F238E27FC236}">
              <a16:creationId xmlns:a16="http://schemas.microsoft.com/office/drawing/2014/main" id="{6DEA686D-5DAC-4210-A110-05084CF3A17E}"/>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91" name="Text Box 614">
          <a:extLst>
            <a:ext uri="{FF2B5EF4-FFF2-40B4-BE49-F238E27FC236}">
              <a16:creationId xmlns:a16="http://schemas.microsoft.com/office/drawing/2014/main" id="{7ED7D43A-4B95-41BD-90F9-A4782D8052C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92" name="Text Box 615">
          <a:extLst>
            <a:ext uri="{FF2B5EF4-FFF2-40B4-BE49-F238E27FC236}">
              <a16:creationId xmlns:a16="http://schemas.microsoft.com/office/drawing/2014/main" id="{AD54B5F3-3C8A-479D-90C6-7D12B6993D3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1293" name="Text Box 616">
          <a:extLst>
            <a:ext uri="{FF2B5EF4-FFF2-40B4-BE49-F238E27FC236}">
              <a16:creationId xmlns:a16="http://schemas.microsoft.com/office/drawing/2014/main" id="{C4949397-B794-4FC1-AC1C-2C3B330C5012}"/>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94" name="Text Box 617">
          <a:extLst>
            <a:ext uri="{FF2B5EF4-FFF2-40B4-BE49-F238E27FC236}">
              <a16:creationId xmlns:a16="http://schemas.microsoft.com/office/drawing/2014/main" id="{E89B4178-9522-4AC8-A78D-ADA6A03BBFD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95" name="Text Box 618">
          <a:extLst>
            <a:ext uri="{FF2B5EF4-FFF2-40B4-BE49-F238E27FC236}">
              <a16:creationId xmlns:a16="http://schemas.microsoft.com/office/drawing/2014/main" id="{46D53021-7426-488F-92B5-4DD9B520E40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1296" name="Text Box 619">
          <a:extLst>
            <a:ext uri="{FF2B5EF4-FFF2-40B4-BE49-F238E27FC236}">
              <a16:creationId xmlns:a16="http://schemas.microsoft.com/office/drawing/2014/main" id="{BAD7E16E-94EF-41C4-A29F-55C3CEE9AC34}"/>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97" name="Text Box 620">
          <a:extLst>
            <a:ext uri="{FF2B5EF4-FFF2-40B4-BE49-F238E27FC236}">
              <a16:creationId xmlns:a16="http://schemas.microsoft.com/office/drawing/2014/main" id="{830F6F00-40D5-42BD-8D0E-EBF4DB0E05D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298" name="Text Box 621">
          <a:extLst>
            <a:ext uri="{FF2B5EF4-FFF2-40B4-BE49-F238E27FC236}">
              <a16:creationId xmlns:a16="http://schemas.microsoft.com/office/drawing/2014/main" id="{5C2CB690-61B1-4CEF-941B-D556EF3B501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1299" name="Text Box 622">
          <a:extLst>
            <a:ext uri="{FF2B5EF4-FFF2-40B4-BE49-F238E27FC236}">
              <a16:creationId xmlns:a16="http://schemas.microsoft.com/office/drawing/2014/main" id="{7256A44A-6620-4180-A110-873A277B7199}"/>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1300" name="Text Box 623">
          <a:extLst>
            <a:ext uri="{FF2B5EF4-FFF2-40B4-BE49-F238E27FC236}">
              <a16:creationId xmlns:a16="http://schemas.microsoft.com/office/drawing/2014/main" id="{B663586B-3862-45E5-9AFD-408321AB9363}"/>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01" name="Text Box 624">
          <a:extLst>
            <a:ext uri="{FF2B5EF4-FFF2-40B4-BE49-F238E27FC236}">
              <a16:creationId xmlns:a16="http://schemas.microsoft.com/office/drawing/2014/main" id="{752250E9-8CB9-4D14-A975-2D8D7C93149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02" name="Text Box 625">
          <a:extLst>
            <a:ext uri="{FF2B5EF4-FFF2-40B4-BE49-F238E27FC236}">
              <a16:creationId xmlns:a16="http://schemas.microsoft.com/office/drawing/2014/main" id="{2C4EC9F5-BC13-42F9-8B3E-8B0870110FD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1303" name="Text Box 626">
          <a:extLst>
            <a:ext uri="{FF2B5EF4-FFF2-40B4-BE49-F238E27FC236}">
              <a16:creationId xmlns:a16="http://schemas.microsoft.com/office/drawing/2014/main" id="{9F638CC0-3A28-4697-9E19-74CF1FFFC413}"/>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04" name="Text Box 627">
          <a:extLst>
            <a:ext uri="{FF2B5EF4-FFF2-40B4-BE49-F238E27FC236}">
              <a16:creationId xmlns:a16="http://schemas.microsoft.com/office/drawing/2014/main" id="{5BCDFBEC-6BE9-4B64-8FE9-3A5E3616C4B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05" name="Text Box 628">
          <a:extLst>
            <a:ext uri="{FF2B5EF4-FFF2-40B4-BE49-F238E27FC236}">
              <a16:creationId xmlns:a16="http://schemas.microsoft.com/office/drawing/2014/main" id="{5B5EAD1B-B2F0-44BC-81F2-3A7B9FD9ADC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1306" name="Text Box 629">
          <a:extLst>
            <a:ext uri="{FF2B5EF4-FFF2-40B4-BE49-F238E27FC236}">
              <a16:creationId xmlns:a16="http://schemas.microsoft.com/office/drawing/2014/main" id="{FD9103C8-5089-4FE4-9D87-F1E854F03D3E}"/>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07" name="Text Box 630">
          <a:extLst>
            <a:ext uri="{FF2B5EF4-FFF2-40B4-BE49-F238E27FC236}">
              <a16:creationId xmlns:a16="http://schemas.microsoft.com/office/drawing/2014/main" id="{714411E8-F362-4594-87BD-B8FAFC590C6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08" name="Text Box 631">
          <a:extLst>
            <a:ext uri="{FF2B5EF4-FFF2-40B4-BE49-F238E27FC236}">
              <a16:creationId xmlns:a16="http://schemas.microsoft.com/office/drawing/2014/main" id="{61709A68-0715-4A75-8258-F2D858F398B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1309" name="Text Box 632">
          <a:extLst>
            <a:ext uri="{FF2B5EF4-FFF2-40B4-BE49-F238E27FC236}">
              <a16:creationId xmlns:a16="http://schemas.microsoft.com/office/drawing/2014/main" id="{F188AAE7-2083-43C3-B0C1-1BC1F45580CE}"/>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1310" name="Text Box 633">
          <a:extLst>
            <a:ext uri="{FF2B5EF4-FFF2-40B4-BE49-F238E27FC236}">
              <a16:creationId xmlns:a16="http://schemas.microsoft.com/office/drawing/2014/main" id="{247DE4D7-3182-4FF6-8856-57D8EFEB21DC}"/>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11" name="Text Box 634">
          <a:extLst>
            <a:ext uri="{FF2B5EF4-FFF2-40B4-BE49-F238E27FC236}">
              <a16:creationId xmlns:a16="http://schemas.microsoft.com/office/drawing/2014/main" id="{8011B079-1E3A-4F01-A43E-70E9430A344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12" name="Text Box 635">
          <a:extLst>
            <a:ext uri="{FF2B5EF4-FFF2-40B4-BE49-F238E27FC236}">
              <a16:creationId xmlns:a16="http://schemas.microsoft.com/office/drawing/2014/main" id="{29D48B8A-C7BF-4F4F-9C01-8892475350E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1313" name="Text Box 636">
          <a:extLst>
            <a:ext uri="{FF2B5EF4-FFF2-40B4-BE49-F238E27FC236}">
              <a16:creationId xmlns:a16="http://schemas.microsoft.com/office/drawing/2014/main" id="{B2D84DE9-609F-4F69-81C9-8DDAEF618190}"/>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14" name="Text Box 637">
          <a:extLst>
            <a:ext uri="{FF2B5EF4-FFF2-40B4-BE49-F238E27FC236}">
              <a16:creationId xmlns:a16="http://schemas.microsoft.com/office/drawing/2014/main" id="{D688FE99-4142-4E26-9215-DDDEFB8E573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15" name="Text Box 638">
          <a:extLst>
            <a:ext uri="{FF2B5EF4-FFF2-40B4-BE49-F238E27FC236}">
              <a16:creationId xmlns:a16="http://schemas.microsoft.com/office/drawing/2014/main" id="{FA9B76DF-DCF6-41D8-813C-61E17141037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1316" name="Text Box 639">
          <a:extLst>
            <a:ext uri="{FF2B5EF4-FFF2-40B4-BE49-F238E27FC236}">
              <a16:creationId xmlns:a16="http://schemas.microsoft.com/office/drawing/2014/main" id="{130F20BD-A1A0-4031-BE7A-804BA8E3D6C4}"/>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17" name="Text Box 640">
          <a:extLst>
            <a:ext uri="{FF2B5EF4-FFF2-40B4-BE49-F238E27FC236}">
              <a16:creationId xmlns:a16="http://schemas.microsoft.com/office/drawing/2014/main" id="{A11CD2C9-BA3D-4CE6-9CAD-CCBD24B933C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18" name="Text Box 641">
          <a:extLst>
            <a:ext uri="{FF2B5EF4-FFF2-40B4-BE49-F238E27FC236}">
              <a16:creationId xmlns:a16="http://schemas.microsoft.com/office/drawing/2014/main" id="{5A335096-D8E9-490C-88E8-5E9A0498BC2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3"/>
    <xdr:sp macro="" textlink="">
      <xdr:nvSpPr>
        <xdr:cNvPr id="11319" name="Text Box 642">
          <a:extLst>
            <a:ext uri="{FF2B5EF4-FFF2-40B4-BE49-F238E27FC236}">
              <a16:creationId xmlns:a16="http://schemas.microsoft.com/office/drawing/2014/main" id="{5023B26D-33DD-4BC7-9165-832061F624FD}"/>
            </a:ext>
          </a:extLst>
        </xdr:cNvPr>
        <xdr:cNvSpPr txBox="1">
          <a:spLocks noChangeArrowheads="1"/>
        </xdr:cNvSpPr>
      </xdr:nvSpPr>
      <xdr:spPr bwMode="auto">
        <a:xfrm>
          <a:off x="1076325" y="8448675"/>
          <a:ext cx="0" cy="285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20" name="Text Box 643">
          <a:extLst>
            <a:ext uri="{FF2B5EF4-FFF2-40B4-BE49-F238E27FC236}">
              <a16:creationId xmlns:a16="http://schemas.microsoft.com/office/drawing/2014/main" id="{933D9ECE-F1D1-4590-A39F-77421EBAE66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21" name="Text Box 644">
          <a:extLst>
            <a:ext uri="{FF2B5EF4-FFF2-40B4-BE49-F238E27FC236}">
              <a16:creationId xmlns:a16="http://schemas.microsoft.com/office/drawing/2014/main" id="{904180FD-A82F-40BB-9C72-64733FFF86D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322" name="Text Box 645">
          <a:extLst>
            <a:ext uri="{FF2B5EF4-FFF2-40B4-BE49-F238E27FC236}">
              <a16:creationId xmlns:a16="http://schemas.microsoft.com/office/drawing/2014/main" id="{1EE621F7-2DB2-4B62-BBD5-3134EAC73896}"/>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23" name="Text Box 646">
          <a:extLst>
            <a:ext uri="{FF2B5EF4-FFF2-40B4-BE49-F238E27FC236}">
              <a16:creationId xmlns:a16="http://schemas.microsoft.com/office/drawing/2014/main" id="{8AB33FAA-C5BF-4D17-9D37-8FD9851F6C5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24" name="Text Box 647">
          <a:extLst>
            <a:ext uri="{FF2B5EF4-FFF2-40B4-BE49-F238E27FC236}">
              <a16:creationId xmlns:a16="http://schemas.microsoft.com/office/drawing/2014/main" id="{D9477C32-A86F-4A64-B0FF-657843E4043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325" name="Text Box 648">
          <a:extLst>
            <a:ext uri="{FF2B5EF4-FFF2-40B4-BE49-F238E27FC236}">
              <a16:creationId xmlns:a16="http://schemas.microsoft.com/office/drawing/2014/main" id="{B83A7BEC-F6B0-4BDC-A183-7733011CF0EE}"/>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26" name="Text Box 649">
          <a:extLst>
            <a:ext uri="{FF2B5EF4-FFF2-40B4-BE49-F238E27FC236}">
              <a16:creationId xmlns:a16="http://schemas.microsoft.com/office/drawing/2014/main" id="{5C772540-6564-4158-83A9-554A8346CB9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27" name="Text Box 650">
          <a:extLst>
            <a:ext uri="{FF2B5EF4-FFF2-40B4-BE49-F238E27FC236}">
              <a16:creationId xmlns:a16="http://schemas.microsoft.com/office/drawing/2014/main" id="{1D8992A8-1BD7-42D8-9385-A37A29FBB89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328" name="Text Box 651">
          <a:extLst>
            <a:ext uri="{FF2B5EF4-FFF2-40B4-BE49-F238E27FC236}">
              <a16:creationId xmlns:a16="http://schemas.microsoft.com/office/drawing/2014/main" id="{71CF2F04-4B30-45A3-B1E1-E34D22EF2093}"/>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329" name="Text Box 652">
          <a:extLst>
            <a:ext uri="{FF2B5EF4-FFF2-40B4-BE49-F238E27FC236}">
              <a16:creationId xmlns:a16="http://schemas.microsoft.com/office/drawing/2014/main" id="{E40BB157-38E2-4DF3-885F-C6AAD7B77BAA}"/>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30" name="Text Box 653">
          <a:extLst>
            <a:ext uri="{FF2B5EF4-FFF2-40B4-BE49-F238E27FC236}">
              <a16:creationId xmlns:a16="http://schemas.microsoft.com/office/drawing/2014/main" id="{AE186391-17C2-4130-9A61-6C08F8CE334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31" name="Text Box 654">
          <a:extLst>
            <a:ext uri="{FF2B5EF4-FFF2-40B4-BE49-F238E27FC236}">
              <a16:creationId xmlns:a16="http://schemas.microsoft.com/office/drawing/2014/main" id="{3D06E9BE-5244-4D54-A7E7-FE842019CCE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332" name="Text Box 655">
          <a:extLst>
            <a:ext uri="{FF2B5EF4-FFF2-40B4-BE49-F238E27FC236}">
              <a16:creationId xmlns:a16="http://schemas.microsoft.com/office/drawing/2014/main" id="{29B85AEF-21B1-49E8-A820-64E6674AD991}"/>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33" name="Text Box 656">
          <a:extLst>
            <a:ext uri="{FF2B5EF4-FFF2-40B4-BE49-F238E27FC236}">
              <a16:creationId xmlns:a16="http://schemas.microsoft.com/office/drawing/2014/main" id="{ADC29DAE-805F-4A5B-A3F7-D87A96CBB1A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34" name="Text Box 657">
          <a:extLst>
            <a:ext uri="{FF2B5EF4-FFF2-40B4-BE49-F238E27FC236}">
              <a16:creationId xmlns:a16="http://schemas.microsoft.com/office/drawing/2014/main" id="{085B4D7D-A0FA-4F66-BCA1-54954EA00CC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335" name="Text Box 658">
          <a:extLst>
            <a:ext uri="{FF2B5EF4-FFF2-40B4-BE49-F238E27FC236}">
              <a16:creationId xmlns:a16="http://schemas.microsoft.com/office/drawing/2014/main" id="{240B6131-779C-4123-AD7D-BBD594590955}"/>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36" name="Text Box 659">
          <a:extLst>
            <a:ext uri="{FF2B5EF4-FFF2-40B4-BE49-F238E27FC236}">
              <a16:creationId xmlns:a16="http://schemas.microsoft.com/office/drawing/2014/main" id="{CB3F1AC3-419F-4DB1-B249-5F7D44AA0FA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37" name="Text Box 660">
          <a:extLst>
            <a:ext uri="{FF2B5EF4-FFF2-40B4-BE49-F238E27FC236}">
              <a16:creationId xmlns:a16="http://schemas.microsoft.com/office/drawing/2014/main" id="{96D37154-036D-4240-9E7C-2F5DD10326B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338" name="Text Box 661">
          <a:extLst>
            <a:ext uri="{FF2B5EF4-FFF2-40B4-BE49-F238E27FC236}">
              <a16:creationId xmlns:a16="http://schemas.microsoft.com/office/drawing/2014/main" id="{4C7E18DE-D68C-40E0-996F-2F94AE539275}"/>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39" name="Text Box 662">
          <a:extLst>
            <a:ext uri="{FF2B5EF4-FFF2-40B4-BE49-F238E27FC236}">
              <a16:creationId xmlns:a16="http://schemas.microsoft.com/office/drawing/2014/main" id="{969E8D93-555F-4B5D-BCAD-782D6E94CB6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40" name="Text Box 663">
          <a:extLst>
            <a:ext uri="{FF2B5EF4-FFF2-40B4-BE49-F238E27FC236}">
              <a16:creationId xmlns:a16="http://schemas.microsoft.com/office/drawing/2014/main" id="{CC65CE6B-75E6-4AED-9F71-73AC2A88F17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341" name="Text Box 664">
          <a:extLst>
            <a:ext uri="{FF2B5EF4-FFF2-40B4-BE49-F238E27FC236}">
              <a16:creationId xmlns:a16="http://schemas.microsoft.com/office/drawing/2014/main" id="{2FF64073-4B4B-4FD5-91D1-FAC7600A4C73}"/>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42" name="Text Box 665">
          <a:extLst>
            <a:ext uri="{FF2B5EF4-FFF2-40B4-BE49-F238E27FC236}">
              <a16:creationId xmlns:a16="http://schemas.microsoft.com/office/drawing/2014/main" id="{DF6DE79F-5A7F-40A7-ADAF-309906E9E0D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43" name="Text Box 666">
          <a:extLst>
            <a:ext uri="{FF2B5EF4-FFF2-40B4-BE49-F238E27FC236}">
              <a16:creationId xmlns:a16="http://schemas.microsoft.com/office/drawing/2014/main" id="{2A3FC6D5-532F-496A-872C-55181072391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344" name="Text Box 667">
          <a:extLst>
            <a:ext uri="{FF2B5EF4-FFF2-40B4-BE49-F238E27FC236}">
              <a16:creationId xmlns:a16="http://schemas.microsoft.com/office/drawing/2014/main" id="{078D6C80-4086-4DC8-A4A0-C311A1A97856}"/>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45" name="Text Box 668">
          <a:extLst>
            <a:ext uri="{FF2B5EF4-FFF2-40B4-BE49-F238E27FC236}">
              <a16:creationId xmlns:a16="http://schemas.microsoft.com/office/drawing/2014/main" id="{7C233BBD-C1BD-4F9C-9FC4-A967C8E93F9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46" name="Text Box 669">
          <a:extLst>
            <a:ext uri="{FF2B5EF4-FFF2-40B4-BE49-F238E27FC236}">
              <a16:creationId xmlns:a16="http://schemas.microsoft.com/office/drawing/2014/main" id="{157B5EA7-D502-4068-8198-FFD4F68046B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347" name="Text Box 670">
          <a:extLst>
            <a:ext uri="{FF2B5EF4-FFF2-40B4-BE49-F238E27FC236}">
              <a16:creationId xmlns:a16="http://schemas.microsoft.com/office/drawing/2014/main" id="{CE661E07-F93D-4E66-B3C1-94E89E7CAC2E}"/>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348" name="Text Box 671">
          <a:extLst>
            <a:ext uri="{FF2B5EF4-FFF2-40B4-BE49-F238E27FC236}">
              <a16:creationId xmlns:a16="http://schemas.microsoft.com/office/drawing/2014/main" id="{CFD9CA44-4452-48E8-8B10-7D111C8AD60C}"/>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49" name="Text Box 672">
          <a:extLst>
            <a:ext uri="{FF2B5EF4-FFF2-40B4-BE49-F238E27FC236}">
              <a16:creationId xmlns:a16="http://schemas.microsoft.com/office/drawing/2014/main" id="{B017F74A-3747-451D-9E93-CF0EEA3F102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50" name="Text Box 673">
          <a:extLst>
            <a:ext uri="{FF2B5EF4-FFF2-40B4-BE49-F238E27FC236}">
              <a16:creationId xmlns:a16="http://schemas.microsoft.com/office/drawing/2014/main" id="{F5FB83D9-DB62-47CE-A619-4C5AC5DF303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351" name="Text Box 674">
          <a:extLst>
            <a:ext uri="{FF2B5EF4-FFF2-40B4-BE49-F238E27FC236}">
              <a16:creationId xmlns:a16="http://schemas.microsoft.com/office/drawing/2014/main" id="{E0E99338-380A-43C6-9BFC-7692AAF9D7D8}"/>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52" name="Text Box 675">
          <a:extLst>
            <a:ext uri="{FF2B5EF4-FFF2-40B4-BE49-F238E27FC236}">
              <a16:creationId xmlns:a16="http://schemas.microsoft.com/office/drawing/2014/main" id="{89BE42D9-821A-4A2E-B741-C9AF78F02BD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53" name="Text Box 676">
          <a:extLst>
            <a:ext uri="{FF2B5EF4-FFF2-40B4-BE49-F238E27FC236}">
              <a16:creationId xmlns:a16="http://schemas.microsoft.com/office/drawing/2014/main" id="{6C3C9E7D-B456-4E26-85D0-E8B7C00E65C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354" name="Text Box 677">
          <a:extLst>
            <a:ext uri="{FF2B5EF4-FFF2-40B4-BE49-F238E27FC236}">
              <a16:creationId xmlns:a16="http://schemas.microsoft.com/office/drawing/2014/main" id="{64221FE9-E3C4-459C-90FF-75407F2DFC66}"/>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55" name="Text Box 678">
          <a:extLst>
            <a:ext uri="{FF2B5EF4-FFF2-40B4-BE49-F238E27FC236}">
              <a16:creationId xmlns:a16="http://schemas.microsoft.com/office/drawing/2014/main" id="{5059EC96-8ED0-4E05-83EA-9803B96759D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56" name="Text Box 679">
          <a:extLst>
            <a:ext uri="{FF2B5EF4-FFF2-40B4-BE49-F238E27FC236}">
              <a16:creationId xmlns:a16="http://schemas.microsoft.com/office/drawing/2014/main" id="{64943F2D-610C-4D5D-BA54-79A25BE5896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357" name="Text Box 680">
          <a:extLst>
            <a:ext uri="{FF2B5EF4-FFF2-40B4-BE49-F238E27FC236}">
              <a16:creationId xmlns:a16="http://schemas.microsoft.com/office/drawing/2014/main" id="{5450EC1E-C92B-4836-8EA1-450DAC834EDF}"/>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58" name="Text Box 681">
          <a:extLst>
            <a:ext uri="{FF2B5EF4-FFF2-40B4-BE49-F238E27FC236}">
              <a16:creationId xmlns:a16="http://schemas.microsoft.com/office/drawing/2014/main" id="{7646CD84-8478-433D-BAF9-620EB153ED7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59" name="Text Box 682">
          <a:extLst>
            <a:ext uri="{FF2B5EF4-FFF2-40B4-BE49-F238E27FC236}">
              <a16:creationId xmlns:a16="http://schemas.microsoft.com/office/drawing/2014/main" id="{101FE399-61B7-4885-B18E-D395DB03EF4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360" name="Text Box 683">
          <a:extLst>
            <a:ext uri="{FF2B5EF4-FFF2-40B4-BE49-F238E27FC236}">
              <a16:creationId xmlns:a16="http://schemas.microsoft.com/office/drawing/2014/main" id="{DED906FF-1D9E-49D2-B5EF-1619AC7FC756}"/>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61" name="Text Box 684">
          <a:extLst>
            <a:ext uri="{FF2B5EF4-FFF2-40B4-BE49-F238E27FC236}">
              <a16:creationId xmlns:a16="http://schemas.microsoft.com/office/drawing/2014/main" id="{9DD44DBB-C4E5-4DF0-A64C-34C92581313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62" name="Text Box 685">
          <a:extLst>
            <a:ext uri="{FF2B5EF4-FFF2-40B4-BE49-F238E27FC236}">
              <a16:creationId xmlns:a16="http://schemas.microsoft.com/office/drawing/2014/main" id="{E3688122-243B-4052-8C02-C7EC4A50D29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363" name="Text Box 686">
          <a:extLst>
            <a:ext uri="{FF2B5EF4-FFF2-40B4-BE49-F238E27FC236}">
              <a16:creationId xmlns:a16="http://schemas.microsoft.com/office/drawing/2014/main" id="{C016C240-C757-4B61-AA91-7D874547BEBD}"/>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64" name="Text Box 687">
          <a:extLst>
            <a:ext uri="{FF2B5EF4-FFF2-40B4-BE49-F238E27FC236}">
              <a16:creationId xmlns:a16="http://schemas.microsoft.com/office/drawing/2014/main" id="{7928E0CE-95E5-4E2D-94C2-61EDC4E8D63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65" name="Text Box 688">
          <a:extLst>
            <a:ext uri="{FF2B5EF4-FFF2-40B4-BE49-F238E27FC236}">
              <a16:creationId xmlns:a16="http://schemas.microsoft.com/office/drawing/2014/main" id="{2A8D8349-E3E0-4EA5-A09B-ED821F3CA02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366" name="Text Box 689">
          <a:extLst>
            <a:ext uri="{FF2B5EF4-FFF2-40B4-BE49-F238E27FC236}">
              <a16:creationId xmlns:a16="http://schemas.microsoft.com/office/drawing/2014/main" id="{EC6F7A84-0F5A-40A9-8BCE-FD5821F84222}"/>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367" name="Text Box 690">
          <a:extLst>
            <a:ext uri="{FF2B5EF4-FFF2-40B4-BE49-F238E27FC236}">
              <a16:creationId xmlns:a16="http://schemas.microsoft.com/office/drawing/2014/main" id="{D8637AFB-07E4-4341-BA55-6271553E0492}"/>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68" name="Text Box 691">
          <a:extLst>
            <a:ext uri="{FF2B5EF4-FFF2-40B4-BE49-F238E27FC236}">
              <a16:creationId xmlns:a16="http://schemas.microsoft.com/office/drawing/2014/main" id="{70A6C4CB-9885-42F3-9EC6-9FE5C88A081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69" name="Text Box 692">
          <a:extLst>
            <a:ext uri="{FF2B5EF4-FFF2-40B4-BE49-F238E27FC236}">
              <a16:creationId xmlns:a16="http://schemas.microsoft.com/office/drawing/2014/main" id="{035C6FB9-0A31-485A-98A1-EC8D60278B6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370" name="Text Box 693">
          <a:extLst>
            <a:ext uri="{FF2B5EF4-FFF2-40B4-BE49-F238E27FC236}">
              <a16:creationId xmlns:a16="http://schemas.microsoft.com/office/drawing/2014/main" id="{46485077-0769-42EB-9AE3-E036A5968F0E}"/>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71" name="Text Box 694">
          <a:extLst>
            <a:ext uri="{FF2B5EF4-FFF2-40B4-BE49-F238E27FC236}">
              <a16:creationId xmlns:a16="http://schemas.microsoft.com/office/drawing/2014/main" id="{B6DC9EF1-984E-4C8D-9B0D-73594769E9E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72" name="Text Box 695">
          <a:extLst>
            <a:ext uri="{FF2B5EF4-FFF2-40B4-BE49-F238E27FC236}">
              <a16:creationId xmlns:a16="http://schemas.microsoft.com/office/drawing/2014/main" id="{8E9A0ACB-8205-496F-9218-F888C0F690B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373" name="Text Box 696">
          <a:extLst>
            <a:ext uri="{FF2B5EF4-FFF2-40B4-BE49-F238E27FC236}">
              <a16:creationId xmlns:a16="http://schemas.microsoft.com/office/drawing/2014/main" id="{BBD4AE5A-9072-4278-A9B6-7F996B997520}"/>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74" name="Text Box 697">
          <a:extLst>
            <a:ext uri="{FF2B5EF4-FFF2-40B4-BE49-F238E27FC236}">
              <a16:creationId xmlns:a16="http://schemas.microsoft.com/office/drawing/2014/main" id="{6F67A8A7-47CB-4F08-8D26-9AE3E7698AC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75" name="Text Box 698">
          <a:extLst>
            <a:ext uri="{FF2B5EF4-FFF2-40B4-BE49-F238E27FC236}">
              <a16:creationId xmlns:a16="http://schemas.microsoft.com/office/drawing/2014/main" id="{80C6C34E-768F-4851-AC3F-D41E99EE15D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376" name="Text Box 699">
          <a:extLst>
            <a:ext uri="{FF2B5EF4-FFF2-40B4-BE49-F238E27FC236}">
              <a16:creationId xmlns:a16="http://schemas.microsoft.com/office/drawing/2014/main" id="{23BB3F06-9146-4C54-A959-A4DD5349AF5E}"/>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377" name="Text Box 700">
          <a:extLst>
            <a:ext uri="{FF2B5EF4-FFF2-40B4-BE49-F238E27FC236}">
              <a16:creationId xmlns:a16="http://schemas.microsoft.com/office/drawing/2014/main" id="{78B046D2-0446-4CBB-8B4C-3A728869A141}"/>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78" name="Text Box 701">
          <a:extLst>
            <a:ext uri="{FF2B5EF4-FFF2-40B4-BE49-F238E27FC236}">
              <a16:creationId xmlns:a16="http://schemas.microsoft.com/office/drawing/2014/main" id="{9B92C571-C1AB-41A1-9CC0-C0A12E82BE5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79" name="Text Box 702">
          <a:extLst>
            <a:ext uri="{FF2B5EF4-FFF2-40B4-BE49-F238E27FC236}">
              <a16:creationId xmlns:a16="http://schemas.microsoft.com/office/drawing/2014/main" id="{F6838707-9C9F-40D1-8F62-830F3FA6979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380" name="Text Box 703">
          <a:extLst>
            <a:ext uri="{FF2B5EF4-FFF2-40B4-BE49-F238E27FC236}">
              <a16:creationId xmlns:a16="http://schemas.microsoft.com/office/drawing/2014/main" id="{7360F1FF-9BA4-4AD5-8B92-6DCF817E59CE}"/>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81" name="Text Box 704">
          <a:extLst>
            <a:ext uri="{FF2B5EF4-FFF2-40B4-BE49-F238E27FC236}">
              <a16:creationId xmlns:a16="http://schemas.microsoft.com/office/drawing/2014/main" id="{3CBA909C-8CEA-49E4-9F8B-A7A3D9E5490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82" name="Text Box 705">
          <a:extLst>
            <a:ext uri="{FF2B5EF4-FFF2-40B4-BE49-F238E27FC236}">
              <a16:creationId xmlns:a16="http://schemas.microsoft.com/office/drawing/2014/main" id="{1C1A2CCE-496A-4AB3-B4CD-BD147A2779F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383" name="Text Box 706">
          <a:extLst>
            <a:ext uri="{FF2B5EF4-FFF2-40B4-BE49-F238E27FC236}">
              <a16:creationId xmlns:a16="http://schemas.microsoft.com/office/drawing/2014/main" id="{367639C5-EBAD-4382-83C9-6E40C8ED209C}"/>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384" name="Text Box 707">
          <a:extLst>
            <a:ext uri="{FF2B5EF4-FFF2-40B4-BE49-F238E27FC236}">
              <a16:creationId xmlns:a16="http://schemas.microsoft.com/office/drawing/2014/main" id="{0E4C5FC5-FDC3-4D92-BD9F-582A0400483A}"/>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85" name="Text Box 708">
          <a:extLst>
            <a:ext uri="{FF2B5EF4-FFF2-40B4-BE49-F238E27FC236}">
              <a16:creationId xmlns:a16="http://schemas.microsoft.com/office/drawing/2014/main" id="{72EBBC37-FD22-4930-9AA4-BC8AD760A14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86" name="Text Box 709">
          <a:extLst>
            <a:ext uri="{FF2B5EF4-FFF2-40B4-BE49-F238E27FC236}">
              <a16:creationId xmlns:a16="http://schemas.microsoft.com/office/drawing/2014/main" id="{32BB632E-854B-44EC-8CA4-0F556AE0ECE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387" name="Text Box 710">
          <a:extLst>
            <a:ext uri="{FF2B5EF4-FFF2-40B4-BE49-F238E27FC236}">
              <a16:creationId xmlns:a16="http://schemas.microsoft.com/office/drawing/2014/main" id="{402225E1-34D4-40F5-9377-28519F7208E0}"/>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88" name="Text Box 711">
          <a:extLst>
            <a:ext uri="{FF2B5EF4-FFF2-40B4-BE49-F238E27FC236}">
              <a16:creationId xmlns:a16="http://schemas.microsoft.com/office/drawing/2014/main" id="{C4A3F808-142F-4299-8CB7-25BDDC7CDB0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89" name="Text Box 712">
          <a:extLst>
            <a:ext uri="{FF2B5EF4-FFF2-40B4-BE49-F238E27FC236}">
              <a16:creationId xmlns:a16="http://schemas.microsoft.com/office/drawing/2014/main" id="{F576FA38-B8B7-4845-8F39-F398455F21D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390" name="Text Box 713">
          <a:extLst>
            <a:ext uri="{FF2B5EF4-FFF2-40B4-BE49-F238E27FC236}">
              <a16:creationId xmlns:a16="http://schemas.microsoft.com/office/drawing/2014/main" id="{31E1939A-ABC6-4A1C-BA23-C7BDCFB5B2A3}"/>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91" name="Text Box 714">
          <a:extLst>
            <a:ext uri="{FF2B5EF4-FFF2-40B4-BE49-F238E27FC236}">
              <a16:creationId xmlns:a16="http://schemas.microsoft.com/office/drawing/2014/main" id="{223B1F15-0C12-496B-B1CF-998C81E17B7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92" name="Text Box 715">
          <a:extLst>
            <a:ext uri="{FF2B5EF4-FFF2-40B4-BE49-F238E27FC236}">
              <a16:creationId xmlns:a16="http://schemas.microsoft.com/office/drawing/2014/main" id="{B4373037-9E9F-4469-B30A-0CD82BF4A30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393" name="Text Box 716">
          <a:extLst>
            <a:ext uri="{FF2B5EF4-FFF2-40B4-BE49-F238E27FC236}">
              <a16:creationId xmlns:a16="http://schemas.microsoft.com/office/drawing/2014/main" id="{AEB35B79-46ED-4AD5-BC7F-9FDED88DE41A}"/>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394" name="Text Box 717">
          <a:extLst>
            <a:ext uri="{FF2B5EF4-FFF2-40B4-BE49-F238E27FC236}">
              <a16:creationId xmlns:a16="http://schemas.microsoft.com/office/drawing/2014/main" id="{EC144DA1-D332-4A6B-9C7D-50F9B27FFF21}"/>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95" name="Text Box 718">
          <a:extLst>
            <a:ext uri="{FF2B5EF4-FFF2-40B4-BE49-F238E27FC236}">
              <a16:creationId xmlns:a16="http://schemas.microsoft.com/office/drawing/2014/main" id="{57EC30E7-02BC-44BC-BAF6-16154B57099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96" name="Text Box 719">
          <a:extLst>
            <a:ext uri="{FF2B5EF4-FFF2-40B4-BE49-F238E27FC236}">
              <a16:creationId xmlns:a16="http://schemas.microsoft.com/office/drawing/2014/main" id="{9CCAD0AA-BF8F-45BF-B288-E945B57A815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397" name="Text Box 720">
          <a:extLst>
            <a:ext uri="{FF2B5EF4-FFF2-40B4-BE49-F238E27FC236}">
              <a16:creationId xmlns:a16="http://schemas.microsoft.com/office/drawing/2014/main" id="{2E0283C4-0DBA-4931-9EEB-85D50AA7EE93}"/>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98" name="Text Box 721">
          <a:extLst>
            <a:ext uri="{FF2B5EF4-FFF2-40B4-BE49-F238E27FC236}">
              <a16:creationId xmlns:a16="http://schemas.microsoft.com/office/drawing/2014/main" id="{490837E9-9273-4390-B342-CD0B6749FE4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399" name="Text Box 722">
          <a:extLst>
            <a:ext uri="{FF2B5EF4-FFF2-40B4-BE49-F238E27FC236}">
              <a16:creationId xmlns:a16="http://schemas.microsoft.com/office/drawing/2014/main" id="{BAAEFF18-B4DF-426A-9A05-DB87CCC21B3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400" name="Text Box 723">
          <a:extLst>
            <a:ext uri="{FF2B5EF4-FFF2-40B4-BE49-F238E27FC236}">
              <a16:creationId xmlns:a16="http://schemas.microsoft.com/office/drawing/2014/main" id="{9640F958-E269-427C-9294-26ACE9F5903D}"/>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401" name="Text Box 724">
          <a:extLst>
            <a:ext uri="{FF2B5EF4-FFF2-40B4-BE49-F238E27FC236}">
              <a16:creationId xmlns:a16="http://schemas.microsoft.com/office/drawing/2014/main" id="{2FF4CBA7-98DD-4CB5-8F26-170D4632D970}"/>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02" name="Text Box 725">
          <a:extLst>
            <a:ext uri="{FF2B5EF4-FFF2-40B4-BE49-F238E27FC236}">
              <a16:creationId xmlns:a16="http://schemas.microsoft.com/office/drawing/2014/main" id="{039B9CCA-F818-454B-A6DA-102367F3A08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03" name="Text Box 726">
          <a:extLst>
            <a:ext uri="{FF2B5EF4-FFF2-40B4-BE49-F238E27FC236}">
              <a16:creationId xmlns:a16="http://schemas.microsoft.com/office/drawing/2014/main" id="{D0310B0C-3A6F-4740-A3E1-1C999569082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404" name="Text Box 727">
          <a:extLst>
            <a:ext uri="{FF2B5EF4-FFF2-40B4-BE49-F238E27FC236}">
              <a16:creationId xmlns:a16="http://schemas.microsoft.com/office/drawing/2014/main" id="{C468775C-B69B-4CBF-BEE7-6571C65A0DFE}"/>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05" name="Text Box 728">
          <a:extLst>
            <a:ext uri="{FF2B5EF4-FFF2-40B4-BE49-F238E27FC236}">
              <a16:creationId xmlns:a16="http://schemas.microsoft.com/office/drawing/2014/main" id="{FE9255C1-CE48-4412-896F-B66012FE6DE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06" name="Text Box 729">
          <a:extLst>
            <a:ext uri="{FF2B5EF4-FFF2-40B4-BE49-F238E27FC236}">
              <a16:creationId xmlns:a16="http://schemas.microsoft.com/office/drawing/2014/main" id="{0A8261A7-72D1-412B-9E3B-9E6864596D2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407" name="Text Box 730">
          <a:extLst>
            <a:ext uri="{FF2B5EF4-FFF2-40B4-BE49-F238E27FC236}">
              <a16:creationId xmlns:a16="http://schemas.microsoft.com/office/drawing/2014/main" id="{E0A09A17-D081-4B2F-9F40-EE57DB017ADD}"/>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08" name="Text Box 731">
          <a:extLst>
            <a:ext uri="{FF2B5EF4-FFF2-40B4-BE49-F238E27FC236}">
              <a16:creationId xmlns:a16="http://schemas.microsoft.com/office/drawing/2014/main" id="{29E27317-8B45-48E3-B58B-2FA8612CC78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09" name="Text Box 732">
          <a:extLst>
            <a:ext uri="{FF2B5EF4-FFF2-40B4-BE49-F238E27FC236}">
              <a16:creationId xmlns:a16="http://schemas.microsoft.com/office/drawing/2014/main" id="{51CAB4B6-F006-4195-9D01-C4BDACE4E1C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410" name="Text Box 733">
          <a:extLst>
            <a:ext uri="{FF2B5EF4-FFF2-40B4-BE49-F238E27FC236}">
              <a16:creationId xmlns:a16="http://schemas.microsoft.com/office/drawing/2014/main" id="{627BCD8F-ECD4-4C52-93EE-96D563E5A61D}"/>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411" name="Text Box 734">
          <a:extLst>
            <a:ext uri="{FF2B5EF4-FFF2-40B4-BE49-F238E27FC236}">
              <a16:creationId xmlns:a16="http://schemas.microsoft.com/office/drawing/2014/main" id="{4D3481C7-0785-4ABB-A57C-FA2F89D726D6}"/>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12" name="Text Box 735">
          <a:extLst>
            <a:ext uri="{FF2B5EF4-FFF2-40B4-BE49-F238E27FC236}">
              <a16:creationId xmlns:a16="http://schemas.microsoft.com/office/drawing/2014/main" id="{C9C217F0-113C-4A0B-969B-50208B3C09D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13" name="Text Box 736">
          <a:extLst>
            <a:ext uri="{FF2B5EF4-FFF2-40B4-BE49-F238E27FC236}">
              <a16:creationId xmlns:a16="http://schemas.microsoft.com/office/drawing/2014/main" id="{63921BD1-0EAD-4B59-8F43-F9E86C366FA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414" name="Text Box 737">
          <a:extLst>
            <a:ext uri="{FF2B5EF4-FFF2-40B4-BE49-F238E27FC236}">
              <a16:creationId xmlns:a16="http://schemas.microsoft.com/office/drawing/2014/main" id="{D4AD461B-3F49-4104-8541-75DEC540C392}"/>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15" name="Text Box 738">
          <a:extLst>
            <a:ext uri="{FF2B5EF4-FFF2-40B4-BE49-F238E27FC236}">
              <a16:creationId xmlns:a16="http://schemas.microsoft.com/office/drawing/2014/main" id="{51F9E4A4-8840-4120-901A-7236F53E22C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16" name="Text Box 739">
          <a:extLst>
            <a:ext uri="{FF2B5EF4-FFF2-40B4-BE49-F238E27FC236}">
              <a16:creationId xmlns:a16="http://schemas.microsoft.com/office/drawing/2014/main" id="{5ABA30DF-2F25-467E-BB11-1C736461144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417" name="Text Box 740">
          <a:extLst>
            <a:ext uri="{FF2B5EF4-FFF2-40B4-BE49-F238E27FC236}">
              <a16:creationId xmlns:a16="http://schemas.microsoft.com/office/drawing/2014/main" id="{A3F46521-08E3-47A4-B48C-377D975E259A}"/>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418" name="Text Box 741">
          <a:extLst>
            <a:ext uri="{FF2B5EF4-FFF2-40B4-BE49-F238E27FC236}">
              <a16:creationId xmlns:a16="http://schemas.microsoft.com/office/drawing/2014/main" id="{BA52EEC6-6E0B-47B6-B46D-685EA29DE0A6}"/>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19" name="Text Box 742">
          <a:extLst>
            <a:ext uri="{FF2B5EF4-FFF2-40B4-BE49-F238E27FC236}">
              <a16:creationId xmlns:a16="http://schemas.microsoft.com/office/drawing/2014/main" id="{002300A1-20F6-492A-95CA-338D96528F9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20" name="Text Box 743">
          <a:extLst>
            <a:ext uri="{FF2B5EF4-FFF2-40B4-BE49-F238E27FC236}">
              <a16:creationId xmlns:a16="http://schemas.microsoft.com/office/drawing/2014/main" id="{588DAB86-65C4-43B7-A5BB-EB6D21B4CA0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421" name="Text Box 744">
          <a:extLst>
            <a:ext uri="{FF2B5EF4-FFF2-40B4-BE49-F238E27FC236}">
              <a16:creationId xmlns:a16="http://schemas.microsoft.com/office/drawing/2014/main" id="{26963E37-FE84-457F-968B-A0CC27DA986E}"/>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22" name="Text Box 745">
          <a:extLst>
            <a:ext uri="{FF2B5EF4-FFF2-40B4-BE49-F238E27FC236}">
              <a16:creationId xmlns:a16="http://schemas.microsoft.com/office/drawing/2014/main" id="{4B92E7A8-1141-43A9-B1EE-04202035C9B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23" name="Text Box 746">
          <a:extLst>
            <a:ext uri="{FF2B5EF4-FFF2-40B4-BE49-F238E27FC236}">
              <a16:creationId xmlns:a16="http://schemas.microsoft.com/office/drawing/2014/main" id="{CAFFFD17-58DD-467A-8B63-B4BDBA36583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424" name="Text Box 747">
          <a:extLst>
            <a:ext uri="{FF2B5EF4-FFF2-40B4-BE49-F238E27FC236}">
              <a16:creationId xmlns:a16="http://schemas.microsoft.com/office/drawing/2014/main" id="{5CE85C86-582A-49C2-8ABD-85653AC793BD}"/>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25" name="Text Box 748">
          <a:extLst>
            <a:ext uri="{FF2B5EF4-FFF2-40B4-BE49-F238E27FC236}">
              <a16:creationId xmlns:a16="http://schemas.microsoft.com/office/drawing/2014/main" id="{A7319AFA-293E-4D37-AF82-578E019F21D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26" name="Text Box 749">
          <a:extLst>
            <a:ext uri="{FF2B5EF4-FFF2-40B4-BE49-F238E27FC236}">
              <a16:creationId xmlns:a16="http://schemas.microsoft.com/office/drawing/2014/main" id="{D11B37ED-5639-4292-97CB-82230EF6E75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427" name="Text Box 750">
          <a:extLst>
            <a:ext uri="{FF2B5EF4-FFF2-40B4-BE49-F238E27FC236}">
              <a16:creationId xmlns:a16="http://schemas.microsoft.com/office/drawing/2014/main" id="{82DEDF78-8AF4-4FE3-91E3-1F0BF6C11D1D}"/>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28" name="Text Box 751">
          <a:extLst>
            <a:ext uri="{FF2B5EF4-FFF2-40B4-BE49-F238E27FC236}">
              <a16:creationId xmlns:a16="http://schemas.microsoft.com/office/drawing/2014/main" id="{E6B68B48-4B1F-4878-89B5-69F08C37C86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29" name="Text Box 752">
          <a:extLst>
            <a:ext uri="{FF2B5EF4-FFF2-40B4-BE49-F238E27FC236}">
              <a16:creationId xmlns:a16="http://schemas.microsoft.com/office/drawing/2014/main" id="{B1760491-B060-4E54-B861-9CEB8E72CA7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430" name="Text Box 753">
          <a:extLst>
            <a:ext uri="{FF2B5EF4-FFF2-40B4-BE49-F238E27FC236}">
              <a16:creationId xmlns:a16="http://schemas.microsoft.com/office/drawing/2014/main" id="{01000FF2-CE98-40C1-A847-94150B629808}"/>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31" name="Text Box 754">
          <a:extLst>
            <a:ext uri="{FF2B5EF4-FFF2-40B4-BE49-F238E27FC236}">
              <a16:creationId xmlns:a16="http://schemas.microsoft.com/office/drawing/2014/main" id="{411CB4E4-F84F-4BAD-832B-79FBC7A36E5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32" name="Text Box 755">
          <a:extLst>
            <a:ext uri="{FF2B5EF4-FFF2-40B4-BE49-F238E27FC236}">
              <a16:creationId xmlns:a16="http://schemas.microsoft.com/office/drawing/2014/main" id="{1DB0ECE9-6DBD-4A11-A0E0-C90FDADC3DE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433" name="Text Box 756">
          <a:extLst>
            <a:ext uri="{FF2B5EF4-FFF2-40B4-BE49-F238E27FC236}">
              <a16:creationId xmlns:a16="http://schemas.microsoft.com/office/drawing/2014/main" id="{A69D78F8-E1BF-4BE3-8625-DA5AF9277157}"/>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34" name="Text Box 757">
          <a:extLst>
            <a:ext uri="{FF2B5EF4-FFF2-40B4-BE49-F238E27FC236}">
              <a16:creationId xmlns:a16="http://schemas.microsoft.com/office/drawing/2014/main" id="{89CD143D-DA41-49D3-A632-8D58AF28A2C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35" name="Text Box 758">
          <a:extLst>
            <a:ext uri="{FF2B5EF4-FFF2-40B4-BE49-F238E27FC236}">
              <a16:creationId xmlns:a16="http://schemas.microsoft.com/office/drawing/2014/main" id="{1660A334-DC93-4F4D-9D74-BD27F0F8031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436" name="Text Box 759">
          <a:extLst>
            <a:ext uri="{FF2B5EF4-FFF2-40B4-BE49-F238E27FC236}">
              <a16:creationId xmlns:a16="http://schemas.microsoft.com/office/drawing/2014/main" id="{22B5F1E3-98FA-47F5-81F5-57CBCFD67847}"/>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437" name="Text Box 760">
          <a:extLst>
            <a:ext uri="{FF2B5EF4-FFF2-40B4-BE49-F238E27FC236}">
              <a16:creationId xmlns:a16="http://schemas.microsoft.com/office/drawing/2014/main" id="{40D618F7-ED5F-4952-8C14-0B81AA5D95DA}"/>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38" name="Text Box 761">
          <a:extLst>
            <a:ext uri="{FF2B5EF4-FFF2-40B4-BE49-F238E27FC236}">
              <a16:creationId xmlns:a16="http://schemas.microsoft.com/office/drawing/2014/main" id="{123872DA-28F5-46B8-815A-D166ABB9544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39" name="Text Box 762">
          <a:extLst>
            <a:ext uri="{FF2B5EF4-FFF2-40B4-BE49-F238E27FC236}">
              <a16:creationId xmlns:a16="http://schemas.microsoft.com/office/drawing/2014/main" id="{BDC37C1F-D03C-4475-B64A-8CFA4D5314B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440" name="Text Box 763">
          <a:extLst>
            <a:ext uri="{FF2B5EF4-FFF2-40B4-BE49-F238E27FC236}">
              <a16:creationId xmlns:a16="http://schemas.microsoft.com/office/drawing/2014/main" id="{3B2807E8-702E-4D89-A89E-104696FD60FE}"/>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41" name="Text Box 764">
          <a:extLst>
            <a:ext uri="{FF2B5EF4-FFF2-40B4-BE49-F238E27FC236}">
              <a16:creationId xmlns:a16="http://schemas.microsoft.com/office/drawing/2014/main" id="{DC9FF85F-3509-49C9-A653-4F4C5353B20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42" name="Text Box 765">
          <a:extLst>
            <a:ext uri="{FF2B5EF4-FFF2-40B4-BE49-F238E27FC236}">
              <a16:creationId xmlns:a16="http://schemas.microsoft.com/office/drawing/2014/main" id="{606908CB-24C5-4119-8F91-D81E6320007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443" name="Text Box 766">
          <a:extLst>
            <a:ext uri="{FF2B5EF4-FFF2-40B4-BE49-F238E27FC236}">
              <a16:creationId xmlns:a16="http://schemas.microsoft.com/office/drawing/2014/main" id="{2FDFF318-6180-484E-8BED-28661A3F6C49}"/>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44" name="Text Box 767">
          <a:extLst>
            <a:ext uri="{FF2B5EF4-FFF2-40B4-BE49-F238E27FC236}">
              <a16:creationId xmlns:a16="http://schemas.microsoft.com/office/drawing/2014/main" id="{956E0CE0-3242-4EFB-95E9-25E9FC61064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45" name="Text Box 768">
          <a:extLst>
            <a:ext uri="{FF2B5EF4-FFF2-40B4-BE49-F238E27FC236}">
              <a16:creationId xmlns:a16="http://schemas.microsoft.com/office/drawing/2014/main" id="{5AFDDA6A-13B1-4353-81C3-65CA835A8B6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446" name="Text Box 769">
          <a:extLst>
            <a:ext uri="{FF2B5EF4-FFF2-40B4-BE49-F238E27FC236}">
              <a16:creationId xmlns:a16="http://schemas.microsoft.com/office/drawing/2014/main" id="{7C70E762-5512-44C0-8E3D-5F753E3ABE1C}"/>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47" name="Text Box 770">
          <a:extLst>
            <a:ext uri="{FF2B5EF4-FFF2-40B4-BE49-F238E27FC236}">
              <a16:creationId xmlns:a16="http://schemas.microsoft.com/office/drawing/2014/main" id="{D809034B-7B9E-4F27-848C-18D290AC6D5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48" name="Text Box 771">
          <a:extLst>
            <a:ext uri="{FF2B5EF4-FFF2-40B4-BE49-F238E27FC236}">
              <a16:creationId xmlns:a16="http://schemas.microsoft.com/office/drawing/2014/main" id="{018A2B3F-5199-4C26-9388-AFEFF237962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449" name="Text Box 772">
          <a:extLst>
            <a:ext uri="{FF2B5EF4-FFF2-40B4-BE49-F238E27FC236}">
              <a16:creationId xmlns:a16="http://schemas.microsoft.com/office/drawing/2014/main" id="{4531881A-6F80-4F07-82BA-8217ED174DD3}"/>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50" name="Text Box 773">
          <a:extLst>
            <a:ext uri="{FF2B5EF4-FFF2-40B4-BE49-F238E27FC236}">
              <a16:creationId xmlns:a16="http://schemas.microsoft.com/office/drawing/2014/main" id="{895096E1-2AA1-4139-86E4-DBBA0B0EC00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51" name="Text Box 774">
          <a:extLst>
            <a:ext uri="{FF2B5EF4-FFF2-40B4-BE49-F238E27FC236}">
              <a16:creationId xmlns:a16="http://schemas.microsoft.com/office/drawing/2014/main" id="{F7837298-235E-4EA5-9FC4-969ADE50DD8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452" name="Text Box 775">
          <a:extLst>
            <a:ext uri="{FF2B5EF4-FFF2-40B4-BE49-F238E27FC236}">
              <a16:creationId xmlns:a16="http://schemas.microsoft.com/office/drawing/2014/main" id="{1DE58827-8C4C-421E-8B5A-B22CBF9FBCE9}"/>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53" name="Text Box 776">
          <a:extLst>
            <a:ext uri="{FF2B5EF4-FFF2-40B4-BE49-F238E27FC236}">
              <a16:creationId xmlns:a16="http://schemas.microsoft.com/office/drawing/2014/main" id="{D85B0555-684F-48BE-9B22-825C84673A5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54" name="Text Box 777">
          <a:extLst>
            <a:ext uri="{FF2B5EF4-FFF2-40B4-BE49-F238E27FC236}">
              <a16:creationId xmlns:a16="http://schemas.microsoft.com/office/drawing/2014/main" id="{C58F1E90-03AC-4B53-8CE7-DF3769E2078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455" name="Text Box 778">
          <a:extLst>
            <a:ext uri="{FF2B5EF4-FFF2-40B4-BE49-F238E27FC236}">
              <a16:creationId xmlns:a16="http://schemas.microsoft.com/office/drawing/2014/main" id="{20C988AA-9D33-465C-B08B-D7E99EEFC2D1}"/>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456" name="Text Box 779">
          <a:extLst>
            <a:ext uri="{FF2B5EF4-FFF2-40B4-BE49-F238E27FC236}">
              <a16:creationId xmlns:a16="http://schemas.microsoft.com/office/drawing/2014/main" id="{D5D5E5A7-C710-459B-AE31-E2D6615E7466}"/>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57" name="Text Box 780">
          <a:extLst>
            <a:ext uri="{FF2B5EF4-FFF2-40B4-BE49-F238E27FC236}">
              <a16:creationId xmlns:a16="http://schemas.microsoft.com/office/drawing/2014/main" id="{DFA856CF-A53E-4441-B556-08FDD352EC26}"/>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58" name="Text Box 781">
          <a:extLst>
            <a:ext uri="{FF2B5EF4-FFF2-40B4-BE49-F238E27FC236}">
              <a16:creationId xmlns:a16="http://schemas.microsoft.com/office/drawing/2014/main" id="{CF0A6916-E852-4195-8299-BA63B936E21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459" name="Text Box 782">
          <a:extLst>
            <a:ext uri="{FF2B5EF4-FFF2-40B4-BE49-F238E27FC236}">
              <a16:creationId xmlns:a16="http://schemas.microsoft.com/office/drawing/2014/main" id="{5033D78E-85C5-482D-ADE7-57FE4DC45492}"/>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60" name="Text Box 783">
          <a:extLst>
            <a:ext uri="{FF2B5EF4-FFF2-40B4-BE49-F238E27FC236}">
              <a16:creationId xmlns:a16="http://schemas.microsoft.com/office/drawing/2014/main" id="{EEE0735A-9FA6-4063-932F-05F1E2A079D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61" name="Text Box 784">
          <a:extLst>
            <a:ext uri="{FF2B5EF4-FFF2-40B4-BE49-F238E27FC236}">
              <a16:creationId xmlns:a16="http://schemas.microsoft.com/office/drawing/2014/main" id="{F37DE1D0-0833-403E-929E-BE1797B67F8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462" name="Text Box 785">
          <a:extLst>
            <a:ext uri="{FF2B5EF4-FFF2-40B4-BE49-F238E27FC236}">
              <a16:creationId xmlns:a16="http://schemas.microsoft.com/office/drawing/2014/main" id="{4D0472CE-36EA-411E-AC20-28ADF3417833}"/>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63" name="Text Box 786">
          <a:extLst>
            <a:ext uri="{FF2B5EF4-FFF2-40B4-BE49-F238E27FC236}">
              <a16:creationId xmlns:a16="http://schemas.microsoft.com/office/drawing/2014/main" id="{BBA0C779-9BE0-407E-B45D-7DB02263E54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64" name="Text Box 787">
          <a:extLst>
            <a:ext uri="{FF2B5EF4-FFF2-40B4-BE49-F238E27FC236}">
              <a16:creationId xmlns:a16="http://schemas.microsoft.com/office/drawing/2014/main" id="{50D003F9-2A0D-4831-9740-18A514353A4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465" name="Text Box 788">
          <a:extLst>
            <a:ext uri="{FF2B5EF4-FFF2-40B4-BE49-F238E27FC236}">
              <a16:creationId xmlns:a16="http://schemas.microsoft.com/office/drawing/2014/main" id="{986CCA7B-4930-4767-8F07-997B493603F7}"/>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66" name="Text Box 789">
          <a:extLst>
            <a:ext uri="{FF2B5EF4-FFF2-40B4-BE49-F238E27FC236}">
              <a16:creationId xmlns:a16="http://schemas.microsoft.com/office/drawing/2014/main" id="{D192299E-AF8D-4B48-8AEB-C0253F5D0C6D}"/>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67" name="Text Box 790">
          <a:extLst>
            <a:ext uri="{FF2B5EF4-FFF2-40B4-BE49-F238E27FC236}">
              <a16:creationId xmlns:a16="http://schemas.microsoft.com/office/drawing/2014/main" id="{2C9FEC4E-70D9-4532-AFDF-776F8AC2208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468" name="Text Box 791">
          <a:extLst>
            <a:ext uri="{FF2B5EF4-FFF2-40B4-BE49-F238E27FC236}">
              <a16:creationId xmlns:a16="http://schemas.microsoft.com/office/drawing/2014/main" id="{6E6C4454-9EFD-4B62-8373-5285B11D9301}"/>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69" name="Text Box 792">
          <a:extLst>
            <a:ext uri="{FF2B5EF4-FFF2-40B4-BE49-F238E27FC236}">
              <a16:creationId xmlns:a16="http://schemas.microsoft.com/office/drawing/2014/main" id="{493822F2-2816-4DBF-9E3F-BE124061DD3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70" name="Text Box 793">
          <a:extLst>
            <a:ext uri="{FF2B5EF4-FFF2-40B4-BE49-F238E27FC236}">
              <a16:creationId xmlns:a16="http://schemas.microsoft.com/office/drawing/2014/main" id="{C5D1A46D-0866-4313-8AAF-6FD71102663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471" name="Text Box 794">
          <a:extLst>
            <a:ext uri="{FF2B5EF4-FFF2-40B4-BE49-F238E27FC236}">
              <a16:creationId xmlns:a16="http://schemas.microsoft.com/office/drawing/2014/main" id="{CDB242A1-8613-4A5C-A0D2-CC2E828E7FF1}"/>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72" name="Text Box 795">
          <a:extLst>
            <a:ext uri="{FF2B5EF4-FFF2-40B4-BE49-F238E27FC236}">
              <a16:creationId xmlns:a16="http://schemas.microsoft.com/office/drawing/2014/main" id="{65C3E4E1-45A3-4C41-8165-687C7BF3682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73" name="Text Box 796">
          <a:extLst>
            <a:ext uri="{FF2B5EF4-FFF2-40B4-BE49-F238E27FC236}">
              <a16:creationId xmlns:a16="http://schemas.microsoft.com/office/drawing/2014/main" id="{F8CF8170-53C2-4DB2-949E-024BB43B0AF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474" name="Text Box 797">
          <a:extLst>
            <a:ext uri="{FF2B5EF4-FFF2-40B4-BE49-F238E27FC236}">
              <a16:creationId xmlns:a16="http://schemas.microsoft.com/office/drawing/2014/main" id="{EC7B5824-8497-4042-B403-1D775C1BB150}"/>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475" name="Text Box 798">
          <a:extLst>
            <a:ext uri="{FF2B5EF4-FFF2-40B4-BE49-F238E27FC236}">
              <a16:creationId xmlns:a16="http://schemas.microsoft.com/office/drawing/2014/main" id="{F232B8C0-2BC6-468F-9A74-710A84480CDB}"/>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76" name="Text Box 799">
          <a:extLst>
            <a:ext uri="{FF2B5EF4-FFF2-40B4-BE49-F238E27FC236}">
              <a16:creationId xmlns:a16="http://schemas.microsoft.com/office/drawing/2014/main" id="{CEDFC73F-DD94-4C3A-BB73-310198C0279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77" name="Text Box 800">
          <a:extLst>
            <a:ext uri="{FF2B5EF4-FFF2-40B4-BE49-F238E27FC236}">
              <a16:creationId xmlns:a16="http://schemas.microsoft.com/office/drawing/2014/main" id="{2A34D40D-D331-46A0-8417-402853921A9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478" name="Text Box 801">
          <a:extLst>
            <a:ext uri="{FF2B5EF4-FFF2-40B4-BE49-F238E27FC236}">
              <a16:creationId xmlns:a16="http://schemas.microsoft.com/office/drawing/2014/main" id="{45D0A99B-B3BB-4F35-8283-7F62E8A18FF3}"/>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79" name="Text Box 802">
          <a:extLst>
            <a:ext uri="{FF2B5EF4-FFF2-40B4-BE49-F238E27FC236}">
              <a16:creationId xmlns:a16="http://schemas.microsoft.com/office/drawing/2014/main" id="{22613B14-FF2A-4E89-8A60-298F93B8D4C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80" name="Text Box 803">
          <a:extLst>
            <a:ext uri="{FF2B5EF4-FFF2-40B4-BE49-F238E27FC236}">
              <a16:creationId xmlns:a16="http://schemas.microsoft.com/office/drawing/2014/main" id="{58935ED8-175E-4D4E-9358-AE850A5E352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481" name="Text Box 804">
          <a:extLst>
            <a:ext uri="{FF2B5EF4-FFF2-40B4-BE49-F238E27FC236}">
              <a16:creationId xmlns:a16="http://schemas.microsoft.com/office/drawing/2014/main" id="{E8BC282B-9F06-4B68-BFB9-56F5871123AF}"/>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82" name="Text Box 805">
          <a:extLst>
            <a:ext uri="{FF2B5EF4-FFF2-40B4-BE49-F238E27FC236}">
              <a16:creationId xmlns:a16="http://schemas.microsoft.com/office/drawing/2014/main" id="{37744AEF-CE7E-44B0-A0EA-43405DA2868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83" name="Text Box 806">
          <a:extLst>
            <a:ext uri="{FF2B5EF4-FFF2-40B4-BE49-F238E27FC236}">
              <a16:creationId xmlns:a16="http://schemas.microsoft.com/office/drawing/2014/main" id="{0265F26C-6B80-40E0-AB05-25FC0EFC7BC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484" name="Text Box 807">
          <a:extLst>
            <a:ext uri="{FF2B5EF4-FFF2-40B4-BE49-F238E27FC236}">
              <a16:creationId xmlns:a16="http://schemas.microsoft.com/office/drawing/2014/main" id="{3F839AE6-3361-4FC6-B081-5CD176DC6B6B}"/>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85" name="Text Box 808">
          <a:extLst>
            <a:ext uri="{FF2B5EF4-FFF2-40B4-BE49-F238E27FC236}">
              <a16:creationId xmlns:a16="http://schemas.microsoft.com/office/drawing/2014/main" id="{1688ABF6-D220-4CB6-B9FC-E36BD34A1E4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86" name="Text Box 809">
          <a:extLst>
            <a:ext uri="{FF2B5EF4-FFF2-40B4-BE49-F238E27FC236}">
              <a16:creationId xmlns:a16="http://schemas.microsoft.com/office/drawing/2014/main" id="{2092EAB4-0ECF-4363-8E7E-FD10620A1A0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487" name="Text Box 810">
          <a:extLst>
            <a:ext uri="{FF2B5EF4-FFF2-40B4-BE49-F238E27FC236}">
              <a16:creationId xmlns:a16="http://schemas.microsoft.com/office/drawing/2014/main" id="{2E046C95-4892-4BA2-8F58-E32ACF1E9EC6}"/>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88" name="Text Box 811">
          <a:extLst>
            <a:ext uri="{FF2B5EF4-FFF2-40B4-BE49-F238E27FC236}">
              <a16:creationId xmlns:a16="http://schemas.microsoft.com/office/drawing/2014/main" id="{6701F5CE-35BD-46E0-9EEC-FD2D518A55A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89" name="Text Box 812">
          <a:extLst>
            <a:ext uri="{FF2B5EF4-FFF2-40B4-BE49-F238E27FC236}">
              <a16:creationId xmlns:a16="http://schemas.microsoft.com/office/drawing/2014/main" id="{EEA26442-0EF7-4E43-9AF6-65D1F187212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490" name="Text Box 813">
          <a:extLst>
            <a:ext uri="{FF2B5EF4-FFF2-40B4-BE49-F238E27FC236}">
              <a16:creationId xmlns:a16="http://schemas.microsoft.com/office/drawing/2014/main" id="{4AEB08AC-7522-44A5-903B-C55200E52C9A}"/>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91" name="Text Box 814">
          <a:extLst>
            <a:ext uri="{FF2B5EF4-FFF2-40B4-BE49-F238E27FC236}">
              <a16:creationId xmlns:a16="http://schemas.microsoft.com/office/drawing/2014/main" id="{D54011EA-4C82-4389-96B5-25ACBEB3221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92" name="Text Box 815">
          <a:extLst>
            <a:ext uri="{FF2B5EF4-FFF2-40B4-BE49-F238E27FC236}">
              <a16:creationId xmlns:a16="http://schemas.microsoft.com/office/drawing/2014/main" id="{3DE9115E-133A-47CB-AB27-87C8FCDF948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493" name="Text Box 816">
          <a:extLst>
            <a:ext uri="{FF2B5EF4-FFF2-40B4-BE49-F238E27FC236}">
              <a16:creationId xmlns:a16="http://schemas.microsoft.com/office/drawing/2014/main" id="{24596647-F26D-4B21-AC87-E289AE69F999}"/>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494" name="Text Box 817">
          <a:extLst>
            <a:ext uri="{FF2B5EF4-FFF2-40B4-BE49-F238E27FC236}">
              <a16:creationId xmlns:a16="http://schemas.microsoft.com/office/drawing/2014/main" id="{5D5C8B6A-B745-41AA-A9E0-5CAB6959256E}"/>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95" name="Text Box 818">
          <a:extLst>
            <a:ext uri="{FF2B5EF4-FFF2-40B4-BE49-F238E27FC236}">
              <a16:creationId xmlns:a16="http://schemas.microsoft.com/office/drawing/2014/main" id="{00746B9E-37FE-4E8E-9E96-F214A70F8C4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96" name="Text Box 819">
          <a:extLst>
            <a:ext uri="{FF2B5EF4-FFF2-40B4-BE49-F238E27FC236}">
              <a16:creationId xmlns:a16="http://schemas.microsoft.com/office/drawing/2014/main" id="{67DC1FF8-BBCC-4B9D-8E6A-2A458C19B8B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497" name="Text Box 820">
          <a:extLst>
            <a:ext uri="{FF2B5EF4-FFF2-40B4-BE49-F238E27FC236}">
              <a16:creationId xmlns:a16="http://schemas.microsoft.com/office/drawing/2014/main" id="{788CF379-8232-4523-BAC1-C2B3745AE361}"/>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98" name="Text Box 821">
          <a:extLst>
            <a:ext uri="{FF2B5EF4-FFF2-40B4-BE49-F238E27FC236}">
              <a16:creationId xmlns:a16="http://schemas.microsoft.com/office/drawing/2014/main" id="{87BA211D-75CA-4232-AF8E-E65B9C894A8B}"/>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499" name="Text Box 822">
          <a:extLst>
            <a:ext uri="{FF2B5EF4-FFF2-40B4-BE49-F238E27FC236}">
              <a16:creationId xmlns:a16="http://schemas.microsoft.com/office/drawing/2014/main" id="{0158CF89-2275-4F1E-9C60-3D7C9D88555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500" name="Text Box 823">
          <a:extLst>
            <a:ext uri="{FF2B5EF4-FFF2-40B4-BE49-F238E27FC236}">
              <a16:creationId xmlns:a16="http://schemas.microsoft.com/office/drawing/2014/main" id="{8C1DAD05-B209-436A-9857-0B4D22E353F2}"/>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501" name="Text Box 824">
          <a:extLst>
            <a:ext uri="{FF2B5EF4-FFF2-40B4-BE49-F238E27FC236}">
              <a16:creationId xmlns:a16="http://schemas.microsoft.com/office/drawing/2014/main" id="{DC52801D-BF3B-4A25-A507-55A425760A27}"/>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502" name="Text Box 825">
          <a:extLst>
            <a:ext uri="{FF2B5EF4-FFF2-40B4-BE49-F238E27FC236}">
              <a16:creationId xmlns:a16="http://schemas.microsoft.com/office/drawing/2014/main" id="{5037BEDF-6EE1-4941-9D86-D5D873826651}"/>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4"/>
    <xdr:sp macro="" textlink="">
      <xdr:nvSpPr>
        <xdr:cNvPr id="11503" name="Text Box 826">
          <a:extLst>
            <a:ext uri="{FF2B5EF4-FFF2-40B4-BE49-F238E27FC236}">
              <a16:creationId xmlns:a16="http://schemas.microsoft.com/office/drawing/2014/main" id="{C5CD7FC6-3553-441E-A994-C099386FE8C8}"/>
            </a:ext>
          </a:extLst>
        </xdr:cNvPr>
        <xdr:cNvSpPr txBox="1">
          <a:spLocks noChangeArrowheads="1"/>
        </xdr:cNvSpPr>
      </xdr:nvSpPr>
      <xdr:spPr bwMode="auto">
        <a:xfrm>
          <a:off x="1076325" y="8448675"/>
          <a:ext cx="0" cy="28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504" name="Text Box 827">
          <a:extLst>
            <a:ext uri="{FF2B5EF4-FFF2-40B4-BE49-F238E27FC236}">
              <a16:creationId xmlns:a16="http://schemas.microsoft.com/office/drawing/2014/main" id="{9F23EDA7-B94C-451D-BA91-84B4720CBFD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505" name="Text Box 828">
          <a:extLst>
            <a:ext uri="{FF2B5EF4-FFF2-40B4-BE49-F238E27FC236}">
              <a16:creationId xmlns:a16="http://schemas.microsoft.com/office/drawing/2014/main" id="{040EF00F-7CA7-4673-AB59-1162B24E38E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506" name="Text Box 829">
          <a:extLst>
            <a:ext uri="{FF2B5EF4-FFF2-40B4-BE49-F238E27FC236}">
              <a16:creationId xmlns:a16="http://schemas.microsoft.com/office/drawing/2014/main" id="{C2FC0AC0-44B4-4AD4-9652-AB3C8EB8ADAE}"/>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507" name="Text Box 830">
          <a:extLst>
            <a:ext uri="{FF2B5EF4-FFF2-40B4-BE49-F238E27FC236}">
              <a16:creationId xmlns:a16="http://schemas.microsoft.com/office/drawing/2014/main" id="{43DF2FD2-590C-435D-BD3C-153FF819A2C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508" name="Text Box 831">
          <a:extLst>
            <a:ext uri="{FF2B5EF4-FFF2-40B4-BE49-F238E27FC236}">
              <a16:creationId xmlns:a16="http://schemas.microsoft.com/office/drawing/2014/main" id="{4F076F27-DBD6-4540-A043-F150488BADB8}"/>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509" name="Text Box 832">
          <a:extLst>
            <a:ext uri="{FF2B5EF4-FFF2-40B4-BE49-F238E27FC236}">
              <a16:creationId xmlns:a16="http://schemas.microsoft.com/office/drawing/2014/main" id="{6941F710-8C73-486D-83E2-5E343F179D70}"/>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510" name="Text Box 833">
          <a:extLst>
            <a:ext uri="{FF2B5EF4-FFF2-40B4-BE49-F238E27FC236}">
              <a16:creationId xmlns:a16="http://schemas.microsoft.com/office/drawing/2014/main" id="{D814DB6A-7BD5-44EC-88DF-580A8856C654}"/>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511" name="Text Box 834">
          <a:extLst>
            <a:ext uri="{FF2B5EF4-FFF2-40B4-BE49-F238E27FC236}">
              <a16:creationId xmlns:a16="http://schemas.microsoft.com/office/drawing/2014/main" id="{9F421407-46DC-4EB1-B8DB-52724E8441C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512" name="Text Box 835">
          <a:extLst>
            <a:ext uri="{FF2B5EF4-FFF2-40B4-BE49-F238E27FC236}">
              <a16:creationId xmlns:a16="http://schemas.microsoft.com/office/drawing/2014/main" id="{4CF5A9CA-8A4C-4C51-9746-16A80AFAB4C8}"/>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513" name="Text Box 836">
          <a:extLst>
            <a:ext uri="{FF2B5EF4-FFF2-40B4-BE49-F238E27FC236}">
              <a16:creationId xmlns:a16="http://schemas.microsoft.com/office/drawing/2014/main" id="{1E32D34F-134E-464C-AAAD-566E9B207C98}"/>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514" name="Text Box 837">
          <a:extLst>
            <a:ext uri="{FF2B5EF4-FFF2-40B4-BE49-F238E27FC236}">
              <a16:creationId xmlns:a16="http://schemas.microsoft.com/office/drawing/2014/main" id="{8B965593-D3E6-4CCC-BC59-4E3A42988D7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515" name="Text Box 838">
          <a:extLst>
            <a:ext uri="{FF2B5EF4-FFF2-40B4-BE49-F238E27FC236}">
              <a16:creationId xmlns:a16="http://schemas.microsoft.com/office/drawing/2014/main" id="{13089F39-E6C0-4D41-9814-61EFF101FB6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516" name="Text Box 839">
          <a:extLst>
            <a:ext uri="{FF2B5EF4-FFF2-40B4-BE49-F238E27FC236}">
              <a16:creationId xmlns:a16="http://schemas.microsoft.com/office/drawing/2014/main" id="{336EC738-3BC4-4227-85D9-A098103E4A31}"/>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517" name="Text Box 840">
          <a:extLst>
            <a:ext uri="{FF2B5EF4-FFF2-40B4-BE49-F238E27FC236}">
              <a16:creationId xmlns:a16="http://schemas.microsoft.com/office/drawing/2014/main" id="{E3746C05-3100-4AED-BEE0-E1C2F808FC9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518" name="Text Box 841">
          <a:extLst>
            <a:ext uri="{FF2B5EF4-FFF2-40B4-BE49-F238E27FC236}">
              <a16:creationId xmlns:a16="http://schemas.microsoft.com/office/drawing/2014/main" id="{C5E003D9-F1DA-4B29-84C0-06E2F51BD93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519" name="Text Box 842">
          <a:extLst>
            <a:ext uri="{FF2B5EF4-FFF2-40B4-BE49-F238E27FC236}">
              <a16:creationId xmlns:a16="http://schemas.microsoft.com/office/drawing/2014/main" id="{6AED7A2A-0444-484E-850B-FA3AC7A20283}"/>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520" name="Text Box 843">
          <a:extLst>
            <a:ext uri="{FF2B5EF4-FFF2-40B4-BE49-F238E27FC236}">
              <a16:creationId xmlns:a16="http://schemas.microsoft.com/office/drawing/2014/main" id="{B20C24E5-B8AD-4499-B8D0-9BA9F09B47C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521" name="Text Box 844">
          <a:extLst>
            <a:ext uri="{FF2B5EF4-FFF2-40B4-BE49-F238E27FC236}">
              <a16:creationId xmlns:a16="http://schemas.microsoft.com/office/drawing/2014/main" id="{BA6A2240-DE5E-447F-BC82-915BD8A986D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5"/>
    <xdr:sp macro="" textlink="">
      <xdr:nvSpPr>
        <xdr:cNvPr id="11522" name="Text Box 845">
          <a:extLst>
            <a:ext uri="{FF2B5EF4-FFF2-40B4-BE49-F238E27FC236}">
              <a16:creationId xmlns:a16="http://schemas.microsoft.com/office/drawing/2014/main" id="{8BDEA299-698C-4470-BFA3-395B4192E88A}"/>
            </a:ext>
          </a:extLst>
        </xdr:cNvPr>
        <xdr:cNvSpPr txBox="1">
          <a:spLocks noChangeArrowheads="1"/>
        </xdr:cNvSpPr>
      </xdr:nvSpPr>
      <xdr:spPr bwMode="auto">
        <a:xfrm>
          <a:off x="1076325" y="8448675"/>
          <a:ext cx="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523" name="Text Box 846">
          <a:extLst>
            <a:ext uri="{FF2B5EF4-FFF2-40B4-BE49-F238E27FC236}">
              <a16:creationId xmlns:a16="http://schemas.microsoft.com/office/drawing/2014/main" id="{F520697A-40F3-4257-AE87-209AE5FA73C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524" name="Text Box 847">
          <a:extLst>
            <a:ext uri="{FF2B5EF4-FFF2-40B4-BE49-F238E27FC236}">
              <a16:creationId xmlns:a16="http://schemas.microsoft.com/office/drawing/2014/main" id="{3E946E96-69F4-4403-B56A-1DFC2E3001DF}"/>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525" name="Text Box 848">
          <a:extLst>
            <a:ext uri="{FF2B5EF4-FFF2-40B4-BE49-F238E27FC236}">
              <a16:creationId xmlns:a16="http://schemas.microsoft.com/office/drawing/2014/main" id="{36F9A3F7-ADFC-471C-9A22-ACA55690E25B}"/>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526" name="Text Box 849">
          <a:extLst>
            <a:ext uri="{FF2B5EF4-FFF2-40B4-BE49-F238E27FC236}">
              <a16:creationId xmlns:a16="http://schemas.microsoft.com/office/drawing/2014/main" id="{BC2C9747-5A2E-4FB0-8312-C874FFAB456A}"/>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527" name="Text Box 850">
          <a:extLst>
            <a:ext uri="{FF2B5EF4-FFF2-40B4-BE49-F238E27FC236}">
              <a16:creationId xmlns:a16="http://schemas.microsoft.com/office/drawing/2014/main" id="{AB8F446B-5990-4FD5-A88C-8E759254337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528" name="Text Box 851">
          <a:extLst>
            <a:ext uri="{FF2B5EF4-FFF2-40B4-BE49-F238E27FC236}">
              <a16:creationId xmlns:a16="http://schemas.microsoft.com/office/drawing/2014/main" id="{8711FBCA-023C-4BE1-B4D0-6E2C40E3534C}"/>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529" name="Text Box 852">
          <a:extLst>
            <a:ext uri="{FF2B5EF4-FFF2-40B4-BE49-F238E27FC236}">
              <a16:creationId xmlns:a16="http://schemas.microsoft.com/office/drawing/2014/main" id="{8AD6273B-F042-4D41-A0BC-3F3D69D197A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530" name="Text Box 853">
          <a:extLst>
            <a:ext uri="{FF2B5EF4-FFF2-40B4-BE49-F238E27FC236}">
              <a16:creationId xmlns:a16="http://schemas.microsoft.com/office/drawing/2014/main" id="{4E22D8B4-7F1E-43CB-9D37-017066E33463}"/>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531" name="Text Box 854">
          <a:extLst>
            <a:ext uri="{FF2B5EF4-FFF2-40B4-BE49-F238E27FC236}">
              <a16:creationId xmlns:a16="http://schemas.microsoft.com/office/drawing/2014/main" id="{5929706B-9647-4C7C-86D4-68C51E61E7CD}"/>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532" name="Text Box 855">
          <a:extLst>
            <a:ext uri="{FF2B5EF4-FFF2-40B4-BE49-F238E27FC236}">
              <a16:creationId xmlns:a16="http://schemas.microsoft.com/office/drawing/2014/main" id="{9F2D739D-B2A2-44AF-8711-2C9B9D3C7C7D}"/>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533" name="Text Box 856">
          <a:extLst>
            <a:ext uri="{FF2B5EF4-FFF2-40B4-BE49-F238E27FC236}">
              <a16:creationId xmlns:a16="http://schemas.microsoft.com/office/drawing/2014/main" id="{C7153B78-A9D4-4847-AF48-52A08F5E3B4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534" name="Text Box 857">
          <a:extLst>
            <a:ext uri="{FF2B5EF4-FFF2-40B4-BE49-F238E27FC236}">
              <a16:creationId xmlns:a16="http://schemas.microsoft.com/office/drawing/2014/main" id="{CAD6CA5C-85AD-412B-B2EA-3F8363A1B902}"/>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535" name="Text Box 858">
          <a:extLst>
            <a:ext uri="{FF2B5EF4-FFF2-40B4-BE49-F238E27FC236}">
              <a16:creationId xmlns:a16="http://schemas.microsoft.com/office/drawing/2014/main" id="{1A63F712-FE93-4E00-8176-C47EF14749E4}"/>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536" name="Text Box 859">
          <a:extLst>
            <a:ext uri="{FF2B5EF4-FFF2-40B4-BE49-F238E27FC236}">
              <a16:creationId xmlns:a16="http://schemas.microsoft.com/office/drawing/2014/main" id="{F4E24128-6A0E-43A0-A206-B44537A6981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537" name="Text Box 860">
          <a:extLst>
            <a:ext uri="{FF2B5EF4-FFF2-40B4-BE49-F238E27FC236}">
              <a16:creationId xmlns:a16="http://schemas.microsoft.com/office/drawing/2014/main" id="{3FA626F4-42CA-4ECF-80B7-36E0254FD130}"/>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538" name="Text Box 861">
          <a:extLst>
            <a:ext uri="{FF2B5EF4-FFF2-40B4-BE49-F238E27FC236}">
              <a16:creationId xmlns:a16="http://schemas.microsoft.com/office/drawing/2014/main" id="{9928B26E-8B63-46E1-A0FB-346C9FC06FAA}"/>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539" name="Text Box 862">
          <a:extLst>
            <a:ext uri="{FF2B5EF4-FFF2-40B4-BE49-F238E27FC236}">
              <a16:creationId xmlns:a16="http://schemas.microsoft.com/office/drawing/2014/main" id="{025E22C5-1000-4C70-AA30-EE052E8BADA9}"/>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540" name="Text Box 863">
          <a:extLst>
            <a:ext uri="{FF2B5EF4-FFF2-40B4-BE49-F238E27FC236}">
              <a16:creationId xmlns:a16="http://schemas.microsoft.com/office/drawing/2014/main" id="{1D959857-7DE2-4314-A578-9F518BF99F0C}"/>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541" name="Text Box 864">
          <a:extLst>
            <a:ext uri="{FF2B5EF4-FFF2-40B4-BE49-F238E27FC236}">
              <a16:creationId xmlns:a16="http://schemas.microsoft.com/office/drawing/2014/main" id="{5C396B50-0F44-4684-8190-24FF9AE0261C}"/>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542" name="Text Box 865">
          <a:extLst>
            <a:ext uri="{FF2B5EF4-FFF2-40B4-BE49-F238E27FC236}">
              <a16:creationId xmlns:a16="http://schemas.microsoft.com/office/drawing/2014/main" id="{4642CE42-733C-478C-9967-1CEB40E639FE}"/>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38100"/>
    <xdr:sp macro="" textlink="">
      <xdr:nvSpPr>
        <xdr:cNvPr id="11543" name="Text Box 866">
          <a:extLst>
            <a:ext uri="{FF2B5EF4-FFF2-40B4-BE49-F238E27FC236}">
              <a16:creationId xmlns:a16="http://schemas.microsoft.com/office/drawing/2014/main" id="{4F3CC278-CD40-4230-865B-5DFB7B70D345}"/>
            </a:ext>
          </a:extLst>
        </xdr:cNvPr>
        <xdr:cNvSpPr txBox="1">
          <a:spLocks noChangeArrowheads="1"/>
        </xdr:cNvSpPr>
      </xdr:nvSpPr>
      <xdr:spPr bwMode="auto">
        <a:xfrm>
          <a:off x="10763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495300</xdr:colOff>
      <xdr:row>59</xdr:row>
      <xdr:rowOff>0</xdr:rowOff>
    </xdr:from>
    <xdr:ext cx="0" cy="28576"/>
    <xdr:sp macro="" textlink="">
      <xdr:nvSpPr>
        <xdr:cNvPr id="11544" name="Text Box 867">
          <a:extLst>
            <a:ext uri="{FF2B5EF4-FFF2-40B4-BE49-F238E27FC236}">
              <a16:creationId xmlns:a16="http://schemas.microsoft.com/office/drawing/2014/main" id="{1C6EAD07-7314-4A74-8AFD-A7FC57E1096A}"/>
            </a:ext>
          </a:extLst>
        </xdr:cNvPr>
        <xdr:cNvSpPr txBox="1">
          <a:spLocks noChangeArrowheads="1"/>
        </xdr:cNvSpPr>
      </xdr:nvSpPr>
      <xdr:spPr bwMode="auto">
        <a:xfrm>
          <a:off x="1076325" y="8448675"/>
          <a:ext cx="0" cy="285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781050</xdr:colOff>
      <xdr:row>59</xdr:row>
      <xdr:rowOff>0</xdr:rowOff>
    </xdr:from>
    <xdr:ext cx="0" cy="38100"/>
    <xdr:sp macro="" textlink="">
      <xdr:nvSpPr>
        <xdr:cNvPr id="11545" name="Text Box 868">
          <a:extLst>
            <a:ext uri="{FF2B5EF4-FFF2-40B4-BE49-F238E27FC236}">
              <a16:creationId xmlns:a16="http://schemas.microsoft.com/office/drawing/2014/main" id="{ED683C18-9671-42C4-868B-30835D5A01E1}"/>
            </a:ext>
          </a:extLst>
        </xdr:cNvPr>
        <xdr:cNvSpPr txBox="1">
          <a:spLocks noChangeArrowheads="1"/>
        </xdr:cNvSpPr>
      </xdr:nvSpPr>
      <xdr:spPr bwMode="auto">
        <a:xfrm>
          <a:off x="136207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2590800</xdr:colOff>
      <xdr:row>59</xdr:row>
      <xdr:rowOff>0</xdr:rowOff>
    </xdr:from>
    <xdr:ext cx="0" cy="38100"/>
    <xdr:sp macro="" textlink="">
      <xdr:nvSpPr>
        <xdr:cNvPr id="11546" name="Text Box 869">
          <a:extLst>
            <a:ext uri="{FF2B5EF4-FFF2-40B4-BE49-F238E27FC236}">
              <a16:creationId xmlns:a16="http://schemas.microsoft.com/office/drawing/2014/main" id="{75DA49BE-A8F5-4FEE-A553-6BD6FD26453F}"/>
            </a:ext>
          </a:extLst>
        </xdr:cNvPr>
        <xdr:cNvSpPr txBox="1">
          <a:spLocks noChangeArrowheads="1"/>
        </xdr:cNvSpPr>
      </xdr:nvSpPr>
      <xdr:spPr bwMode="auto">
        <a:xfrm>
          <a:off x="3171825" y="8448675"/>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gor%20Dominicini/Downloads/Modelo%20de%20Detalhamento%20do%20%20BDI%20V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hamento do BDI"/>
      <sheetName val="Auxiliar"/>
    </sheetNames>
    <sheetDataSet>
      <sheetData sheetId="0"/>
      <sheetData sheetId="1">
        <row r="17">
          <cell r="A17" t="str">
            <v>Atende</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hyperlink" Target="https://api.whatsapp.com/send?phone=5511996521644"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2"/>
  <sheetViews>
    <sheetView showGridLines="0" showRuler="0" view="pageLayout" zoomScale="70" zoomScaleNormal="100" zoomScaleSheetLayoutView="100" zoomScalePageLayoutView="70" workbookViewId="0">
      <selection activeCell="D3" sqref="D3"/>
    </sheetView>
  </sheetViews>
  <sheetFormatPr defaultColWidth="10.7109375" defaultRowHeight="15" customHeight="1" x14ac:dyDescent="0.2"/>
  <cols>
    <col min="1" max="1" width="20.7109375" style="16" customWidth="1"/>
    <col min="2" max="2" width="82.140625" style="16" customWidth="1"/>
    <col min="3" max="3" width="10.7109375" style="16" customWidth="1"/>
    <col min="4" max="4" width="40.7109375" style="16" customWidth="1"/>
    <col min="5" max="16384" width="10.7109375" style="16"/>
  </cols>
  <sheetData>
    <row r="1" spans="1:5" ht="15" customHeight="1" x14ac:dyDescent="0.2">
      <c r="A1" s="273" t="s">
        <v>20</v>
      </c>
      <c r="B1" s="274"/>
      <c r="C1" s="274"/>
      <c r="D1" s="275"/>
    </row>
    <row r="2" spans="1:5" ht="15" customHeight="1" x14ac:dyDescent="0.2">
      <c r="A2" s="276" t="s">
        <v>331</v>
      </c>
      <c r="B2" s="277"/>
      <c r="C2" s="262"/>
      <c r="D2" s="242"/>
    </row>
    <row r="3" spans="1:5" ht="15" customHeight="1" x14ac:dyDescent="0.2">
      <c r="A3" s="276" t="s">
        <v>330</v>
      </c>
      <c r="B3" s="277"/>
      <c r="C3" s="262"/>
      <c r="D3" s="243" t="s">
        <v>348</v>
      </c>
    </row>
    <row r="4" spans="1:5" s="17" customFormat="1" ht="15" customHeight="1" x14ac:dyDescent="0.2">
      <c r="A4" s="251" t="s">
        <v>99</v>
      </c>
      <c r="B4" s="252" t="s">
        <v>29</v>
      </c>
      <c r="C4" s="262"/>
      <c r="D4" s="244"/>
    </row>
    <row r="5" spans="1:5" ht="15" customHeight="1" x14ac:dyDescent="0.2">
      <c r="A5" s="278" t="s">
        <v>0</v>
      </c>
      <c r="B5" s="278" t="s">
        <v>11</v>
      </c>
      <c r="C5" s="278" t="s">
        <v>28</v>
      </c>
      <c r="D5" s="279" t="s">
        <v>24</v>
      </c>
    </row>
    <row r="6" spans="1:5" ht="15" customHeight="1" x14ac:dyDescent="0.2">
      <c r="A6" s="278"/>
      <c r="B6" s="278"/>
      <c r="C6" s="278"/>
      <c r="D6" s="279"/>
    </row>
    <row r="7" spans="1:5" ht="15" customHeight="1" x14ac:dyDescent="0.2">
      <c r="A7" s="280">
        <v>1</v>
      </c>
      <c r="B7" s="263" t="str">
        <f>'Planilha Orçamentária'!D7</f>
        <v>SERVIÇOS PRELIMINARES</v>
      </c>
      <c r="C7" s="265">
        <f>D7/$C$19</f>
        <v>0.14352491776043988</v>
      </c>
      <c r="D7" s="264">
        <f>'Planilha Orçamentária'!H12</f>
        <v>10465.56</v>
      </c>
    </row>
    <row r="8" spans="1:5" ht="15" customHeight="1" x14ac:dyDescent="0.2">
      <c r="A8" s="280"/>
      <c r="B8" s="263"/>
      <c r="C8" s="265"/>
      <c r="D8" s="264"/>
    </row>
    <row r="9" spans="1:5" ht="15" customHeight="1" x14ac:dyDescent="0.2">
      <c r="A9" s="280">
        <v>2</v>
      </c>
      <c r="B9" s="263" t="str">
        <f>'Planilha Orçamentária'!D14</f>
        <v>CERCAMENTO</v>
      </c>
      <c r="C9" s="265">
        <f>D9/$C$19</f>
        <v>8.5475657817054115E-2</v>
      </c>
      <c r="D9" s="264">
        <f>'Planilha Orçamentária'!H16</f>
        <v>6232.72</v>
      </c>
    </row>
    <row r="10" spans="1:5" ht="15" customHeight="1" x14ac:dyDescent="0.2">
      <c r="A10" s="280"/>
      <c r="B10" s="263"/>
      <c r="C10" s="265"/>
      <c r="D10" s="264"/>
    </row>
    <row r="11" spans="1:5" ht="15" customHeight="1" x14ac:dyDescent="0.2">
      <c r="A11" s="280">
        <v>3</v>
      </c>
      <c r="B11" s="263" t="str">
        <f>'Planilha Orçamentária'!D18</f>
        <v>REVESTIMENTOS DE PISOS</v>
      </c>
      <c r="C11" s="265">
        <f>D11/$C$19</f>
        <v>0.54534863580454063</v>
      </c>
      <c r="D11" s="264">
        <f>'Planilha Orçamentária'!H27</f>
        <v>39765.770000000004</v>
      </c>
    </row>
    <row r="12" spans="1:5" ht="15" customHeight="1" x14ac:dyDescent="0.2">
      <c r="A12" s="280"/>
      <c r="B12" s="263"/>
      <c r="C12" s="265"/>
      <c r="D12" s="264"/>
    </row>
    <row r="13" spans="1:5" ht="15" customHeight="1" x14ac:dyDescent="0.2">
      <c r="A13" s="280">
        <v>4</v>
      </c>
      <c r="B13" s="263" t="str">
        <f>'Planilha Orçamentária'!D29</f>
        <v>EQUIPAMENTOS ELÉTRICOS</v>
      </c>
      <c r="C13" s="265">
        <f>D13/$C$19</f>
        <v>5.1609018176153036E-2</v>
      </c>
      <c r="D13" s="264">
        <f>'Planilha Orçamentária'!H31</f>
        <v>3763.23</v>
      </c>
    </row>
    <row r="14" spans="1:5" ht="15" customHeight="1" x14ac:dyDescent="0.2">
      <c r="A14" s="280"/>
      <c r="B14" s="263"/>
      <c r="C14" s="265"/>
      <c r="D14" s="264"/>
    </row>
    <row r="15" spans="1:5" ht="15" customHeight="1" x14ac:dyDescent="0.2">
      <c r="A15" s="280">
        <v>5</v>
      </c>
      <c r="B15" s="263" t="str">
        <f>'Planilha Orçamentária'!D33</f>
        <v>BRINQUEDOS</v>
      </c>
      <c r="C15" s="265">
        <f>D15/$C$19</f>
        <v>0.11792989035502446</v>
      </c>
      <c r="D15" s="269">
        <f>'Planilha Orçamentária'!H35</f>
        <v>8599.2199999999993</v>
      </c>
      <c r="E15" s="41"/>
    </row>
    <row r="16" spans="1:5" ht="15" customHeight="1" x14ac:dyDescent="0.2">
      <c r="A16" s="280"/>
      <c r="B16" s="263"/>
      <c r="C16" s="265"/>
      <c r="D16" s="269"/>
    </row>
    <row r="17" spans="1:4" ht="15" customHeight="1" x14ac:dyDescent="0.2">
      <c r="A17" s="280">
        <v>6</v>
      </c>
      <c r="B17" s="263" t="str">
        <f>'Planilha Orçamentária'!D37</f>
        <v>SERVIÇOS COMPLEMENTARES</v>
      </c>
      <c r="C17" s="265">
        <f>D17/$C$19</f>
        <v>5.6111880086787809E-2</v>
      </c>
      <c r="D17" s="269">
        <f>'Planilha Orçamentária'!H44</f>
        <v>4091.5699999999997</v>
      </c>
    </row>
    <row r="18" spans="1:4" ht="15" customHeight="1" x14ac:dyDescent="0.2">
      <c r="A18" s="280"/>
      <c r="B18" s="263"/>
      <c r="C18" s="265"/>
      <c r="D18" s="269"/>
    </row>
    <row r="19" spans="1:4" ht="20.100000000000001" customHeight="1" x14ac:dyDescent="0.2">
      <c r="A19" s="281" t="s">
        <v>19</v>
      </c>
      <c r="B19" s="258" t="s">
        <v>23</v>
      </c>
      <c r="C19" s="282">
        <f>'Planilha Orçamentária'!H46</f>
        <v>72918.070000000007</v>
      </c>
      <c r="D19" s="282"/>
    </row>
    <row r="20" spans="1:4" ht="20.100000000000001" customHeight="1" x14ac:dyDescent="0.2">
      <c r="A20" s="281"/>
      <c r="B20" s="258" t="s">
        <v>21</v>
      </c>
      <c r="C20" s="283">
        <v>261</v>
      </c>
      <c r="D20" s="283"/>
    </row>
    <row r="21" spans="1:4" ht="20.100000000000001" customHeight="1" x14ac:dyDescent="0.2">
      <c r="A21" s="281"/>
      <c r="B21" s="258" t="s">
        <v>22</v>
      </c>
      <c r="C21" s="284">
        <f>C19/C20</f>
        <v>279.3795785440613</v>
      </c>
      <c r="D21" s="284"/>
    </row>
    <row r="22" spans="1:4" ht="15" customHeight="1" x14ac:dyDescent="0.2">
      <c r="A22" s="259"/>
      <c r="B22" s="260"/>
      <c r="C22" s="260"/>
      <c r="D22" s="261"/>
    </row>
    <row r="23" spans="1:4" ht="15" customHeight="1" x14ac:dyDescent="0.2">
      <c r="A23" s="259"/>
      <c r="B23" s="260"/>
      <c r="C23" s="260"/>
      <c r="D23" s="261"/>
    </row>
    <row r="24" spans="1:4" ht="15" customHeight="1" x14ac:dyDescent="0.2">
      <c r="A24" s="259"/>
      <c r="B24" s="260"/>
      <c r="C24" s="260"/>
      <c r="D24" s="261"/>
    </row>
    <row r="25" spans="1:4" ht="15" customHeight="1" x14ac:dyDescent="0.2">
      <c r="A25" s="266"/>
      <c r="B25" s="267"/>
      <c r="C25" s="267"/>
      <c r="D25" s="268"/>
    </row>
    <row r="26" spans="1:4" ht="15" customHeight="1" x14ac:dyDescent="0.2">
      <c r="A26" s="266"/>
      <c r="B26" s="267"/>
      <c r="C26" s="267"/>
      <c r="D26" s="268"/>
    </row>
    <row r="27" spans="1:4" ht="15" customHeight="1" x14ac:dyDescent="0.2">
      <c r="A27" s="259"/>
      <c r="B27" s="245"/>
      <c r="C27" s="260"/>
      <c r="D27" s="261"/>
    </row>
    <row r="28" spans="1:4" ht="15" customHeight="1" x14ac:dyDescent="0.2">
      <c r="A28" s="259"/>
      <c r="B28" s="245"/>
      <c r="C28" s="260"/>
      <c r="D28" s="261"/>
    </row>
    <row r="29" spans="1:4" ht="14.25" x14ac:dyDescent="0.2">
      <c r="A29" s="266" t="s">
        <v>30</v>
      </c>
      <c r="B29" s="267"/>
      <c r="C29" s="267"/>
      <c r="D29" s="268"/>
    </row>
    <row r="30" spans="1:4" ht="12.75" x14ac:dyDescent="0.2">
      <c r="A30" s="270" t="s">
        <v>31</v>
      </c>
      <c r="B30" s="271"/>
      <c r="C30" s="271"/>
      <c r="D30" s="272"/>
    </row>
    <row r="31" spans="1:4" ht="15" customHeight="1" x14ac:dyDescent="0.2">
      <c r="A31" s="246"/>
      <c r="B31" s="245"/>
      <c r="C31" s="245"/>
      <c r="D31" s="247"/>
    </row>
    <row r="32" spans="1:4" ht="15" customHeight="1" x14ac:dyDescent="0.2">
      <c r="A32" s="248"/>
      <c r="B32" s="249"/>
      <c r="C32" s="249"/>
      <c r="D32" s="250"/>
    </row>
  </sheetData>
  <mergeCells count="39">
    <mergeCell ref="B9:B10"/>
    <mergeCell ref="C9:C10"/>
    <mergeCell ref="D9:D10"/>
    <mergeCell ref="A19:A21"/>
    <mergeCell ref="C19:D19"/>
    <mergeCell ref="C20:D20"/>
    <mergeCell ref="C21:D21"/>
    <mergeCell ref="A11:A12"/>
    <mergeCell ref="B11:B12"/>
    <mergeCell ref="C11:C12"/>
    <mergeCell ref="D11:D12"/>
    <mergeCell ref="C15:C16"/>
    <mergeCell ref="D15:D16"/>
    <mergeCell ref="A15:A16"/>
    <mergeCell ref="B15:B16"/>
    <mergeCell ref="A17:A18"/>
    <mergeCell ref="A26:D26"/>
    <mergeCell ref="A29:D29"/>
    <mergeCell ref="A30:D30"/>
    <mergeCell ref="A1:D1"/>
    <mergeCell ref="A2:B2"/>
    <mergeCell ref="A3:B3"/>
    <mergeCell ref="A5:A6"/>
    <mergeCell ref="B5:B6"/>
    <mergeCell ref="C5:C6"/>
    <mergeCell ref="D5:D6"/>
    <mergeCell ref="A7:A8"/>
    <mergeCell ref="B7:B8"/>
    <mergeCell ref="C7:C8"/>
    <mergeCell ref="D7:D8"/>
    <mergeCell ref="A9:A10"/>
    <mergeCell ref="A13:A14"/>
    <mergeCell ref="B13:B14"/>
    <mergeCell ref="D13:D14"/>
    <mergeCell ref="C13:C14"/>
    <mergeCell ref="A25:D25"/>
    <mergeCell ref="B17:B18"/>
    <mergeCell ref="C17:C18"/>
    <mergeCell ref="D17:D18"/>
  </mergeCells>
  <printOptions horizontalCentered="1"/>
  <pageMargins left="0.59055118110236227" right="0.59055118110236227" top="1.1811023622047245" bottom="0.59055118110236227" header="0" footer="0"/>
  <pageSetup paperSize="9" scale="85" fitToWidth="0" fitToHeight="0" orientation="landscape" r:id="rId1"/>
  <headerFooter alignWithMargins="0">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57"/>
  <sheetViews>
    <sheetView tabSelected="1" view="pageBreakPreview" topLeftCell="B1" zoomScale="86" zoomScaleNormal="100" zoomScaleSheetLayoutView="86" workbookViewId="0">
      <selection activeCell="A13" sqref="A13:H13"/>
    </sheetView>
  </sheetViews>
  <sheetFormatPr defaultColWidth="10.7109375" defaultRowHeight="15" customHeight="1" x14ac:dyDescent="0.2"/>
  <cols>
    <col min="1" max="1" width="10.28515625" style="3" customWidth="1"/>
    <col min="2" max="2" width="10" style="3" customWidth="1"/>
    <col min="3" max="3" width="10.85546875" style="3" customWidth="1"/>
    <col min="4" max="4" width="101.5703125" style="4" customWidth="1"/>
    <col min="5" max="5" width="12.5703125" style="3" customWidth="1"/>
    <col min="6" max="6" width="16.85546875" style="3" customWidth="1"/>
    <col min="7" max="7" width="15.28515625" style="15" bestFit="1" customWidth="1"/>
    <col min="8" max="8" width="22.5703125" style="5" customWidth="1"/>
    <col min="9" max="9" width="14.7109375" style="3" customWidth="1"/>
    <col min="10" max="16384" width="10.7109375" style="3"/>
  </cols>
  <sheetData>
    <row r="1" spans="1:8" s="1" customFormat="1" ht="15" customHeight="1" x14ac:dyDescent="0.2">
      <c r="A1" s="312" t="s">
        <v>18</v>
      </c>
      <c r="B1" s="312"/>
      <c r="C1" s="312"/>
      <c r="D1" s="312"/>
      <c r="E1" s="312"/>
      <c r="F1" s="312"/>
      <c r="G1" s="312"/>
      <c r="H1" s="312"/>
    </row>
    <row r="2" spans="1:8" s="1" customFormat="1" ht="15" customHeight="1" x14ac:dyDescent="0.2">
      <c r="A2" s="313" t="s">
        <v>101</v>
      </c>
      <c r="B2" s="313"/>
      <c r="C2" s="313"/>
      <c r="D2" s="313"/>
      <c r="E2" s="319" t="s">
        <v>137</v>
      </c>
      <c r="F2" s="319"/>
      <c r="G2" s="319" t="s">
        <v>348</v>
      </c>
      <c r="H2" s="320"/>
    </row>
    <row r="3" spans="1:8" s="1" customFormat="1" ht="15" customHeight="1" x14ac:dyDescent="0.2">
      <c r="A3" s="57" t="s">
        <v>295</v>
      </c>
      <c r="B3" s="57"/>
      <c r="C3" s="57"/>
      <c r="D3" s="58"/>
      <c r="E3" s="316" t="s">
        <v>332</v>
      </c>
      <c r="F3" s="316"/>
      <c r="G3" s="315" t="s">
        <v>136</v>
      </c>
      <c r="H3" s="315"/>
    </row>
    <row r="4" spans="1:8" s="1" customFormat="1" ht="15" customHeight="1" x14ac:dyDescent="0.2">
      <c r="A4" s="317" t="s">
        <v>99</v>
      </c>
      <c r="B4" s="317"/>
      <c r="C4" s="314" t="s">
        <v>29</v>
      </c>
      <c r="D4" s="314"/>
      <c r="E4" s="318" t="s">
        <v>333</v>
      </c>
      <c r="F4" s="318"/>
      <c r="G4" s="318"/>
      <c r="H4" s="318"/>
    </row>
    <row r="5" spans="1:8" s="2" customFormat="1" ht="15" customHeight="1" x14ac:dyDescent="0.2">
      <c r="A5" s="285" t="s">
        <v>0</v>
      </c>
      <c r="B5" s="285" t="s">
        <v>1</v>
      </c>
      <c r="C5" s="285" t="s">
        <v>2</v>
      </c>
      <c r="D5" s="293" t="s">
        <v>3</v>
      </c>
      <c r="E5" s="285" t="s">
        <v>25</v>
      </c>
      <c r="F5" s="285" t="s">
        <v>9</v>
      </c>
      <c r="G5" s="285" t="s">
        <v>27</v>
      </c>
      <c r="H5" s="285"/>
    </row>
    <row r="6" spans="1:8" s="2" customFormat="1" ht="15" customHeight="1" x14ac:dyDescent="0.2">
      <c r="A6" s="285"/>
      <c r="B6" s="285"/>
      <c r="C6" s="285"/>
      <c r="D6" s="293"/>
      <c r="E6" s="285"/>
      <c r="F6" s="285"/>
      <c r="G6" s="59" t="s">
        <v>26</v>
      </c>
      <c r="H6" s="60" t="s">
        <v>8</v>
      </c>
    </row>
    <row r="7" spans="1:8" s="2" customFormat="1" ht="15" customHeight="1" x14ac:dyDescent="0.2">
      <c r="A7" s="61" t="s">
        <v>140</v>
      </c>
      <c r="B7" s="62"/>
      <c r="C7" s="62"/>
      <c r="D7" s="63" t="s">
        <v>52</v>
      </c>
      <c r="E7" s="62"/>
      <c r="F7" s="62"/>
      <c r="G7" s="64"/>
      <c r="H7" s="65"/>
    </row>
    <row r="8" spans="1:8" s="2" customFormat="1" ht="15" customHeight="1" x14ac:dyDescent="0.2">
      <c r="A8" s="66" t="s">
        <v>70</v>
      </c>
      <c r="B8" s="67">
        <v>20305</v>
      </c>
      <c r="C8" s="68" t="s">
        <v>32</v>
      </c>
      <c r="D8" s="69" t="s">
        <v>142</v>
      </c>
      <c r="E8" s="68" t="s">
        <v>6</v>
      </c>
      <c r="F8" s="110">
        <v>8</v>
      </c>
      <c r="G8" s="70">
        <v>237.36</v>
      </c>
      <c r="H8" s="71">
        <f>TRUNC(F8*G8,2)</f>
        <v>1898.88</v>
      </c>
    </row>
    <row r="9" spans="1:8" s="2" customFormat="1" ht="42.75" x14ac:dyDescent="0.2">
      <c r="A9" s="66" t="s">
        <v>71</v>
      </c>
      <c r="B9" s="67">
        <v>20350</v>
      </c>
      <c r="C9" s="68" t="s">
        <v>32</v>
      </c>
      <c r="D9" s="69" t="s">
        <v>143</v>
      </c>
      <c r="E9" s="68" t="s">
        <v>5</v>
      </c>
      <c r="F9" s="110">
        <v>50.63</v>
      </c>
      <c r="G9" s="70">
        <v>141.04</v>
      </c>
      <c r="H9" s="71">
        <f t="shared" ref="H9:H11" si="0">TRUNC(F9*G9,2)</f>
        <v>7140.85</v>
      </c>
    </row>
    <row r="10" spans="1:8" s="2" customFormat="1" ht="28.5" x14ac:dyDescent="0.2">
      <c r="A10" s="66" t="s">
        <v>141</v>
      </c>
      <c r="B10" s="67">
        <v>20356</v>
      </c>
      <c r="C10" s="68" t="s">
        <v>32</v>
      </c>
      <c r="D10" s="69" t="s">
        <v>144</v>
      </c>
      <c r="E10" s="68" t="s">
        <v>145</v>
      </c>
      <c r="F10" s="110">
        <v>2</v>
      </c>
      <c r="G10" s="70">
        <v>526.29999999999995</v>
      </c>
      <c r="H10" s="71">
        <f t="shared" si="0"/>
        <v>1052.5999999999999</v>
      </c>
    </row>
    <row r="11" spans="1:8" s="6" customFormat="1" ht="14.25" x14ac:dyDescent="0.2">
      <c r="A11" s="66" t="s">
        <v>146</v>
      </c>
      <c r="B11" s="72" t="s">
        <v>265</v>
      </c>
      <c r="C11" s="73" t="s">
        <v>51</v>
      </c>
      <c r="D11" s="74" t="s">
        <v>264</v>
      </c>
      <c r="E11" s="68" t="s">
        <v>6</v>
      </c>
      <c r="F11" s="86">
        <v>261</v>
      </c>
      <c r="G11" s="76">
        <v>1.43</v>
      </c>
      <c r="H11" s="71">
        <f t="shared" si="0"/>
        <v>373.23</v>
      </c>
    </row>
    <row r="12" spans="1:8" s="6" customFormat="1" x14ac:dyDescent="0.2">
      <c r="A12" s="290"/>
      <c r="B12" s="291"/>
      <c r="C12" s="292"/>
      <c r="D12" s="294" t="s">
        <v>194</v>
      </c>
      <c r="E12" s="295"/>
      <c r="F12" s="295"/>
      <c r="G12" s="296"/>
      <c r="H12" s="77">
        <f>SUM(H8:H11)</f>
        <v>10465.56</v>
      </c>
    </row>
    <row r="13" spans="1:8" s="6" customFormat="1" ht="14.25" x14ac:dyDescent="0.2">
      <c r="A13" s="297" t="s">
        <v>100</v>
      </c>
      <c r="B13" s="298"/>
      <c r="C13" s="298"/>
      <c r="D13" s="298"/>
      <c r="E13" s="298"/>
      <c r="F13" s="298"/>
      <c r="G13" s="298"/>
      <c r="H13" s="287"/>
    </row>
    <row r="14" spans="1:8" s="6" customFormat="1" x14ac:dyDescent="0.2">
      <c r="A14" s="78" t="s">
        <v>139</v>
      </c>
      <c r="B14" s="79"/>
      <c r="C14" s="79"/>
      <c r="D14" s="80" t="s">
        <v>282</v>
      </c>
      <c r="E14" s="79"/>
      <c r="F14" s="81"/>
      <c r="G14" s="82"/>
      <c r="H14" s="83"/>
    </row>
    <row r="15" spans="1:8" s="6" customFormat="1" ht="28.5" x14ac:dyDescent="0.2">
      <c r="A15" s="84" t="s">
        <v>69</v>
      </c>
      <c r="B15" s="73">
        <v>200101</v>
      </c>
      <c r="C15" s="73" t="s">
        <v>32</v>
      </c>
      <c r="D15" s="74" t="s">
        <v>299</v>
      </c>
      <c r="E15" s="85" t="s">
        <v>6</v>
      </c>
      <c r="F15" s="86">
        <v>40.369999999999997</v>
      </c>
      <c r="G15" s="87">
        <v>154.38999999999999</v>
      </c>
      <c r="H15" s="88">
        <f>TRUNC(G15*F15,2)</f>
        <v>6232.72</v>
      </c>
    </row>
    <row r="16" spans="1:8" s="2" customFormat="1" x14ac:dyDescent="0.2">
      <c r="A16" s="290"/>
      <c r="B16" s="291"/>
      <c r="C16" s="292"/>
      <c r="D16" s="294" t="s">
        <v>195</v>
      </c>
      <c r="E16" s="295"/>
      <c r="F16" s="295"/>
      <c r="G16" s="296"/>
      <c r="H16" s="77">
        <f>SUM(H15:H15)</f>
        <v>6232.72</v>
      </c>
    </row>
    <row r="17" spans="1:8" s="2" customFormat="1" ht="14.25" x14ac:dyDescent="0.2">
      <c r="A17" s="299"/>
      <c r="B17" s="300"/>
      <c r="C17" s="300"/>
      <c r="D17" s="300"/>
      <c r="E17" s="300"/>
      <c r="F17" s="300"/>
      <c r="G17" s="300"/>
      <c r="H17" s="301"/>
    </row>
    <row r="18" spans="1:8" s="2" customFormat="1" x14ac:dyDescent="0.2">
      <c r="A18" s="61" t="s">
        <v>138</v>
      </c>
      <c r="B18" s="62"/>
      <c r="C18" s="62"/>
      <c r="D18" s="63" t="s">
        <v>53</v>
      </c>
      <c r="E18" s="62"/>
      <c r="F18" s="89"/>
      <c r="G18" s="90"/>
      <c r="H18" s="91"/>
    </row>
    <row r="19" spans="1:8" s="6" customFormat="1" ht="14.25" x14ac:dyDescent="0.2">
      <c r="A19" s="92" t="s">
        <v>63</v>
      </c>
      <c r="B19" s="93">
        <v>72961</v>
      </c>
      <c r="C19" s="68" t="s">
        <v>51</v>
      </c>
      <c r="D19" s="94" t="s">
        <v>54</v>
      </c>
      <c r="E19" s="68" t="s">
        <v>6</v>
      </c>
      <c r="F19" s="95">
        <v>261</v>
      </c>
      <c r="G19" s="96">
        <v>1.6</v>
      </c>
      <c r="H19" s="71">
        <f>TRUNC(G19*F19,2)</f>
        <v>417.6</v>
      </c>
    </row>
    <row r="20" spans="1:8" s="6" customFormat="1" ht="28.5" x14ac:dyDescent="0.2">
      <c r="A20" s="92" t="s">
        <v>64</v>
      </c>
      <c r="B20" s="192">
        <v>40231</v>
      </c>
      <c r="C20" s="191" t="s">
        <v>32</v>
      </c>
      <c r="D20" s="97" t="s">
        <v>248</v>
      </c>
      <c r="E20" s="68" t="s">
        <v>223</v>
      </c>
      <c r="F20" s="95">
        <v>10.83</v>
      </c>
      <c r="G20" s="70">
        <v>509.36</v>
      </c>
      <c r="H20" s="71">
        <f t="shared" ref="H20:H26" si="1">TRUNC(G20*F20,2)</f>
        <v>5516.36</v>
      </c>
    </row>
    <row r="21" spans="1:8" s="6" customFormat="1" ht="33.75" customHeight="1" x14ac:dyDescent="0.2">
      <c r="A21" s="92" t="s">
        <v>65</v>
      </c>
      <c r="B21" s="67">
        <v>200237</v>
      </c>
      <c r="C21" s="68" t="s">
        <v>32</v>
      </c>
      <c r="D21" s="97" t="s">
        <v>147</v>
      </c>
      <c r="E21" s="68" t="s">
        <v>6</v>
      </c>
      <c r="F21" s="95">
        <v>39.17</v>
      </c>
      <c r="G21" s="98">
        <v>62.12</v>
      </c>
      <c r="H21" s="71">
        <f t="shared" si="1"/>
        <v>2433.2399999999998</v>
      </c>
    </row>
    <row r="22" spans="1:8" s="6" customFormat="1" ht="28.5" x14ac:dyDescent="0.2">
      <c r="A22" s="92" t="s">
        <v>66</v>
      </c>
      <c r="B22" s="68">
        <v>200202</v>
      </c>
      <c r="C22" s="99" t="s">
        <v>32</v>
      </c>
      <c r="D22" s="97" t="s">
        <v>55</v>
      </c>
      <c r="E22" s="68" t="s">
        <v>5</v>
      </c>
      <c r="F22" s="95">
        <v>112.37</v>
      </c>
      <c r="G22" s="70">
        <v>48.88</v>
      </c>
      <c r="H22" s="71">
        <f t="shared" si="1"/>
        <v>5492.64</v>
      </c>
    </row>
    <row r="23" spans="1:8" s="6" customFormat="1" ht="28.5" x14ac:dyDescent="0.2">
      <c r="A23" s="92" t="s">
        <v>67</v>
      </c>
      <c r="B23" s="68">
        <v>200253</v>
      </c>
      <c r="C23" s="191" t="s">
        <v>32</v>
      </c>
      <c r="D23" s="97" t="s">
        <v>148</v>
      </c>
      <c r="E23" s="68" t="s">
        <v>6</v>
      </c>
      <c r="F23" s="95">
        <v>7.19</v>
      </c>
      <c r="G23" s="70">
        <v>63.26</v>
      </c>
      <c r="H23" s="71">
        <f t="shared" si="1"/>
        <v>454.83</v>
      </c>
    </row>
    <row r="24" spans="1:8" s="6" customFormat="1" ht="28.5" x14ac:dyDescent="0.2">
      <c r="A24" s="92" t="s">
        <v>68</v>
      </c>
      <c r="B24" s="191">
        <v>40238</v>
      </c>
      <c r="C24" s="191" t="s">
        <v>32</v>
      </c>
      <c r="D24" s="97" t="s">
        <v>149</v>
      </c>
      <c r="E24" s="68" t="s">
        <v>6</v>
      </c>
      <c r="F24" s="95">
        <v>3.81</v>
      </c>
      <c r="G24" s="70">
        <v>69.959999999999994</v>
      </c>
      <c r="H24" s="71">
        <f t="shared" si="1"/>
        <v>266.54000000000002</v>
      </c>
    </row>
    <row r="25" spans="1:8" s="6" customFormat="1" ht="28.5" x14ac:dyDescent="0.2">
      <c r="A25" s="92" t="s">
        <v>150</v>
      </c>
      <c r="B25" s="286" t="s">
        <v>154</v>
      </c>
      <c r="C25" s="287"/>
      <c r="D25" s="94" t="s">
        <v>192</v>
      </c>
      <c r="E25" s="68" t="s">
        <v>6</v>
      </c>
      <c r="F25" s="95">
        <v>138.36000000000001</v>
      </c>
      <c r="G25" s="100">
        <v>59.81</v>
      </c>
      <c r="H25" s="71">
        <f t="shared" si="1"/>
        <v>8275.31</v>
      </c>
    </row>
    <row r="26" spans="1:8" s="6" customFormat="1" ht="28.5" x14ac:dyDescent="0.2">
      <c r="A26" s="92" t="s">
        <v>151</v>
      </c>
      <c r="B26" s="286" t="s">
        <v>178</v>
      </c>
      <c r="C26" s="287"/>
      <c r="D26" s="74" t="s">
        <v>280</v>
      </c>
      <c r="E26" s="68" t="s">
        <v>6</v>
      </c>
      <c r="F26" s="95">
        <v>53.87</v>
      </c>
      <c r="G26" s="100">
        <v>313.89</v>
      </c>
      <c r="H26" s="71">
        <f t="shared" si="1"/>
        <v>16909.25</v>
      </c>
    </row>
    <row r="27" spans="1:8" s="6" customFormat="1" x14ac:dyDescent="0.2">
      <c r="A27" s="290"/>
      <c r="B27" s="291"/>
      <c r="C27" s="291"/>
      <c r="D27" s="302" t="s">
        <v>196</v>
      </c>
      <c r="E27" s="302"/>
      <c r="F27" s="302"/>
      <c r="G27" s="302"/>
      <c r="H27" s="77">
        <f>SUM(H19:H26)</f>
        <v>39765.770000000004</v>
      </c>
    </row>
    <row r="28" spans="1:8" s="6" customFormat="1" ht="14.25" x14ac:dyDescent="0.2">
      <c r="A28" s="309"/>
      <c r="B28" s="310"/>
      <c r="C28" s="310"/>
      <c r="D28" s="310"/>
      <c r="E28" s="310"/>
      <c r="F28" s="310"/>
      <c r="G28" s="310"/>
      <c r="H28" s="311"/>
    </row>
    <row r="29" spans="1:8" s="6" customFormat="1" x14ac:dyDescent="0.2">
      <c r="A29" s="61" t="s">
        <v>241</v>
      </c>
      <c r="B29" s="62"/>
      <c r="C29" s="62"/>
      <c r="D29" s="63" t="s">
        <v>285</v>
      </c>
      <c r="E29" s="62"/>
      <c r="F29" s="89"/>
      <c r="G29" s="90"/>
      <c r="H29" s="91"/>
    </row>
    <row r="30" spans="1:8" s="6" customFormat="1" ht="28.5" x14ac:dyDescent="0.2">
      <c r="A30" s="92" t="s">
        <v>62</v>
      </c>
      <c r="B30" s="288" t="s">
        <v>231</v>
      </c>
      <c r="C30" s="289"/>
      <c r="D30" s="94" t="s">
        <v>320</v>
      </c>
      <c r="E30" s="68" t="s">
        <v>4</v>
      </c>
      <c r="F30" s="95">
        <v>1</v>
      </c>
      <c r="G30" s="96">
        <v>3763.23</v>
      </c>
      <c r="H30" s="71">
        <f>TRUNC(G30*F30,2)</f>
        <v>3763.23</v>
      </c>
    </row>
    <row r="31" spans="1:8" s="6" customFormat="1" x14ac:dyDescent="0.2">
      <c r="A31" s="290"/>
      <c r="B31" s="291"/>
      <c r="C31" s="291"/>
      <c r="D31" s="302" t="s">
        <v>259</v>
      </c>
      <c r="E31" s="302"/>
      <c r="F31" s="302"/>
      <c r="G31" s="302"/>
      <c r="H31" s="77">
        <f>SUM(H30:H30)</f>
        <v>3763.23</v>
      </c>
    </row>
    <row r="32" spans="1:8" s="6" customFormat="1" ht="14.25" x14ac:dyDescent="0.2">
      <c r="A32" s="227"/>
      <c r="B32" s="227"/>
      <c r="C32" s="227"/>
      <c r="D32" s="228"/>
      <c r="E32" s="227"/>
      <c r="F32" s="227"/>
      <c r="G32" s="227"/>
      <c r="H32" s="227"/>
    </row>
    <row r="33" spans="1:8" ht="15" customHeight="1" x14ac:dyDescent="0.2">
      <c r="A33" s="101" t="s">
        <v>197</v>
      </c>
      <c r="B33" s="62"/>
      <c r="C33" s="62"/>
      <c r="D33" s="102" t="s">
        <v>56</v>
      </c>
      <c r="E33" s="62"/>
      <c r="F33" s="89"/>
      <c r="G33" s="90"/>
      <c r="H33" s="103"/>
    </row>
    <row r="34" spans="1:8" s="2" customFormat="1" ht="45" customHeight="1" x14ac:dyDescent="0.2">
      <c r="A34" s="104" t="s">
        <v>61</v>
      </c>
      <c r="B34" s="304" t="s">
        <v>179</v>
      </c>
      <c r="C34" s="305"/>
      <c r="D34" s="105" t="s">
        <v>221</v>
      </c>
      <c r="E34" s="73" t="s">
        <v>4</v>
      </c>
      <c r="F34" s="75">
        <v>1</v>
      </c>
      <c r="G34" s="106">
        <v>8599.2199999999993</v>
      </c>
      <c r="H34" s="88">
        <f>G34*F34</f>
        <v>8599.2199999999993</v>
      </c>
    </row>
    <row r="35" spans="1:8" s="7" customFormat="1" ht="15" customHeight="1" x14ac:dyDescent="0.2">
      <c r="A35" s="290"/>
      <c r="B35" s="291"/>
      <c r="C35" s="292"/>
      <c r="D35" s="294" t="s">
        <v>260</v>
      </c>
      <c r="E35" s="295"/>
      <c r="F35" s="295"/>
      <c r="G35" s="296"/>
      <c r="H35" s="77">
        <f>SUM(H34:H34)</f>
        <v>8599.2199999999993</v>
      </c>
    </row>
    <row r="36" spans="1:8" s="7" customFormat="1" ht="14.25" x14ac:dyDescent="0.2">
      <c r="A36" s="299"/>
      <c r="B36" s="300"/>
      <c r="C36" s="300"/>
      <c r="D36" s="300"/>
      <c r="E36" s="300"/>
      <c r="F36" s="300"/>
      <c r="G36" s="300"/>
      <c r="H36" s="301"/>
    </row>
    <row r="37" spans="1:8" s="6" customFormat="1" ht="15" customHeight="1" x14ac:dyDescent="0.2">
      <c r="A37" s="101" t="s">
        <v>286</v>
      </c>
      <c r="B37" s="62"/>
      <c r="C37" s="62"/>
      <c r="D37" s="102" t="s">
        <v>57</v>
      </c>
      <c r="E37" s="62"/>
      <c r="F37" s="89"/>
      <c r="G37" s="90"/>
      <c r="H37" s="103"/>
    </row>
    <row r="38" spans="1:8" s="7" customFormat="1" ht="16.5" customHeight="1" x14ac:dyDescent="0.2">
      <c r="A38" s="108" t="s">
        <v>287</v>
      </c>
      <c r="B38" s="299" t="s">
        <v>180</v>
      </c>
      <c r="C38" s="301"/>
      <c r="D38" s="109" t="s">
        <v>257</v>
      </c>
      <c r="E38" s="108" t="s">
        <v>4</v>
      </c>
      <c r="F38" s="110">
        <v>2</v>
      </c>
      <c r="G38" s="70">
        <v>199.42</v>
      </c>
      <c r="H38" s="88">
        <f t="shared" ref="H38:H43" si="2">TRUNC(G38*F38,2)</f>
        <v>398.84</v>
      </c>
    </row>
    <row r="39" spans="1:8" s="7" customFormat="1" ht="30.75" customHeight="1" x14ac:dyDescent="0.2">
      <c r="A39" s="108" t="s">
        <v>288</v>
      </c>
      <c r="B39" s="108" t="s">
        <v>59</v>
      </c>
      <c r="C39" s="108" t="s">
        <v>32</v>
      </c>
      <c r="D39" s="94" t="s">
        <v>58</v>
      </c>
      <c r="E39" s="108" t="s">
        <v>5</v>
      </c>
      <c r="F39" s="110">
        <v>9</v>
      </c>
      <c r="G39" s="70">
        <v>167.36</v>
      </c>
      <c r="H39" s="88">
        <f>TRUNC(G39*F39,2)</f>
        <v>1506.24</v>
      </c>
    </row>
    <row r="40" spans="1:8" s="7" customFormat="1" ht="28.5" x14ac:dyDescent="0.2">
      <c r="A40" s="108" t="s">
        <v>289</v>
      </c>
      <c r="B40" s="108" t="s">
        <v>267</v>
      </c>
      <c r="C40" s="108" t="s">
        <v>51</v>
      </c>
      <c r="D40" s="222" t="s">
        <v>266</v>
      </c>
      <c r="E40" s="108" t="s">
        <v>5</v>
      </c>
      <c r="F40" s="110">
        <v>20.37</v>
      </c>
      <c r="G40" s="70">
        <v>33.450000000000003</v>
      </c>
      <c r="H40" s="88">
        <f t="shared" si="2"/>
        <v>681.37</v>
      </c>
    </row>
    <row r="41" spans="1:8" s="7" customFormat="1" ht="28.5" customHeight="1" x14ac:dyDescent="0.2">
      <c r="A41" s="108" t="s">
        <v>290</v>
      </c>
      <c r="B41" s="108" t="s">
        <v>263</v>
      </c>
      <c r="C41" s="108" t="s">
        <v>32</v>
      </c>
      <c r="D41" s="222" t="s">
        <v>262</v>
      </c>
      <c r="E41" s="108" t="s">
        <v>6</v>
      </c>
      <c r="F41" s="110">
        <v>48.24</v>
      </c>
      <c r="G41" s="70">
        <v>22.1</v>
      </c>
      <c r="H41" s="88">
        <f>TRUNC(G41*F41,2)</f>
        <v>1066.0999999999999</v>
      </c>
    </row>
    <row r="42" spans="1:8" s="7" customFormat="1" ht="16.5" customHeight="1" x14ac:dyDescent="0.2">
      <c r="A42" s="108" t="s">
        <v>291</v>
      </c>
      <c r="B42" s="108" t="s">
        <v>269</v>
      </c>
      <c r="C42" s="108" t="s">
        <v>51</v>
      </c>
      <c r="D42" s="94" t="s">
        <v>268</v>
      </c>
      <c r="E42" s="108" t="s">
        <v>4</v>
      </c>
      <c r="F42" s="110">
        <v>2</v>
      </c>
      <c r="G42" s="70">
        <v>89.01</v>
      </c>
      <c r="H42" s="88">
        <f t="shared" si="2"/>
        <v>178.02</v>
      </c>
    </row>
    <row r="43" spans="1:8" s="7" customFormat="1" ht="15.75" customHeight="1" x14ac:dyDescent="0.2">
      <c r="A43" s="108" t="s">
        <v>292</v>
      </c>
      <c r="B43" s="108" t="s">
        <v>60</v>
      </c>
      <c r="C43" s="108" t="s">
        <v>32</v>
      </c>
      <c r="D43" s="114" t="s">
        <v>240</v>
      </c>
      <c r="E43" s="108" t="s">
        <v>6</v>
      </c>
      <c r="F43" s="95">
        <f>'Memorial de Cálculo'!I107</f>
        <v>261</v>
      </c>
      <c r="G43" s="70">
        <v>1</v>
      </c>
      <c r="H43" s="88">
        <f t="shared" si="2"/>
        <v>261</v>
      </c>
    </row>
    <row r="44" spans="1:8" s="7" customFormat="1" x14ac:dyDescent="0.2">
      <c r="A44" s="111"/>
      <c r="B44" s="112"/>
      <c r="C44" s="112"/>
      <c r="D44" s="294" t="s">
        <v>293</v>
      </c>
      <c r="E44" s="295"/>
      <c r="F44" s="295"/>
      <c r="G44" s="296"/>
      <c r="H44" s="77">
        <f>SUM(H38:H43)</f>
        <v>4091.5699999999997</v>
      </c>
    </row>
    <row r="45" spans="1:8" s="7" customFormat="1" ht="14.25" x14ac:dyDescent="0.2">
      <c r="A45" s="111"/>
      <c r="B45" s="112"/>
      <c r="C45" s="112"/>
      <c r="D45" s="112"/>
      <c r="E45" s="112"/>
      <c r="F45" s="112"/>
      <c r="G45" s="112"/>
      <c r="H45" s="113"/>
    </row>
    <row r="46" spans="1:8" s="6" customFormat="1" x14ac:dyDescent="0.2">
      <c r="A46" s="306" t="s">
        <v>44</v>
      </c>
      <c r="B46" s="307"/>
      <c r="C46" s="307"/>
      <c r="D46" s="307"/>
      <c r="E46" s="307"/>
      <c r="F46" s="307"/>
      <c r="G46" s="308"/>
      <c r="H46" s="115">
        <f>SUM(H44,H35,H31,H27,H16,H12)</f>
        <v>72918.070000000007</v>
      </c>
    </row>
    <row r="47" spans="1:8" s="2" customFormat="1" ht="15" customHeight="1" x14ac:dyDescent="0.2">
      <c r="A47" s="25"/>
      <c r="B47" s="24"/>
      <c r="C47" s="25"/>
      <c r="D47" s="26"/>
      <c r="E47" s="25"/>
      <c r="F47" s="28"/>
      <c r="G47" s="29"/>
      <c r="H47" s="27"/>
    </row>
    <row r="48" spans="1:8" ht="15" customHeight="1" x14ac:dyDescent="0.2">
      <c r="A48" s="30"/>
      <c r="B48" s="30"/>
      <c r="C48" s="30"/>
      <c r="D48" s="31"/>
      <c r="E48" s="30"/>
      <c r="F48" s="32"/>
      <c r="G48" s="33"/>
      <c r="H48" s="34"/>
    </row>
    <row r="49" spans="1:8" s="2" customFormat="1" ht="15" customHeight="1" x14ac:dyDescent="0.2">
      <c r="A49" s="30"/>
      <c r="B49" s="30"/>
      <c r="C49" s="30"/>
      <c r="D49" s="31"/>
      <c r="E49" s="30"/>
      <c r="F49" s="32"/>
      <c r="G49" s="33"/>
      <c r="H49" s="34"/>
    </row>
    <row r="50" spans="1:8" s="2" customFormat="1" ht="15" customHeight="1" x14ac:dyDescent="0.2">
      <c r="A50" s="303"/>
      <c r="B50" s="303"/>
      <c r="C50" s="303"/>
      <c r="D50" s="303"/>
      <c r="E50" s="303"/>
      <c r="F50" s="303"/>
      <c r="G50" s="303"/>
      <c r="H50" s="33"/>
    </row>
    <row r="51" spans="1:8" s="2" customFormat="1" ht="26.25" customHeight="1" x14ac:dyDescent="0.2">
      <c r="A51" s="35"/>
      <c r="B51" s="35"/>
      <c r="C51" s="35"/>
      <c r="D51" s="36"/>
      <c r="E51" s="35"/>
      <c r="F51" s="35"/>
      <c r="G51" s="37"/>
      <c r="H51" s="38"/>
    </row>
    <row r="52" spans="1:8" s="2" customFormat="1" ht="15" customHeight="1" x14ac:dyDescent="0.2">
      <c r="A52" s="35"/>
      <c r="B52" s="35"/>
      <c r="C52" s="35"/>
      <c r="D52" s="36"/>
      <c r="E52" s="35"/>
      <c r="F52" s="35"/>
      <c r="G52" s="37"/>
      <c r="H52" s="38"/>
    </row>
    <row r="53" spans="1:8" s="6" customFormat="1" ht="12.75" x14ac:dyDescent="0.2">
      <c r="A53" s="7" t="s">
        <v>7</v>
      </c>
      <c r="B53" s="3"/>
      <c r="C53" s="3"/>
      <c r="D53" s="4"/>
      <c r="E53" s="3"/>
      <c r="F53" s="3"/>
      <c r="G53" s="15"/>
      <c r="H53" s="5"/>
    </row>
    <row r="54" spans="1:8" s="6" customFormat="1" ht="12.75" x14ac:dyDescent="0.2">
      <c r="B54" s="3"/>
      <c r="C54" s="3"/>
      <c r="D54" s="4"/>
      <c r="E54" s="3"/>
      <c r="F54" s="3"/>
      <c r="G54" s="15"/>
      <c r="H54" s="5"/>
    </row>
    <row r="55" spans="1:8" s="2" customFormat="1" ht="15" customHeight="1" x14ac:dyDescent="0.2">
      <c r="A55" s="3"/>
      <c r="B55" s="3"/>
      <c r="C55" s="3"/>
      <c r="D55" s="4"/>
      <c r="E55" s="3"/>
      <c r="F55" s="3"/>
      <c r="G55" s="15"/>
      <c r="H55" s="5"/>
    </row>
    <row r="56" spans="1:8" s="2" customFormat="1" ht="15" customHeight="1" x14ac:dyDescent="0.2">
      <c r="A56" s="7" t="s">
        <v>7</v>
      </c>
      <c r="B56" s="6"/>
      <c r="C56" s="6"/>
      <c r="D56" s="8"/>
      <c r="E56" s="6"/>
      <c r="F56" s="6"/>
      <c r="G56" s="15"/>
      <c r="H56" s="3"/>
    </row>
    <row r="57" spans="1:8" s="2" customFormat="1" ht="20.100000000000001" customHeight="1" x14ac:dyDescent="0.2">
      <c r="A57" s="3"/>
      <c r="B57" s="3"/>
      <c r="C57" s="3"/>
      <c r="D57" s="4"/>
      <c r="E57" s="3"/>
      <c r="F57" s="3"/>
      <c r="G57" s="15"/>
      <c r="H57" s="5"/>
    </row>
  </sheetData>
  <mergeCells count="38">
    <mergeCell ref="A1:H1"/>
    <mergeCell ref="A2:D2"/>
    <mergeCell ref="C4:D4"/>
    <mergeCell ref="G3:H3"/>
    <mergeCell ref="E3:F3"/>
    <mergeCell ref="A4:B4"/>
    <mergeCell ref="E2:F2"/>
    <mergeCell ref="E4:H4"/>
    <mergeCell ref="G2:H2"/>
    <mergeCell ref="A31:C31"/>
    <mergeCell ref="D31:G31"/>
    <mergeCell ref="A27:C27"/>
    <mergeCell ref="D27:G27"/>
    <mergeCell ref="A50:G50"/>
    <mergeCell ref="B34:C34"/>
    <mergeCell ref="A46:G46"/>
    <mergeCell ref="D44:G44"/>
    <mergeCell ref="B38:C38"/>
    <mergeCell ref="A36:H36"/>
    <mergeCell ref="A28:H28"/>
    <mergeCell ref="A35:C35"/>
    <mergeCell ref="D35:G35"/>
    <mergeCell ref="F5:F6"/>
    <mergeCell ref="G5:H5"/>
    <mergeCell ref="B25:C25"/>
    <mergeCell ref="B30:C30"/>
    <mergeCell ref="E5:E6"/>
    <mergeCell ref="A12:C12"/>
    <mergeCell ref="A5:A6"/>
    <mergeCell ref="B5:B6"/>
    <mergeCell ref="C5:C6"/>
    <mergeCell ref="D5:D6"/>
    <mergeCell ref="D12:G12"/>
    <mergeCell ref="A13:H13"/>
    <mergeCell ref="A16:C16"/>
    <mergeCell ref="D16:G16"/>
    <mergeCell ref="A17:H17"/>
    <mergeCell ref="B26:C26"/>
  </mergeCells>
  <phoneticPr fontId="37" type="noConversion"/>
  <printOptions horizontalCentered="1" gridLines="1"/>
  <pageMargins left="0.39370078740157483" right="0.39370078740157483" top="0.78740157480314965" bottom="0.55118110236220474" header="0" footer="0"/>
  <pageSetup paperSize="9" scale="71" fitToHeight="3" orientation="landscape" r:id="rId1"/>
  <headerFooter>
    <oddHeader>&amp;C&amp;G</oddHeader>
    <oddFooter>&amp;C&amp;"Arial,Negrito"&amp;11Catarina Demoner Diniz&amp;"Arial,Normal"
&amp;10Engenheira Civil - CREA ES-0048118/D</oddFooter>
  </headerFooter>
  <rowBreaks count="1" manualBreakCount="1">
    <brk id="13" max="7"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932"/>
  <sheetViews>
    <sheetView showGridLines="0" view="pageBreakPreview" zoomScaleNormal="80" zoomScaleSheetLayoutView="100" workbookViewId="0">
      <selection activeCell="G4" sqref="G4"/>
    </sheetView>
  </sheetViews>
  <sheetFormatPr defaultColWidth="10.7109375" defaultRowHeight="15" customHeight="1" x14ac:dyDescent="0.2"/>
  <cols>
    <col min="1" max="1" width="8.7109375" style="11" customWidth="1"/>
    <col min="2" max="2" width="85.7109375" style="39" customWidth="1"/>
    <col min="3" max="3" width="14.85546875" style="12" customWidth="1"/>
    <col min="4" max="4" width="13.85546875" style="12" customWidth="1"/>
    <col min="5" max="5" width="12.140625" style="12" customWidth="1"/>
    <col min="6" max="8" width="10.7109375" style="12" customWidth="1"/>
    <col min="9" max="9" width="11.7109375" style="12" customWidth="1"/>
    <col min="10" max="10" width="10.7109375" style="12" customWidth="1"/>
    <col min="11" max="16384" width="10.7109375" style="11"/>
  </cols>
  <sheetData>
    <row r="1" spans="1:10" ht="15" customHeight="1" x14ac:dyDescent="0.2">
      <c r="A1" s="323" t="s">
        <v>49</v>
      </c>
      <c r="B1" s="312"/>
      <c r="C1" s="312"/>
      <c r="D1" s="312"/>
      <c r="E1" s="312"/>
      <c r="F1" s="312"/>
      <c r="G1" s="312"/>
      <c r="H1" s="312"/>
      <c r="I1" s="312"/>
      <c r="J1" s="324"/>
    </row>
    <row r="2" spans="1:10" ht="15" customHeight="1" x14ac:dyDescent="0.2">
      <c r="A2" s="325" t="s">
        <v>334</v>
      </c>
      <c r="B2" s="313"/>
      <c r="C2" s="116"/>
      <c r="D2" s="116"/>
      <c r="E2" s="116"/>
      <c r="F2" s="116"/>
      <c r="G2" s="116"/>
      <c r="H2" s="116"/>
      <c r="I2" s="117"/>
      <c r="J2" s="117"/>
    </row>
    <row r="3" spans="1:10" ht="15" customHeight="1" x14ac:dyDescent="0.25">
      <c r="A3" s="325" t="s">
        <v>297</v>
      </c>
      <c r="B3" s="313"/>
      <c r="C3" s="116"/>
      <c r="D3" s="116"/>
      <c r="E3" s="116"/>
      <c r="F3" s="116"/>
      <c r="G3" s="326" t="s">
        <v>348</v>
      </c>
      <c r="H3" s="326"/>
      <c r="I3" s="326"/>
      <c r="J3" s="327"/>
    </row>
    <row r="4" spans="1:10" s="12" customFormat="1" ht="15" customHeight="1" x14ac:dyDescent="0.2">
      <c r="A4" s="328" t="s">
        <v>183</v>
      </c>
      <c r="B4" s="329"/>
      <c r="C4" s="116"/>
      <c r="D4" s="116"/>
      <c r="E4" s="116"/>
      <c r="F4" s="116"/>
      <c r="G4" s="116"/>
      <c r="H4" s="116"/>
      <c r="I4" s="117"/>
      <c r="J4" s="117"/>
    </row>
    <row r="5" spans="1:10" s="13" customFormat="1" ht="23.25" customHeight="1" x14ac:dyDescent="0.2">
      <c r="A5" s="330" t="s">
        <v>1</v>
      </c>
      <c r="B5" s="332" t="s">
        <v>3</v>
      </c>
      <c r="C5" s="334" t="s">
        <v>9</v>
      </c>
      <c r="D5" s="336" t="s">
        <v>45</v>
      </c>
      <c r="E5" s="336" t="s">
        <v>46</v>
      </c>
      <c r="F5" s="336" t="s">
        <v>50</v>
      </c>
      <c r="G5" s="336" t="s">
        <v>47</v>
      </c>
      <c r="H5" s="336" t="s">
        <v>48</v>
      </c>
      <c r="I5" s="334" t="s">
        <v>8</v>
      </c>
      <c r="J5" s="340" t="s">
        <v>25</v>
      </c>
    </row>
    <row r="6" spans="1:10" s="13" customFormat="1" ht="23.25" customHeight="1" x14ac:dyDescent="0.2">
      <c r="A6" s="331"/>
      <c r="B6" s="333"/>
      <c r="C6" s="335"/>
      <c r="D6" s="337"/>
      <c r="E6" s="337"/>
      <c r="F6" s="337"/>
      <c r="G6" s="337"/>
      <c r="H6" s="337"/>
      <c r="I6" s="335"/>
      <c r="J6" s="341"/>
    </row>
    <row r="7" spans="1:10" s="14" customFormat="1" ht="15" customHeight="1" x14ac:dyDescent="0.2">
      <c r="A7" s="118" t="s">
        <v>140</v>
      </c>
      <c r="B7" s="119" t="str">
        <f>'Planilha Orçamentária'!D7</f>
        <v>SERVIÇOS PRELIMINARES</v>
      </c>
      <c r="C7" s="120"/>
      <c r="D7" s="121"/>
      <c r="E7" s="120"/>
      <c r="F7" s="122"/>
      <c r="G7" s="120"/>
      <c r="H7" s="122"/>
      <c r="I7" s="123"/>
      <c r="J7" s="124"/>
    </row>
    <row r="8" spans="1:10" s="14" customFormat="1" x14ac:dyDescent="0.2">
      <c r="A8" s="125" t="s">
        <v>70</v>
      </c>
      <c r="B8" s="126" t="str">
        <f>'Planilha Orçamentária'!D8</f>
        <v>Placa de obra nas dimensões de 2.0 x 4.0 m, padrão PMI</v>
      </c>
      <c r="C8" s="127"/>
      <c r="D8" s="127"/>
      <c r="E8" s="127"/>
      <c r="F8" s="127"/>
      <c r="G8" s="127"/>
      <c r="H8" s="127"/>
      <c r="I8" s="128"/>
      <c r="J8" s="129"/>
    </row>
    <row r="9" spans="1:10" s="14" customFormat="1" ht="15" customHeight="1" x14ac:dyDescent="0.2">
      <c r="A9" s="125"/>
      <c r="B9" s="212" t="s">
        <v>104</v>
      </c>
      <c r="C9" s="193"/>
      <c r="D9" s="130">
        <v>4</v>
      </c>
      <c r="E9" s="193"/>
      <c r="F9" s="130">
        <v>2</v>
      </c>
      <c r="G9" s="130">
        <f>TRUNC(F9*D9,2)</f>
        <v>8</v>
      </c>
      <c r="H9" s="193"/>
      <c r="I9" s="213">
        <f>G9</f>
        <v>8</v>
      </c>
      <c r="J9" s="129"/>
    </row>
    <row r="10" spans="1:10" s="14" customFormat="1" ht="15" customHeight="1" x14ac:dyDescent="0.2">
      <c r="A10" s="125"/>
      <c r="B10" s="131" t="s">
        <v>9</v>
      </c>
      <c r="C10" s="132"/>
      <c r="D10" s="133"/>
      <c r="E10" s="133"/>
      <c r="F10" s="133"/>
      <c r="G10" s="133"/>
      <c r="H10" s="133"/>
      <c r="I10" s="134">
        <f>SUM(I9)</f>
        <v>8</v>
      </c>
      <c r="J10" s="135" t="s">
        <v>6</v>
      </c>
    </row>
    <row r="11" spans="1:10" s="14" customFormat="1" ht="15" customHeight="1" x14ac:dyDescent="0.2">
      <c r="A11" s="125"/>
      <c r="B11" s="126"/>
      <c r="C11" s="136"/>
      <c r="D11" s="142"/>
      <c r="E11" s="142"/>
      <c r="F11" s="142"/>
      <c r="G11" s="142"/>
      <c r="H11" s="142"/>
      <c r="I11" s="143"/>
      <c r="J11" s="124"/>
    </row>
    <row r="12" spans="1:10" s="14" customFormat="1" ht="29.25" customHeight="1" x14ac:dyDescent="0.2">
      <c r="A12" s="125" t="s">
        <v>71</v>
      </c>
      <c r="B12" s="321" t="str">
        <f>'Planilha Orçamentária'!D9</f>
        <v>Tapume Telha Metálica Ondulada 0,50mm Branca h=2,20m, incl. montagem estr. mad. 8"x8", c/adesivo "IOPES" 60x60cm a cada 10m, incl. faixas pint. esmalte sint. cores azul c/ h=30cm e rosa c/ h=10cm (Reaproveitamento 2x)</v>
      </c>
      <c r="C12" s="322"/>
      <c r="D12" s="322"/>
      <c r="E12" s="322"/>
      <c r="F12" s="322"/>
      <c r="G12" s="137"/>
      <c r="H12" s="137"/>
      <c r="I12" s="139"/>
      <c r="J12" s="129"/>
    </row>
    <row r="13" spans="1:10" s="14" customFormat="1" ht="15" customHeight="1" x14ac:dyDescent="0.2">
      <c r="A13" s="125"/>
      <c r="B13" s="140"/>
      <c r="C13" s="137"/>
      <c r="D13" s="138">
        <v>50.63</v>
      </c>
      <c r="E13" s="137"/>
      <c r="F13" s="137"/>
      <c r="G13" s="137"/>
      <c r="H13" s="137"/>
      <c r="I13" s="139">
        <f>D13</f>
        <v>50.63</v>
      </c>
      <c r="J13" s="129"/>
    </row>
    <row r="14" spans="1:10" s="14" customFormat="1" ht="15" customHeight="1" x14ac:dyDescent="0.2">
      <c r="A14" s="141"/>
      <c r="B14" s="131" t="s">
        <v>9</v>
      </c>
      <c r="C14" s="132"/>
      <c r="D14" s="133"/>
      <c r="E14" s="133"/>
      <c r="F14" s="133"/>
      <c r="G14" s="133"/>
      <c r="H14" s="133"/>
      <c r="I14" s="134">
        <f>SUM(I13:I13)</f>
        <v>50.63</v>
      </c>
      <c r="J14" s="135" t="s">
        <v>5</v>
      </c>
    </row>
    <row r="15" spans="1:10" s="14" customFormat="1" ht="15" customHeight="1" x14ac:dyDescent="0.2">
      <c r="A15" s="118"/>
      <c r="B15" s="119"/>
      <c r="C15" s="120"/>
      <c r="D15" s="121"/>
      <c r="E15" s="120"/>
      <c r="F15" s="122"/>
      <c r="G15" s="120"/>
      <c r="H15" s="122"/>
      <c r="I15" s="123"/>
      <c r="J15" s="124"/>
    </row>
    <row r="16" spans="1:10" ht="36.75" customHeight="1" x14ac:dyDescent="0.2">
      <c r="A16" s="216" t="s">
        <v>141</v>
      </c>
      <c r="B16" s="338" t="str">
        <f>'Planilha Orçamentária'!D10</f>
        <v>Aluguel mensal container para almoxarifado, incl. porta, 2 janelas, 1 pt iluminação, Isolamento térmico (teto), piso em comp. Naval pintado, cert. NR18, incl. laudo descontaminação.</v>
      </c>
      <c r="C16" s="339"/>
      <c r="D16" s="339"/>
      <c r="E16" s="339"/>
      <c r="F16" s="145"/>
      <c r="G16" s="145"/>
      <c r="H16" s="145"/>
      <c r="I16" s="146"/>
      <c r="J16" s="145"/>
    </row>
    <row r="17" spans="1:10" ht="15" customHeight="1" x14ac:dyDescent="0.2">
      <c r="A17" s="146"/>
      <c r="B17" s="140"/>
      <c r="C17" s="137">
        <v>2</v>
      </c>
      <c r="D17" s="138"/>
      <c r="E17" s="137"/>
      <c r="F17" s="137"/>
      <c r="G17" s="137"/>
      <c r="H17" s="137"/>
      <c r="I17" s="139">
        <f>C17</f>
        <v>2</v>
      </c>
      <c r="J17" s="129"/>
    </row>
    <row r="18" spans="1:10" ht="15" customHeight="1" x14ac:dyDescent="0.2">
      <c r="A18" s="146"/>
      <c r="B18" s="131" t="s">
        <v>9</v>
      </c>
      <c r="C18" s="132"/>
      <c r="D18" s="133"/>
      <c r="E18" s="133"/>
      <c r="F18" s="133"/>
      <c r="G18" s="133"/>
      <c r="H18" s="133"/>
      <c r="I18" s="134">
        <f>SUM(I17:I17)</f>
        <v>2</v>
      </c>
      <c r="J18" s="135" t="s">
        <v>145</v>
      </c>
    </row>
    <row r="19" spans="1:10" ht="15" customHeight="1" x14ac:dyDescent="0.2">
      <c r="A19" s="146"/>
      <c r="B19" s="215"/>
      <c r="C19" s="145"/>
      <c r="D19" s="145"/>
      <c r="E19" s="145"/>
      <c r="F19" s="145"/>
      <c r="G19" s="145"/>
      <c r="H19" s="145"/>
      <c r="I19" s="146"/>
      <c r="J19" s="145"/>
    </row>
    <row r="20" spans="1:10" ht="15" customHeight="1" x14ac:dyDescent="0.2">
      <c r="A20" s="125" t="s">
        <v>146</v>
      </c>
      <c r="B20" s="126" t="str">
        <f>'Planilha Orçamentária'!D11</f>
        <v>Capina e limpeza manual do terreno</v>
      </c>
      <c r="C20" s="127"/>
      <c r="D20" s="127"/>
      <c r="E20" s="127"/>
      <c r="F20" s="127"/>
      <c r="G20" s="127"/>
      <c r="H20" s="127"/>
      <c r="I20" s="128"/>
      <c r="J20" s="129"/>
    </row>
    <row r="21" spans="1:10" ht="15" customHeight="1" x14ac:dyDescent="0.2">
      <c r="A21" s="125"/>
      <c r="B21" s="212" t="s">
        <v>243</v>
      </c>
      <c r="C21" s="193"/>
      <c r="D21" s="130"/>
      <c r="E21" s="193"/>
      <c r="F21" s="130"/>
      <c r="G21" s="130">
        <v>203.7</v>
      </c>
      <c r="H21" s="193"/>
      <c r="I21" s="213">
        <f>G21</f>
        <v>203.7</v>
      </c>
      <c r="J21" s="129"/>
    </row>
    <row r="22" spans="1:10" ht="15" customHeight="1" x14ac:dyDescent="0.2">
      <c r="A22" s="125"/>
      <c r="B22" s="212" t="s">
        <v>242</v>
      </c>
      <c r="C22" s="193"/>
      <c r="D22" s="130"/>
      <c r="E22" s="193"/>
      <c r="F22" s="130"/>
      <c r="G22" s="130">
        <v>57.3</v>
      </c>
      <c r="H22" s="193"/>
      <c r="I22" s="213">
        <f>G22</f>
        <v>57.3</v>
      </c>
      <c r="J22" s="129"/>
    </row>
    <row r="23" spans="1:10" ht="15" customHeight="1" x14ac:dyDescent="0.2">
      <c r="A23" s="125"/>
      <c r="B23" s="131" t="s">
        <v>9</v>
      </c>
      <c r="C23" s="132"/>
      <c r="D23" s="133"/>
      <c r="E23" s="133"/>
      <c r="F23" s="133"/>
      <c r="G23" s="133"/>
      <c r="H23" s="133"/>
      <c r="I23" s="134">
        <f>SUM(I21:I22)</f>
        <v>261</v>
      </c>
      <c r="J23" s="135" t="s">
        <v>6</v>
      </c>
    </row>
    <row r="24" spans="1:10" ht="15" customHeight="1" x14ac:dyDescent="0.2">
      <c r="A24" s="146"/>
      <c r="B24" s="215"/>
      <c r="C24" s="145"/>
      <c r="D24" s="145"/>
      <c r="E24" s="145"/>
      <c r="F24" s="145"/>
      <c r="G24" s="145"/>
      <c r="H24" s="145"/>
      <c r="I24" s="146"/>
      <c r="J24" s="145"/>
    </row>
    <row r="25" spans="1:10" ht="15" customHeight="1" x14ac:dyDescent="0.2">
      <c r="A25" s="118" t="s">
        <v>139</v>
      </c>
      <c r="B25" s="119" t="str">
        <f>'Planilha Orçamentária'!D14</f>
        <v>CERCAMENTO</v>
      </c>
      <c r="C25" s="120"/>
      <c r="D25" s="121"/>
      <c r="E25" s="120"/>
      <c r="F25" s="122"/>
      <c r="G25" s="120"/>
      <c r="H25" s="122"/>
      <c r="I25" s="123"/>
      <c r="J25" s="124"/>
    </row>
    <row r="26" spans="1:10" ht="27.75" customHeight="1" x14ac:dyDescent="0.2">
      <c r="A26" s="125" t="s">
        <v>69</v>
      </c>
      <c r="B26" s="321" t="str">
        <f>'Planilha Orçamentária'!D15</f>
        <v>Alambrado c/ tela losangular de arame fio 12 malha 2" revest. em PVC com tubo de ferro galvanizado vertical de 2 1/2" e horizontal de 1" incl. Portão, pintados com esmalte sobre fundo anticorrosivo</v>
      </c>
      <c r="C26" s="322"/>
      <c r="D26" s="322"/>
      <c r="E26" s="322"/>
      <c r="F26" s="127"/>
      <c r="G26" s="127"/>
      <c r="H26" s="127"/>
      <c r="I26" s="128"/>
      <c r="J26" s="129"/>
    </row>
    <row r="27" spans="1:10" ht="15" customHeight="1" x14ac:dyDescent="0.2">
      <c r="A27" s="125"/>
      <c r="B27" s="212" t="s">
        <v>244</v>
      </c>
      <c r="C27" s="193"/>
      <c r="D27" s="130">
        <v>40.369999999999997</v>
      </c>
      <c r="E27" s="193"/>
      <c r="F27" s="130">
        <v>1</v>
      </c>
      <c r="G27" s="130">
        <f>TRUNC(D27*F27,2)</f>
        <v>40.369999999999997</v>
      </c>
      <c r="H27" s="193"/>
      <c r="I27" s="213">
        <f>G27</f>
        <v>40.369999999999997</v>
      </c>
      <c r="J27" s="129"/>
    </row>
    <row r="28" spans="1:10" ht="15" customHeight="1" x14ac:dyDescent="0.2">
      <c r="A28" s="125"/>
      <c r="B28" s="131" t="s">
        <v>9</v>
      </c>
      <c r="C28" s="132"/>
      <c r="D28" s="133"/>
      <c r="E28" s="133"/>
      <c r="F28" s="133"/>
      <c r="G28" s="133"/>
      <c r="H28" s="133"/>
      <c r="I28" s="134">
        <f>SUM(I27)</f>
        <v>40.369999999999997</v>
      </c>
      <c r="J28" s="135" t="s">
        <v>6</v>
      </c>
    </row>
    <row r="29" spans="1:10" ht="15" customHeight="1" x14ac:dyDescent="0.2">
      <c r="A29" s="217"/>
      <c r="B29" s="127"/>
      <c r="C29" s="136"/>
      <c r="D29" s="142"/>
      <c r="E29" s="142"/>
      <c r="F29" s="142"/>
      <c r="G29" s="142"/>
      <c r="H29" s="142"/>
      <c r="I29" s="218"/>
      <c r="J29" s="124"/>
    </row>
    <row r="30" spans="1:10" ht="15" customHeight="1" x14ac:dyDescent="0.2">
      <c r="A30" s="118" t="s">
        <v>138</v>
      </c>
      <c r="B30" s="119" t="str">
        <f>'Planilha Orçamentária'!D18</f>
        <v>REVESTIMENTOS DE PISOS</v>
      </c>
      <c r="C30" s="120"/>
      <c r="D30" s="121"/>
      <c r="E30" s="120"/>
      <c r="F30" s="122"/>
      <c r="G30" s="120"/>
      <c r="H30" s="122"/>
      <c r="I30" s="123"/>
      <c r="J30" s="124"/>
    </row>
    <row r="31" spans="1:10" ht="15" customHeight="1" x14ac:dyDescent="0.2">
      <c r="A31" s="125" t="s">
        <v>63</v>
      </c>
      <c r="B31" s="126" t="str">
        <f>'Planilha Orçamentária'!D19</f>
        <v>Regularização e compactação de subleito até 20cm de espessura</v>
      </c>
      <c r="C31" s="127"/>
      <c r="D31" s="127"/>
      <c r="E31" s="127"/>
      <c r="F31" s="127"/>
      <c r="G31" s="127"/>
      <c r="H31" s="127"/>
      <c r="I31" s="128"/>
      <c r="J31" s="129"/>
    </row>
    <row r="32" spans="1:10" ht="15" customHeight="1" x14ac:dyDescent="0.2">
      <c r="A32" s="125"/>
      <c r="B32" s="212" t="s">
        <v>243</v>
      </c>
      <c r="C32" s="193"/>
      <c r="D32" s="130"/>
      <c r="E32" s="193"/>
      <c r="F32" s="130"/>
      <c r="G32" s="130">
        <v>203.7</v>
      </c>
      <c r="H32" s="193"/>
      <c r="I32" s="213">
        <f>G32</f>
        <v>203.7</v>
      </c>
      <c r="J32" s="129"/>
    </row>
    <row r="33" spans="1:10" ht="15" customHeight="1" x14ac:dyDescent="0.2">
      <c r="A33" s="125"/>
      <c r="B33" s="212" t="s">
        <v>242</v>
      </c>
      <c r="C33" s="193"/>
      <c r="D33" s="130"/>
      <c r="E33" s="193"/>
      <c r="F33" s="130"/>
      <c r="G33" s="130">
        <v>57.3</v>
      </c>
      <c r="H33" s="193"/>
      <c r="I33" s="213">
        <f>G33</f>
        <v>57.3</v>
      </c>
      <c r="J33" s="129"/>
    </row>
    <row r="34" spans="1:10" ht="15" customHeight="1" x14ac:dyDescent="0.2">
      <c r="A34" s="125"/>
      <c r="B34" s="131" t="s">
        <v>9</v>
      </c>
      <c r="C34" s="132"/>
      <c r="D34" s="133"/>
      <c r="E34" s="133"/>
      <c r="F34" s="133"/>
      <c r="G34" s="133"/>
      <c r="H34" s="133"/>
      <c r="I34" s="134">
        <f>SUM(I32:I33)</f>
        <v>261</v>
      </c>
      <c r="J34" s="135" t="s">
        <v>6</v>
      </c>
    </row>
    <row r="35" spans="1:10" ht="15" customHeight="1" x14ac:dyDescent="0.2">
      <c r="A35" s="125"/>
      <c r="B35" s="126"/>
      <c r="C35" s="136"/>
      <c r="D35" s="142"/>
      <c r="E35" s="142"/>
      <c r="F35" s="142"/>
      <c r="G35" s="142"/>
      <c r="H35" s="142"/>
      <c r="I35" s="143"/>
      <c r="J35" s="124"/>
    </row>
    <row r="36" spans="1:10" ht="31.5" customHeight="1" x14ac:dyDescent="0.2">
      <c r="A36" s="125" t="s">
        <v>64</v>
      </c>
      <c r="B36" s="321" t="str">
        <f>'Planilha Orçamentária'!D20</f>
        <v>Fornecimento, preparo e aplicação de concreto magro com consumo mínimo de cimento de 250 kg/m3 (brita 1 e 2) - (5% de perdas já incluído no custo)</v>
      </c>
      <c r="C36" s="322"/>
      <c r="D36" s="322"/>
      <c r="E36" s="322"/>
      <c r="F36" s="322"/>
      <c r="G36" s="137"/>
      <c r="H36" s="137"/>
      <c r="I36" s="139"/>
      <c r="J36" s="129"/>
    </row>
    <row r="37" spans="1:10" ht="15" customHeight="1" x14ac:dyDescent="0.2">
      <c r="A37" s="125"/>
      <c r="B37" s="140" t="s">
        <v>270</v>
      </c>
      <c r="C37" s="137"/>
      <c r="D37" s="138"/>
      <c r="E37" s="137"/>
      <c r="F37" s="137">
        <v>0.05</v>
      </c>
      <c r="G37" s="137">
        <f>203.7-1.28</f>
        <v>202.42</v>
      </c>
      <c r="H37" s="137"/>
      <c r="I37" s="139">
        <f>TRUNC(G37*F37,2)</f>
        <v>10.119999999999999</v>
      </c>
      <c r="J37" s="129"/>
    </row>
    <row r="38" spans="1:10" ht="15" customHeight="1" x14ac:dyDescent="0.2">
      <c r="A38" s="125"/>
      <c r="B38" s="140" t="s">
        <v>283</v>
      </c>
      <c r="C38" s="137"/>
      <c r="D38" s="138"/>
      <c r="E38" s="137"/>
      <c r="F38" s="137">
        <v>0.05</v>
      </c>
      <c r="G38" s="137">
        <v>7.19</v>
      </c>
      <c r="H38" s="137"/>
      <c r="I38" s="139">
        <f t="shared" ref="I38:I39" si="0">TRUNC(G38*F38,2)</f>
        <v>0.35</v>
      </c>
      <c r="J38" s="129"/>
    </row>
    <row r="39" spans="1:10" ht="15" customHeight="1" x14ac:dyDescent="0.2">
      <c r="A39" s="125"/>
      <c r="B39" s="140" t="s">
        <v>284</v>
      </c>
      <c r="C39" s="137"/>
      <c r="D39" s="138"/>
      <c r="E39" s="137"/>
      <c r="F39" s="137">
        <v>0.05</v>
      </c>
      <c r="G39" s="137">
        <v>7.35</v>
      </c>
      <c r="H39" s="137"/>
      <c r="I39" s="139">
        <f t="shared" si="0"/>
        <v>0.36</v>
      </c>
      <c r="J39" s="129"/>
    </row>
    <row r="40" spans="1:10" ht="15" customHeight="1" x14ac:dyDescent="0.2">
      <c r="A40" s="141"/>
      <c r="B40" s="131" t="s">
        <v>9</v>
      </c>
      <c r="C40" s="132"/>
      <c r="D40" s="133"/>
      <c r="E40" s="133"/>
      <c r="F40" s="133"/>
      <c r="G40" s="133"/>
      <c r="H40" s="133"/>
      <c r="I40" s="134">
        <f>SUM(I37:I39)</f>
        <v>10.829999999999998</v>
      </c>
      <c r="J40" s="135" t="s">
        <v>223</v>
      </c>
    </row>
    <row r="41" spans="1:10" ht="15" customHeight="1" x14ac:dyDescent="0.2">
      <c r="A41" s="118"/>
      <c r="B41" s="119"/>
      <c r="C41" s="120"/>
      <c r="D41" s="121"/>
      <c r="E41" s="120"/>
      <c r="F41" s="122"/>
      <c r="G41" s="120"/>
      <c r="H41" s="122"/>
      <c r="I41" s="123"/>
      <c r="J41" s="124"/>
    </row>
    <row r="42" spans="1:10" ht="28.5" customHeight="1" x14ac:dyDescent="0.2">
      <c r="A42" s="216" t="s">
        <v>65</v>
      </c>
      <c r="B42" s="338" t="str">
        <f>'Planilha Orçamentária'!D21</f>
        <v>Blocos pré-moldados de concreto tipo pavi-s ou equivalente, espessura de 6 cm e resistência a compressão mínima de 35MPa, assentados sobre colchão de pó de pedra na espessura de 10 cm</v>
      </c>
      <c r="C42" s="339"/>
      <c r="D42" s="339"/>
      <c r="E42" s="339"/>
      <c r="F42" s="145"/>
      <c r="G42" s="145"/>
      <c r="H42" s="145"/>
      <c r="I42" s="146"/>
      <c r="J42" s="145"/>
    </row>
    <row r="43" spans="1:10" ht="15" customHeight="1" x14ac:dyDescent="0.2">
      <c r="A43" s="146"/>
      <c r="B43" s="140" t="s">
        <v>245</v>
      </c>
      <c r="C43" s="137"/>
      <c r="D43" s="138"/>
      <c r="E43" s="137"/>
      <c r="F43" s="137"/>
      <c r="G43" s="137">
        <v>39.17</v>
      </c>
      <c r="H43" s="137"/>
      <c r="I43" s="139">
        <f>G43</f>
        <v>39.17</v>
      </c>
      <c r="J43" s="129"/>
    </row>
    <row r="44" spans="1:10" ht="15" customHeight="1" x14ac:dyDescent="0.2">
      <c r="A44" s="146"/>
      <c r="B44" s="131" t="s">
        <v>9</v>
      </c>
      <c r="C44" s="132"/>
      <c r="D44" s="133"/>
      <c r="E44" s="133"/>
      <c r="F44" s="133"/>
      <c r="G44" s="133"/>
      <c r="H44" s="133"/>
      <c r="I44" s="134">
        <f>SUM(I43:I43)</f>
        <v>39.17</v>
      </c>
      <c r="J44" s="135" t="s">
        <v>6</v>
      </c>
    </row>
    <row r="45" spans="1:10" ht="15" customHeight="1" x14ac:dyDescent="0.2">
      <c r="A45" s="146"/>
      <c r="B45" s="215"/>
      <c r="C45" s="145"/>
      <c r="D45" s="145"/>
      <c r="E45" s="145"/>
      <c r="F45" s="145"/>
      <c r="G45" s="145"/>
      <c r="H45" s="145"/>
      <c r="I45" s="146"/>
      <c r="J45" s="145"/>
    </row>
    <row r="46" spans="1:10" ht="27" customHeight="1" x14ac:dyDescent="0.2">
      <c r="A46" s="125" t="s">
        <v>66</v>
      </c>
      <c r="B46" s="321" t="str">
        <f>'Planilha Orçamentária'!D22</f>
        <v>Meio-fio de concreto pré-moldado com dimensões de 15x12x30x100 cm , rejuntados com argamassa de cimento e areia no traço 1:3</v>
      </c>
      <c r="C46" s="322"/>
      <c r="D46" s="322"/>
      <c r="E46" s="322"/>
      <c r="F46" s="127"/>
      <c r="G46" s="127"/>
      <c r="H46" s="127"/>
      <c r="I46" s="128"/>
      <c r="J46" s="129"/>
    </row>
    <row r="47" spans="1:10" ht="15" customHeight="1" x14ac:dyDescent="0.2">
      <c r="A47" s="125"/>
      <c r="B47" s="212" t="s">
        <v>245</v>
      </c>
      <c r="C47" s="193"/>
      <c r="D47" s="130">
        <v>31.85</v>
      </c>
      <c r="E47" s="193"/>
      <c r="F47" s="130"/>
      <c r="G47" s="130"/>
      <c r="H47" s="193"/>
      <c r="I47" s="213">
        <f>D47</f>
        <v>31.85</v>
      </c>
      <c r="J47" s="129"/>
    </row>
    <row r="48" spans="1:10" ht="15" customHeight="1" x14ac:dyDescent="0.2">
      <c r="A48" s="125"/>
      <c r="B48" s="212" t="s">
        <v>246</v>
      </c>
      <c r="C48" s="193"/>
      <c r="D48" s="130">
        <v>72.2</v>
      </c>
      <c r="E48" s="193"/>
      <c r="F48" s="130"/>
      <c r="G48" s="130"/>
      <c r="H48" s="193"/>
      <c r="I48" s="213">
        <f t="shared" ref="I48:I49" si="1">D48</f>
        <v>72.2</v>
      </c>
      <c r="J48" s="129"/>
    </row>
    <row r="49" spans="1:10" ht="15" customHeight="1" x14ac:dyDescent="0.2">
      <c r="A49" s="125"/>
      <c r="B49" s="212" t="s">
        <v>247</v>
      </c>
      <c r="C49" s="193"/>
      <c r="D49" s="130">
        <v>8.32</v>
      </c>
      <c r="E49" s="193"/>
      <c r="F49" s="130"/>
      <c r="G49" s="130"/>
      <c r="H49" s="193"/>
      <c r="I49" s="213">
        <f t="shared" si="1"/>
        <v>8.32</v>
      </c>
      <c r="J49" s="129"/>
    </row>
    <row r="50" spans="1:10" ht="15" customHeight="1" x14ac:dyDescent="0.2">
      <c r="A50" s="125"/>
      <c r="B50" s="131" t="s">
        <v>9</v>
      </c>
      <c r="C50" s="132"/>
      <c r="D50" s="133"/>
      <c r="E50" s="133"/>
      <c r="F50" s="133"/>
      <c r="G50" s="133"/>
      <c r="H50" s="133"/>
      <c r="I50" s="134">
        <f>SUM(I47:I49)</f>
        <v>112.37</v>
      </c>
      <c r="J50" s="135" t="s">
        <v>5</v>
      </c>
    </row>
    <row r="51" spans="1:10" ht="15" customHeight="1" x14ac:dyDescent="0.2">
      <c r="A51" s="214"/>
      <c r="B51" s="40"/>
      <c r="J51" s="219"/>
    </row>
    <row r="52" spans="1:10" ht="30" customHeight="1" x14ac:dyDescent="0.2">
      <c r="A52" s="125" t="s">
        <v>67</v>
      </c>
      <c r="B52" s="321" t="str">
        <f>'Planilha Orçamentária'!D23</f>
        <v>Fornecimento e assentamento de ladrilho hidráulico pastilhado, vermelho, dim. 20x20 cm, esp. 1.5cm, assentado com pasta de cimento colante, exclusive regularização e lastro</v>
      </c>
      <c r="C52" s="322"/>
      <c r="D52" s="322"/>
      <c r="E52" s="322"/>
      <c r="F52" s="127"/>
      <c r="G52" s="127"/>
      <c r="H52" s="127"/>
      <c r="I52" s="128"/>
      <c r="J52" s="129"/>
    </row>
    <row r="53" spans="1:10" ht="15" customHeight="1" x14ac:dyDescent="0.2">
      <c r="A53" s="125"/>
      <c r="B53" s="212" t="s">
        <v>245</v>
      </c>
      <c r="C53" s="193"/>
      <c r="D53" s="130"/>
      <c r="E53" s="193"/>
      <c r="F53" s="130"/>
      <c r="G53" s="130">
        <v>7.19</v>
      </c>
      <c r="H53" s="193"/>
      <c r="I53" s="213">
        <f>G53</f>
        <v>7.19</v>
      </c>
      <c r="J53" s="129"/>
    </row>
    <row r="54" spans="1:10" ht="15" customHeight="1" x14ac:dyDescent="0.2">
      <c r="A54" s="125"/>
      <c r="B54" s="131" t="s">
        <v>9</v>
      </c>
      <c r="C54" s="132"/>
      <c r="D54" s="133"/>
      <c r="E54" s="133"/>
      <c r="F54" s="133"/>
      <c r="G54" s="133"/>
      <c r="H54" s="133"/>
      <c r="I54" s="134">
        <f>SUM(I53:I53)</f>
        <v>7.19</v>
      </c>
      <c r="J54" s="135" t="s">
        <v>6</v>
      </c>
    </row>
    <row r="55" spans="1:10" ht="15" customHeight="1" x14ac:dyDescent="0.2">
      <c r="A55" s="125"/>
      <c r="B55" s="126"/>
      <c r="C55" s="136"/>
      <c r="D55" s="142"/>
      <c r="E55" s="142"/>
      <c r="F55" s="142"/>
      <c r="G55" s="142"/>
      <c r="H55" s="142"/>
      <c r="I55" s="143"/>
      <c r="J55" s="124"/>
    </row>
    <row r="56" spans="1:10" ht="31.5" customHeight="1" x14ac:dyDescent="0.2">
      <c r="A56" s="125" t="s">
        <v>68</v>
      </c>
      <c r="B56" s="321" t="str">
        <f>'Planilha Orçamentária'!D24</f>
        <v>Fôrma de chapa compensada resinada 12mm, levando-se em conta a utilização 3 vezes (incluido o material, corte, montagem, escoramento e desfôrma)</v>
      </c>
      <c r="C56" s="322"/>
      <c r="D56" s="322"/>
      <c r="E56" s="322"/>
      <c r="F56" s="322"/>
      <c r="G56" s="137"/>
      <c r="H56" s="137"/>
      <c r="I56" s="139"/>
      <c r="J56" s="129"/>
    </row>
    <row r="57" spans="1:10" ht="15" customHeight="1" x14ac:dyDescent="0.2">
      <c r="A57" s="125"/>
      <c r="B57" s="140" t="s">
        <v>249</v>
      </c>
      <c r="C57" s="137"/>
      <c r="D57" s="137">
        <v>38.130000000000003</v>
      </c>
      <c r="E57" s="137"/>
      <c r="F57" s="137">
        <v>0.1</v>
      </c>
      <c r="G57" s="137">
        <f>TRUNC(F57*D57,2)</f>
        <v>3.81</v>
      </c>
      <c r="H57" s="137"/>
      <c r="I57" s="139">
        <f>G57</f>
        <v>3.81</v>
      </c>
      <c r="J57" s="129"/>
    </row>
    <row r="58" spans="1:10" ht="15" customHeight="1" x14ac:dyDescent="0.2">
      <c r="A58" s="141"/>
      <c r="B58" s="131" t="s">
        <v>9</v>
      </c>
      <c r="C58" s="132"/>
      <c r="D58" s="133"/>
      <c r="E58" s="133"/>
      <c r="F58" s="133"/>
      <c r="G58" s="133"/>
      <c r="H58" s="133"/>
      <c r="I58" s="134">
        <f>SUM(I57:I57)</f>
        <v>3.81</v>
      </c>
      <c r="J58" s="135" t="s">
        <v>6</v>
      </c>
    </row>
    <row r="59" spans="1:10" ht="15" customHeight="1" x14ac:dyDescent="0.2">
      <c r="A59" s="118"/>
      <c r="B59" s="119"/>
      <c r="C59" s="120"/>
      <c r="D59" s="121"/>
      <c r="E59" s="120"/>
      <c r="F59" s="122"/>
      <c r="G59" s="120"/>
      <c r="H59" s="122"/>
      <c r="I59" s="123"/>
      <c r="J59" s="124"/>
    </row>
    <row r="60" spans="1:10" x14ac:dyDescent="0.2">
      <c r="A60" s="216" t="s">
        <v>150</v>
      </c>
      <c r="B60" s="338" t="str">
        <f>'Planilha Orçamentária'!D25</f>
        <v>Fornecimento e instalação de grama sintética para playgrounds, esp. 12 mm, inclusive aplicação com cola de contato</v>
      </c>
      <c r="C60" s="339"/>
      <c r="D60" s="339"/>
      <c r="E60" s="339"/>
      <c r="F60" s="145"/>
      <c r="G60" s="145"/>
      <c r="H60" s="145"/>
      <c r="I60" s="146"/>
      <c r="J60" s="145"/>
    </row>
    <row r="61" spans="1:10" ht="15" customHeight="1" x14ac:dyDescent="0.2">
      <c r="A61" s="146"/>
      <c r="B61" s="220" t="s">
        <v>95</v>
      </c>
      <c r="C61" s="137"/>
      <c r="D61" s="138"/>
      <c r="E61" s="137"/>
      <c r="F61" s="137"/>
      <c r="G61" s="137">
        <v>138.36000000000001</v>
      </c>
      <c r="H61" s="137"/>
      <c r="I61" s="139">
        <f>G61</f>
        <v>138.36000000000001</v>
      </c>
      <c r="J61" s="129"/>
    </row>
    <row r="62" spans="1:10" ht="15" customHeight="1" x14ac:dyDescent="0.2">
      <c r="A62" s="146"/>
      <c r="B62" s="131" t="s">
        <v>9</v>
      </c>
      <c r="C62" s="132"/>
      <c r="D62" s="133"/>
      <c r="E62" s="133"/>
      <c r="F62" s="133"/>
      <c r="G62" s="133"/>
      <c r="H62" s="133"/>
      <c r="I62" s="134">
        <f>SUM(I61:I61)</f>
        <v>138.36000000000001</v>
      </c>
      <c r="J62" s="135" t="s">
        <v>6</v>
      </c>
    </row>
    <row r="63" spans="1:10" ht="15" customHeight="1" x14ac:dyDescent="0.2">
      <c r="A63" s="146"/>
      <c r="B63" s="215"/>
      <c r="C63" s="145"/>
      <c r="D63" s="145"/>
      <c r="E63" s="145"/>
      <c r="F63" s="145"/>
      <c r="G63" s="145"/>
      <c r="H63" s="145"/>
      <c r="I63" s="146"/>
      <c r="J63" s="145"/>
    </row>
    <row r="64" spans="1:10" ht="32.25" customHeight="1" x14ac:dyDescent="0.2">
      <c r="A64" s="125" t="s">
        <v>151</v>
      </c>
      <c r="B64" s="321" t="str">
        <f>'Planilha Orçamentária'!D26</f>
        <v>Fornecimento e instalação de piso emborrachado para playgrounds, esp. 40 mm, inclusive aplicação com cola poliuretano monocomponente</v>
      </c>
      <c r="C64" s="322"/>
      <c r="D64" s="322"/>
      <c r="E64" s="322"/>
      <c r="F64" s="127"/>
      <c r="G64" s="127"/>
      <c r="H64" s="127"/>
      <c r="I64" s="128"/>
      <c r="J64" s="129"/>
    </row>
    <row r="65" spans="1:10" ht="15" customHeight="1" x14ac:dyDescent="0.2">
      <c r="A65" s="125"/>
      <c r="B65" s="212" t="s">
        <v>250</v>
      </c>
      <c r="C65" s="193"/>
      <c r="D65" s="130"/>
      <c r="E65" s="193"/>
      <c r="F65" s="130"/>
      <c r="G65" s="130">
        <v>12.1</v>
      </c>
      <c r="H65" s="193"/>
      <c r="I65" s="213">
        <f>G65</f>
        <v>12.1</v>
      </c>
      <c r="J65" s="129"/>
    </row>
    <row r="66" spans="1:10" ht="15" customHeight="1" x14ac:dyDescent="0.2">
      <c r="A66" s="125"/>
      <c r="B66" s="212" t="s">
        <v>251</v>
      </c>
      <c r="C66" s="193"/>
      <c r="D66" s="130"/>
      <c r="E66" s="193"/>
      <c r="F66" s="130"/>
      <c r="G66" s="130">
        <v>9</v>
      </c>
      <c r="H66" s="193"/>
      <c r="I66" s="213">
        <f t="shared" ref="I66:I69" si="2">G66</f>
        <v>9</v>
      </c>
      <c r="J66" s="129"/>
    </row>
    <row r="67" spans="1:10" ht="15" customHeight="1" x14ac:dyDescent="0.2">
      <c r="A67" s="125"/>
      <c r="B67" s="212" t="s">
        <v>252</v>
      </c>
      <c r="C67" s="193"/>
      <c r="D67" s="130"/>
      <c r="E67" s="193"/>
      <c r="F67" s="130"/>
      <c r="G67" s="130">
        <v>12.3</v>
      </c>
      <c r="H67" s="193"/>
      <c r="I67" s="213">
        <f t="shared" si="2"/>
        <v>12.3</v>
      </c>
      <c r="J67" s="129"/>
    </row>
    <row r="68" spans="1:10" ht="15" customHeight="1" x14ac:dyDescent="0.2">
      <c r="A68" s="125"/>
      <c r="B68" s="212" t="s">
        <v>253</v>
      </c>
      <c r="C68" s="193"/>
      <c r="D68" s="130"/>
      <c r="E68" s="193"/>
      <c r="F68" s="130"/>
      <c r="G68" s="130">
        <v>9</v>
      </c>
      <c r="H68" s="193"/>
      <c r="I68" s="213">
        <f t="shared" si="2"/>
        <v>9</v>
      </c>
      <c r="J68" s="129"/>
    </row>
    <row r="69" spans="1:10" ht="15" customHeight="1" x14ac:dyDescent="0.2">
      <c r="A69" s="125"/>
      <c r="B69" s="212" t="s">
        <v>254</v>
      </c>
      <c r="C69" s="193"/>
      <c r="D69" s="130"/>
      <c r="E69" s="193"/>
      <c r="F69" s="130"/>
      <c r="G69" s="130">
        <v>11.47</v>
      </c>
      <c r="H69" s="193"/>
      <c r="I69" s="213">
        <f t="shared" si="2"/>
        <v>11.47</v>
      </c>
      <c r="J69" s="129"/>
    </row>
    <row r="70" spans="1:10" ht="15" customHeight="1" x14ac:dyDescent="0.2">
      <c r="A70" s="125"/>
      <c r="B70" s="224" t="s">
        <v>9</v>
      </c>
      <c r="C70" s="231"/>
      <c r="D70" s="232"/>
      <c r="E70" s="232"/>
      <c r="F70" s="232"/>
      <c r="G70" s="232"/>
      <c r="H70" s="232"/>
      <c r="I70" s="218">
        <f>SUM(I65:I69)</f>
        <v>53.870000000000005</v>
      </c>
      <c r="J70" s="135" t="s">
        <v>6</v>
      </c>
    </row>
    <row r="71" spans="1:10" ht="15" customHeight="1" x14ac:dyDescent="0.2">
      <c r="A71" s="230"/>
      <c r="B71" s="224"/>
      <c r="C71" s="231"/>
      <c r="D71" s="232"/>
      <c r="E71" s="232"/>
      <c r="F71" s="232"/>
      <c r="G71" s="232"/>
      <c r="H71" s="232"/>
      <c r="I71" s="218"/>
      <c r="J71" s="142"/>
    </row>
    <row r="72" spans="1:10" ht="15" customHeight="1" x14ac:dyDescent="0.2">
      <c r="A72" s="118" t="s">
        <v>241</v>
      </c>
      <c r="B72" s="119" t="str">
        <f>'Planilha Orçamentária'!D29</f>
        <v>EQUIPAMENTOS ELÉTRICOS</v>
      </c>
      <c r="C72" s="120"/>
      <c r="D72" s="121"/>
      <c r="E72" s="120"/>
      <c r="F72" s="122"/>
      <c r="G72" s="120"/>
      <c r="H72" s="122"/>
      <c r="I72" s="123"/>
      <c r="J72" s="124"/>
    </row>
    <row r="73" spans="1:10" ht="15" customHeight="1" x14ac:dyDescent="0.2">
      <c r="A73" s="125" t="s">
        <v>62</v>
      </c>
      <c r="B73" s="321" t="str">
        <f>'Planilha Orçamentária'!D30</f>
        <v>Fornecimento de 04 luminárias públicas de LED, 150 W, temperatura de cor em 5000 K, 18000 lúmens, IP66 - inclusive suporte para fixação de 4 pétalas</v>
      </c>
      <c r="C73" s="322"/>
      <c r="D73" s="322"/>
      <c r="E73" s="322"/>
      <c r="F73" s="127"/>
      <c r="G73" s="127"/>
      <c r="H73" s="127"/>
      <c r="I73" s="128"/>
      <c r="J73" s="129"/>
    </row>
    <row r="74" spans="1:10" ht="15" customHeight="1" x14ac:dyDescent="0.2">
      <c r="A74" s="125"/>
      <c r="B74" s="212"/>
      <c r="C74" s="238">
        <v>1</v>
      </c>
      <c r="D74" s="130"/>
      <c r="E74" s="229"/>
      <c r="F74" s="130"/>
      <c r="G74" s="130"/>
      <c r="H74" s="229"/>
      <c r="I74" s="213">
        <f>C74</f>
        <v>1</v>
      </c>
      <c r="J74" s="129"/>
    </row>
    <row r="75" spans="1:10" ht="15" customHeight="1" x14ac:dyDescent="0.2">
      <c r="A75" s="125"/>
      <c r="B75" s="131" t="s">
        <v>9</v>
      </c>
      <c r="C75" s="132"/>
      <c r="D75" s="133"/>
      <c r="E75" s="133"/>
      <c r="F75" s="133"/>
      <c r="G75" s="133"/>
      <c r="H75" s="133"/>
      <c r="I75" s="134">
        <f>SUM(I74)</f>
        <v>1</v>
      </c>
      <c r="J75" s="135" t="s">
        <v>4</v>
      </c>
    </row>
    <row r="76" spans="1:10" ht="15" customHeight="1" x14ac:dyDescent="0.2">
      <c r="A76" s="230"/>
      <c r="B76" s="126"/>
      <c r="C76" s="136"/>
      <c r="D76" s="142"/>
      <c r="E76" s="142"/>
      <c r="F76" s="142"/>
      <c r="G76" s="142"/>
      <c r="H76" s="142"/>
      <c r="I76" s="143"/>
      <c r="J76" s="142"/>
    </row>
    <row r="77" spans="1:10" ht="15" customHeight="1" x14ac:dyDescent="0.2">
      <c r="A77" s="118" t="s">
        <v>197</v>
      </c>
      <c r="B77" s="119" t="str">
        <f>'Planilha Orçamentária'!D33</f>
        <v>BRINQUEDOS</v>
      </c>
      <c r="C77" s="120"/>
      <c r="D77" s="121"/>
      <c r="E77" s="120"/>
      <c r="F77" s="122"/>
      <c r="G77" s="120"/>
      <c r="H77" s="122"/>
      <c r="I77" s="123"/>
      <c r="J77" s="124"/>
    </row>
    <row r="78" spans="1:10" ht="44.25" customHeight="1" x14ac:dyDescent="0.2">
      <c r="A78" s="125" t="s">
        <v>61</v>
      </c>
      <c r="B78" s="321" t="str">
        <f>'Planilha Orçamentária'!D34</f>
        <v>Fornecimento e instalação de brinquedos de ferro, confeccionados em tubo a vapor e pintura esmalte sintético (escorregador de 2 m de comprimento, balanço de 2 lugares, gira-gira de 8 lugares e gangorra de 3 pranchas) e um cestão de madeira tratada em autoclave, conforme projeto.</v>
      </c>
      <c r="C78" s="322"/>
      <c r="D78" s="322"/>
      <c r="E78" s="322"/>
      <c r="F78" s="127"/>
      <c r="G78" s="127"/>
      <c r="H78" s="127"/>
      <c r="I78" s="128"/>
      <c r="J78" s="129"/>
    </row>
    <row r="79" spans="1:10" ht="15" customHeight="1" x14ac:dyDescent="0.2">
      <c r="A79" s="125"/>
      <c r="B79" s="212" t="s">
        <v>255</v>
      </c>
      <c r="C79" s="144">
        <v>1</v>
      </c>
      <c r="D79" s="130"/>
      <c r="E79" s="193"/>
      <c r="F79" s="130"/>
      <c r="G79" s="130"/>
      <c r="H79" s="193"/>
      <c r="I79" s="213">
        <f>C79</f>
        <v>1</v>
      </c>
      <c r="J79" s="129"/>
    </row>
    <row r="80" spans="1:10" ht="15" customHeight="1" x14ac:dyDescent="0.2">
      <c r="A80" s="125"/>
      <c r="B80" s="131" t="s">
        <v>9</v>
      </c>
      <c r="C80" s="132"/>
      <c r="D80" s="133"/>
      <c r="E80" s="133"/>
      <c r="F80" s="133"/>
      <c r="G80" s="133"/>
      <c r="H80" s="133"/>
      <c r="I80" s="134">
        <f>SUM(I79)</f>
        <v>1</v>
      </c>
      <c r="J80" s="135" t="s">
        <v>4</v>
      </c>
    </row>
    <row r="81" spans="1:10" ht="15" customHeight="1" x14ac:dyDescent="0.2">
      <c r="A81" s="12"/>
      <c r="B81" s="221"/>
      <c r="J81" s="219"/>
    </row>
    <row r="82" spans="1:10" ht="15" customHeight="1" x14ac:dyDescent="0.2">
      <c r="A82" s="118" t="s">
        <v>286</v>
      </c>
      <c r="B82" s="119" t="str">
        <f>'Planilha Orçamentária'!D37</f>
        <v>SERVIÇOS COMPLEMENTARES</v>
      </c>
      <c r="C82" s="120"/>
      <c r="D82" s="121"/>
      <c r="E82" s="120"/>
      <c r="F82" s="122"/>
      <c r="G82" s="120"/>
      <c r="H82" s="122"/>
      <c r="I82" s="123"/>
      <c r="J82" s="124"/>
    </row>
    <row r="83" spans="1:10" ht="15" customHeight="1" x14ac:dyDescent="0.2">
      <c r="A83" s="125" t="s">
        <v>287</v>
      </c>
      <c r="B83" s="126" t="str">
        <f>'Planilha Orçamentária'!D38</f>
        <v>Fornecimento e instalação de lixeira papeleira de plástico, 50 L</v>
      </c>
      <c r="C83" s="127"/>
      <c r="D83" s="127"/>
      <c r="E83" s="127"/>
      <c r="F83" s="127"/>
      <c r="G83" s="127"/>
      <c r="H83" s="127"/>
      <c r="I83" s="128"/>
      <c r="J83" s="129"/>
    </row>
    <row r="84" spans="1:10" ht="15" customHeight="1" x14ac:dyDescent="0.2">
      <c r="A84" s="125"/>
      <c r="B84" s="212" t="s">
        <v>256</v>
      </c>
      <c r="C84" s="130">
        <v>2</v>
      </c>
      <c r="D84" s="130"/>
      <c r="E84" s="193"/>
      <c r="F84" s="130"/>
      <c r="G84" s="130"/>
      <c r="H84" s="193"/>
      <c r="I84" s="213">
        <f>C84</f>
        <v>2</v>
      </c>
      <c r="J84" s="129"/>
    </row>
    <row r="85" spans="1:10" ht="15" customHeight="1" x14ac:dyDescent="0.2">
      <c r="A85" s="125"/>
      <c r="B85" s="131" t="s">
        <v>9</v>
      </c>
      <c r="C85" s="132"/>
      <c r="D85" s="133"/>
      <c r="E85" s="133"/>
      <c r="F85" s="133"/>
      <c r="G85" s="133"/>
      <c r="H85" s="133"/>
      <c r="I85" s="134">
        <f>SUM(I84)</f>
        <v>2</v>
      </c>
      <c r="J85" s="135" t="s">
        <v>4</v>
      </c>
    </row>
    <row r="86" spans="1:10" ht="15" customHeight="1" x14ac:dyDescent="0.2">
      <c r="A86" s="125"/>
      <c r="B86" s="126"/>
      <c r="C86" s="136"/>
      <c r="D86" s="142"/>
      <c r="E86" s="142"/>
      <c r="F86" s="142"/>
      <c r="G86" s="142"/>
      <c r="H86" s="142"/>
      <c r="I86" s="143"/>
      <c r="J86" s="124"/>
    </row>
    <row r="87" spans="1:10" x14ac:dyDescent="0.2">
      <c r="A87" s="125" t="s">
        <v>288</v>
      </c>
      <c r="B87" s="321" t="str">
        <f>'Planilha Orçamentária'!D39</f>
        <v>Banco de concreto armado aparente Fck=15 MPa, com apoios de concreto, largura de 45 cm, espessura de 7 cm e altura de 45 cm</v>
      </c>
      <c r="C87" s="322"/>
      <c r="D87" s="322"/>
      <c r="E87" s="322"/>
      <c r="F87" s="322"/>
      <c r="G87" s="137"/>
      <c r="H87" s="137"/>
      <c r="I87" s="139"/>
      <c r="J87" s="129"/>
    </row>
    <row r="88" spans="1:10" ht="15" customHeight="1" x14ac:dyDescent="0.2">
      <c r="A88" s="125"/>
      <c r="B88" s="140"/>
      <c r="C88" s="137">
        <v>6</v>
      </c>
      <c r="D88" s="138">
        <v>1.5</v>
      </c>
      <c r="E88" s="137"/>
      <c r="F88" s="137"/>
      <c r="G88" s="137"/>
      <c r="H88" s="137"/>
      <c r="I88" s="139">
        <f>TRUNC(D88*C88)</f>
        <v>9</v>
      </c>
      <c r="J88" s="129"/>
    </row>
    <row r="89" spans="1:10" ht="15" customHeight="1" x14ac:dyDescent="0.2">
      <c r="A89" s="141"/>
      <c r="B89" s="131" t="s">
        <v>9</v>
      </c>
      <c r="C89" s="132"/>
      <c r="D89" s="133"/>
      <c r="E89" s="133"/>
      <c r="F89" s="133"/>
      <c r="G89" s="133"/>
      <c r="H89" s="133"/>
      <c r="I89" s="134">
        <f>SUM(I88:I88)</f>
        <v>9</v>
      </c>
      <c r="J89" s="135" t="s">
        <v>5</v>
      </c>
    </row>
    <row r="90" spans="1:10" ht="15" customHeight="1" x14ac:dyDescent="0.2">
      <c r="A90" s="223"/>
      <c r="B90" s="224"/>
      <c r="C90" s="136"/>
      <c r="D90" s="142"/>
      <c r="E90" s="142"/>
      <c r="F90" s="142"/>
      <c r="G90" s="142"/>
      <c r="H90" s="142"/>
      <c r="I90" s="225"/>
      <c r="J90" s="226"/>
    </row>
    <row r="91" spans="1:10" ht="29.25" customHeight="1" x14ac:dyDescent="0.2">
      <c r="A91" s="125" t="s">
        <v>289</v>
      </c>
      <c r="B91" s="321" t="str">
        <f>'Planilha Orçamentária'!D40</f>
        <v>Chapim de concreto aparente com acabamento desempenado, forma de compensado plastificado (madeirit) de 14x10 cm, fundido no local.</v>
      </c>
      <c r="C91" s="322"/>
      <c r="D91" s="322"/>
      <c r="E91" s="322"/>
      <c r="F91" s="322"/>
      <c r="G91" s="137"/>
      <c r="H91" s="137"/>
      <c r="I91" s="139"/>
      <c r="J91" s="129"/>
    </row>
    <row r="92" spans="1:10" ht="15" customHeight="1" x14ac:dyDescent="0.2">
      <c r="A92" s="125"/>
      <c r="B92" s="140" t="s">
        <v>272</v>
      </c>
      <c r="C92" s="137"/>
      <c r="D92" s="138">
        <v>20.37</v>
      </c>
      <c r="E92" s="137"/>
      <c r="F92" s="137"/>
      <c r="G92" s="137"/>
      <c r="H92" s="137"/>
      <c r="I92" s="139">
        <f>D92</f>
        <v>20.37</v>
      </c>
      <c r="J92" s="129"/>
    </row>
    <row r="93" spans="1:10" ht="15" customHeight="1" x14ac:dyDescent="0.2">
      <c r="A93" s="141"/>
      <c r="B93" s="131" t="s">
        <v>9</v>
      </c>
      <c r="C93" s="132"/>
      <c r="D93" s="133"/>
      <c r="E93" s="133"/>
      <c r="F93" s="133"/>
      <c r="G93" s="133"/>
      <c r="H93" s="133"/>
      <c r="I93" s="134">
        <f>SUM(I92:I92)</f>
        <v>20.37</v>
      </c>
      <c r="J93" s="135" t="s">
        <v>5</v>
      </c>
    </row>
    <row r="94" spans="1:10" ht="15" customHeight="1" x14ac:dyDescent="0.2">
      <c r="A94" s="223"/>
      <c r="B94" s="126"/>
      <c r="C94" s="136"/>
      <c r="D94" s="142"/>
      <c r="E94" s="142"/>
      <c r="F94" s="142"/>
      <c r="G94" s="142"/>
      <c r="H94" s="142"/>
      <c r="I94" s="218"/>
      <c r="J94" s="142"/>
    </row>
    <row r="95" spans="1:10" ht="15" customHeight="1" x14ac:dyDescent="0.2">
      <c r="A95" s="125" t="s">
        <v>290</v>
      </c>
      <c r="B95" s="321" t="str">
        <f>'Planilha Orçamentária'!D41</f>
        <v>Pintura com tinta acrílica Suvinil, Coral ou Metalatex, inclusive selador acrílico, em paredes externas a três demãos</v>
      </c>
      <c r="C95" s="322"/>
      <c r="D95" s="322"/>
      <c r="E95" s="322"/>
      <c r="F95" s="322"/>
      <c r="G95" s="137"/>
      <c r="H95" s="137"/>
      <c r="I95" s="139"/>
      <c r="J95" s="129"/>
    </row>
    <row r="96" spans="1:10" ht="15" customHeight="1" x14ac:dyDescent="0.2">
      <c r="A96" s="125"/>
      <c r="B96" s="140" t="s">
        <v>272</v>
      </c>
      <c r="C96" s="137"/>
      <c r="D96" s="138">
        <v>20.37</v>
      </c>
      <c r="E96" s="137"/>
      <c r="F96" s="137">
        <v>1.95</v>
      </c>
      <c r="G96" s="137">
        <f>TRUNC(F96*D96,2)</f>
        <v>39.72</v>
      </c>
      <c r="H96" s="137"/>
      <c r="I96" s="139">
        <f>G96</f>
        <v>39.72</v>
      </c>
      <c r="J96" s="129"/>
    </row>
    <row r="97" spans="1:10" ht="15" customHeight="1" x14ac:dyDescent="0.2">
      <c r="A97" s="125"/>
      <c r="B97" s="140" t="s">
        <v>281</v>
      </c>
      <c r="C97" s="137">
        <v>6</v>
      </c>
      <c r="D97" s="138"/>
      <c r="E97" s="137"/>
      <c r="F97" s="137"/>
      <c r="G97" s="137">
        <v>1.42</v>
      </c>
      <c r="H97" s="137"/>
      <c r="I97" s="139">
        <f>TRUNC(C97*G97,2)</f>
        <v>8.52</v>
      </c>
      <c r="J97" s="129"/>
    </row>
    <row r="98" spans="1:10" ht="15" customHeight="1" x14ac:dyDescent="0.2">
      <c r="A98" s="141"/>
      <c r="B98" s="131" t="s">
        <v>9</v>
      </c>
      <c r="C98" s="132"/>
      <c r="D98" s="133"/>
      <c r="E98" s="133"/>
      <c r="F98" s="133"/>
      <c r="G98" s="133"/>
      <c r="H98" s="133"/>
      <c r="I98" s="134">
        <f>SUM(I96:I97)</f>
        <v>48.239999999999995</v>
      </c>
      <c r="J98" s="135" t="s">
        <v>6</v>
      </c>
    </row>
    <row r="99" spans="1:10" ht="15" customHeight="1" x14ac:dyDescent="0.2">
      <c r="A99" s="223"/>
      <c r="B99" s="224"/>
      <c r="C99" s="136"/>
      <c r="D99" s="142"/>
      <c r="E99" s="142"/>
      <c r="F99" s="142"/>
      <c r="G99" s="142"/>
      <c r="H99" s="142"/>
      <c r="I99" s="225"/>
      <c r="J99" s="226"/>
    </row>
    <row r="100" spans="1:10" ht="15" customHeight="1" x14ac:dyDescent="0.2">
      <c r="A100" s="125" t="s">
        <v>291</v>
      </c>
      <c r="B100" s="321" t="str">
        <f>'Planilha Orçamentária'!D42</f>
        <v>Poda em altura de árvore com diâmetro de tronco menor que 0,20 m</v>
      </c>
      <c r="C100" s="322"/>
      <c r="D100" s="322"/>
      <c r="E100" s="322"/>
      <c r="F100" s="322"/>
      <c r="G100" s="137"/>
      <c r="H100" s="137"/>
      <c r="I100" s="139"/>
      <c r="J100" s="129"/>
    </row>
    <row r="101" spans="1:10" ht="15" customHeight="1" x14ac:dyDescent="0.2">
      <c r="A101" s="125"/>
      <c r="B101" s="140" t="s">
        <v>271</v>
      </c>
      <c r="C101" s="137">
        <v>2</v>
      </c>
      <c r="D101" s="138"/>
      <c r="E101" s="137"/>
      <c r="F101" s="137"/>
      <c r="G101" s="137"/>
      <c r="H101" s="137"/>
      <c r="I101" s="139">
        <f>C101</f>
        <v>2</v>
      </c>
      <c r="J101" s="129"/>
    </row>
    <row r="102" spans="1:10" ht="15" customHeight="1" x14ac:dyDescent="0.2">
      <c r="A102" s="141"/>
      <c r="B102" s="131" t="s">
        <v>9</v>
      </c>
      <c r="C102" s="132"/>
      <c r="D102" s="133"/>
      <c r="E102" s="133"/>
      <c r="F102" s="133"/>
      <c r="G102" s="133"/>
      <c r="H102" s="133"/>
      <c r="I102" s="134">
        <f>SUM(I101:I101)</f>
        <v>2</v>
      </c>
      <c r="J102" s="135" t="s">
        <v>4</v>
      </c>
    </row>
    <row r="103" spans="1:10" ht="15" customHeight="1" x14ac:dyDescent="0.2">
      <c r="A103" s="141"/>
      <c r="B103" s="126"/>
      <c r="C103" s="136"/>
      <c r="D103" s="142"/>
      <c r="E103" s="142"/>
      <c r="F103" s="142"/>
      <c r="G103" s="142"/>
      <c r="H103" s="142"/>
      <c r="I103" s="143"/>
      <c r="J103" s="124"/>
    </row>
    <row r="104" spans="1:10" ht="15" customHeight="1" x14ac:dyDescent="0.2">
      <c r="A104" s="125" t="s">
        <v>292</v>
      </c>
      <c r="B104" s="321" t="str">
        <f>'Planilha Orçamentária'!D43</f>
        <v>Limpeza geral de obras</v>
      </c>
      <c r="C104" s="322"/>
      <c r="D104" s="322"/>
      <c r="E104" s="322"/>
      <c r="F104" s="127"/>
      <c r="G104" s="127"/>
      <c r="H104" s="127"/>
      <c r="I104" s="128"/>
      <c r="J104" s="129"/>
    </row>
    <row r="105" spans="1:10" ht="15" customHeight="1" x14ac:dyDescent="0.2">
      <c r="A105" s="125"/>
      <c r="B105" s="212" t="s">
        <v>243</v>
      </c>
      <c r="C105" s="193"/>
      <c r="D105" s="130"/>
      <c r="E105" s="193"/>
      <c r="F105" s="130"/>
      <c r="G105" s="130">
        <v>203.7</v>
      </c>
      <c r="H105" s="193"/>
      <c r="I105" s="213">
        <f>G105</f>
        <v>203.7</v>
      </c>
      <c r="J105" s="129"/>
    </row>
    <row r="106" spans="1:10" ht="15" customHeight="1" x14ac:dyDescent="0.2">
      <c r="A106" s="125"/>
      <c r="B106" s="212" t="s">
        <v>242</v>
      </c>
      <c r="C106" s="193"/>
      <c r="D106" s="130"/>
      <c r="E106" s="193"/>
      <c r="F106" s="130"/>
      <c r="G106" s="130">
        <v>57.3</v>
      </c>
      <c r="H106" s="193"/>
      <c r="I106" s="213">
        <f>G106</f>
        <v>57.3</v>
      </c>
      <c r="J106" s="129"/>
    </row>
    <row r="107" spans="1:10" ht="15" customHeight="1" x14ac:dyDescent="0.2">
      <c r="A107" s="125"/>
      <c r="B107" s="131" t="s">
        <v>9</v>
      </c>
      <c r="C107" s="132"/>
      <c r="D107" s="133"/>
      <c r="E107" s="133"/>
      <c r="F107" s="133"/>
      <c r="G107" s="133"/>
      <c r="H107" s="133"/>
      <c r="I107" s="134">
        <f>SUM(I105:I106)</f>
        <v>261</v>
      </c>
      <c r="J107" s="135" t="s">
        <v>6</v>
      </c>
    </row>
    <row r="108" spans="1:10" ht="15" customHeight="1" x14ac:dyDescent="0.2">
      <c r="A108" s="12"/>
      <c r="B108" s="40"/>
    </row>
    <row r="109" spans="1:10" ht="15" customHeight="1" x14ac:dyDescent="0.2">
      <c r="A109" s="12"/>
      <c r="B109" s="40"/>
    </row>
    <row r="110" spans="1:10" ht="15" customHeight="1" x14ac:dyDescent="0.2">
      <c r="A110" s="12"/>
      <c r="B110" s="40"/>
    </row>
    <row r="111" spans="1:10" ht="15" customHeight="1" x14ac:dyDescent="0.2">
      <c r="A111" s="12"/>
      <c r="B111" s="40"/>
    </row>
    <row r="112" spans="1:10" ht="15" customHeight="1" x14ac:dyDescent="0.2">
      <c r="A112" s="12"/>
      <c r="B112" s="40"/>
    </row>
    <row r="113" spans="1:2" ht="15" customHeight="1" x14ac:dyDescent="0.2">
      <c r="A113" s="12"/>
      <c r="B113" s="40"/>
    </row>
    <row r="114" spans="1:2" ht="15" customHeight="1" x14ac:dyDescent="0.2">
      <c r="A114" s="12"/>
      <c r="B114" s="40"/>
    </row>
    <row r="115" spans="1:2" ht="15" customHeight="1" x14ac:dyDescent="0.2">
      <c r="A115" s="12"/>
      <c r="B115" s="40"/>
    </row>
    <row r="116" spans="1:2" ht="15" customHeight="1" x14ac:dyDescent="0.2">
      <c r="A116" s="12"/>
      <c r="B116" s="40"/>
    </row>
    <row r="117" spans="1:2" ht="15" customHeight="1" x14ac:dyDescent="0.2">
      <c r="A117" s="12"/>
      <c r="B117" s="40"/>
    </row>
    <row r="118" spans="1:2" ht="15" customHeight="1" x14ac:dyDescent="0.2">
      <c r="A118" s="12"/>
      <c r="B118" s="40"/>
    </row>
    <row r="119" spans="1:2" ht="15" customHeight="1" x14ac:dyDescent="0.2">
      <c r="A119" s="12"/>
      <c r="B119" s="40"/>
    </row>
    <row r="120" spans="1:2" ht="15" customHeight="1" x14ac:dyDescent="0.2">
      <c r="A120" s="12"/>
      <c r="B120" s="40"/>
    </row>
    <row r="121" spans="1:2" ht="15" customHeight="1" x14ac:dyDescent="0.2">
      <c r="A121" s="12"/>
      <c r="B121" s="40"/>
    </row>
    <row r="122" spans="1:2" ht="15" customHeight="1" x14ac:dyDescent="0.2">
      <c r="A122" s="12"/>
      <c r="B122" s="40"/>
    </row>
    <row r="123" spans="1:2" ht="15" customHeight="1" x14ac:dyDescent="0.2">
      <c r="A123" s="12"/>
      <c r="B123" s="40"/>
    </row>
    <row r="124" spans="1:2" ht="15" customHeight="1" x14ac:dyDescent="0.2">
      <c r="A124" s="12"/>
      <c r="B124" s="40"/>
    </row>
    <row r="125" spans="1:2" ht="15" customHeight="1" x14ac:dyDescent="0.2">
      <c r="A125" s="12"/>
      <c r="B125" s="40"/>
    </row>
    <row r="126" spans="1:2" ht="15" customHeight="1" x14ac:dyDescent="0.2">
      <c r="A126" s="12"/>
      <c r="B126" s="40"/>
    </row>
    <row r="127" spans="1:2" ht="15" customHeight="1" x14ac:dyDescent="0.2">
      <c r="A127" s="12"/>
      <c r="B127" s="40"/>
    </row>
    <row r="128" spans="1:2" ht="15" customHeight="1" x14ac:dyDescent="0.2">
      <c r="A128" s="12"/>
      <c r="B128" s="40"/>
    </row>
    <row r="129" spans="1:2" ht="15" customHeight="1" x14ac:dyDescent="0.2">
      <c r="A129" s="12"/>
      <c r="B129" s="40"/>
    </row>
    <row r="130" spans="1:2" ht="15" customHeight="1" x14ac:dyDescent="0.2">
      <c r="A130" s="12"/>
      <c r="B130" s="40"/>
    </row>
    <row r="131" spans="1:2" ht="15" customHeight="1" x14ac:dyDescent="0.2">
      <c r="A131" s="12"/>
      <c r="B131" s="40"/>
    </row>
    <row r="132" spans="1:2" ht="15" customHeight="1" x14ac:dyDescent="0.2">
      <c r="A132" s="12"/>
      <c r="B132" s="40"/>
    </row>
    <row r="133" spans="1:2" ht="15" customHeight="1" x14ac:dyDescent="0.2">
      <c r="A133" s="12"/>
      <c r="B133" s="40"/>
    </row>
    <row r="134" spans="1:2" ht="15" customHeight="1" x14ac:dyDescent="0.2">
      <c r="A134" s="12"/>
      <c r="B134" s="40"/>
    </row>
    <row r="135" spans="1:2" ht="15" customHeight="1" x14ac:dyDescent="0.2">
      <c r="A135" s="12"/>
      <c r="B135" s="40"/>
    </row>
    <row r="136" spans="1:2" ht="15" customHeight="1" x14ac:dyDescent="0.2">
      <c r="A136" s="12"/>
      <c r="B136" s="40"/>
    </row>
    <row r="137" spans="1:2" ht="15" customHeight="1" x14ac:dyDescent="0.2">
      <c r="A137" s="12"/>
      <c r="B137" s="40"/>
    </row>
    <row r="138" spans="1:2" ht="15" customHeight="1" x14ac:dyDescent="0.2">
      <c r="A138" s="12"/>
      <c r="B138" s="40"/>
    </row>
    <row r="139" spans="1:2" ht="15" customHeight="1" x14ac:dyDescent="0.2">
      <c r="A139" s="12"/>
      <c r="B139" s="40"/>
    </row>
    <row r="140" spans="1:2" ht="15" customHeight="1" x14ac:dyDescent="0.2">
      <c r="A140" s="12"/>
      <c r="B140" s="40"/>
    </row>
    <row r="141" spans="1:2" ht="15" customHeight="1" x14ac:dyDescent="0.2">
      <c r="A141" s="12"/>
      <c r="B141" s="40"/>
    </row>
    <row r="142" spans="1:2" ht="15" customHeight="1" x14ac:dyDescent="0.2">
      <c r="A142" s="12"/>
      <c r="B142" s="40"/>
    </row>
    <row r="143" spans="1:2" ht="15" customHeight="1" x14ac:dyDescent="0.2">
      <c r="A143" s="12"/>
      <c r="B143" s="40"/>
    </row>
    <row r="144" spans="1:2" ht="15" customHeight="1" x14ac:dyDescent="0.2">
      <c r="A144" s="12"/>
      <c r="B144" s="40"/>
    </row>
    <row r="145" spans="1:2" ht="15" customHeight="1" x14ac:dyDescent="0.2">
      <c r="A145" s="12"/>
      <c r="B145" s="40"/>
    </row>
    <row r="146" spans="1:2" ht="15" customHeight="1" x14ac:dyDescent="0.2">
      <c r="A146" s="12"/>
      <c r="B146" s="40"/>
    </row>
    <row r="147" spans="1:2" ht="15" customHeight="1" x14ac:dyDescent="0.2">
      <c r="A147" s="12"/>
      <c r="B147" s="40"/>
    </row>
    <row r="148" spans="1:2" ht="15" customHeight="1" x14ac:dyDescent="0.2">
      <c r="A148" s="12"/>
      <c r="B148" s="40"/>
    </row>
    <row r="149" spans="1:2" ht="15" customHeight="1" x14ac:dyDescent="0.2">
      <c r="A149" s="12"/>
      <c r="B149" s="40"/>
    </row>
    <row r="150" spans="1:2" ht="15" customHeight="1" x14ac:dyDescent="0.2">
      <c r="A150" s="12"/>
      <c r="B150" s="40"/>
    </row>
    <row r="151" spans="1:2" ht="15" customHeight="1" x14ac:dyDescent="0.2">
      <c r="A151" s="12"/>
      <c r="B151" s="40"/>
    </row>
    <row r="152" spans="1:2" ht="15" customHeight="1" x14ac:dyDescent="0.2">
      <c r="A152" s="12"/>
      <c r="B152" s="40"/>
    </row>
    <row r="153" spans="1:2" ht="15" customHeight="1" x14ac:dyDescent="0.2">
      <c r="A153" s="12"/>
      <c r="B153" s="40"/>
    </row>
    <row r="154" spans="1:2" ht="15" customHeight="1" x14ac:dyDescent="0.2">
      <c r="A154" s="12"/>
      <c r="B154" s="40"/>
    </row>
    <row r="155" spans="1:2" ht="15" customHeight="1" x14ac:dyDescent="0.2">
      <c r="A155" s="12"/>
      <c r="B155" s="40"/>
    </row>
    <row r="156" spans="1:2" ht="15" customHeight="1" x14ac:dyDescent="0.2">
      <c r="A156" s="12"/>
      <c r="B156" s="40"/>
    </row>
    <row r="157" spans="1:2" ht="15" customHeight="1" x14ac:dyDescent="0.2">
      <c r="A157" s="12"/>
      <c r="B157" s="40"/>
    </row>
    <row r="158" spans="1:2" ht="15" customHeight="1" x14ac:dyDescent="0.2">
      <c r="A158" s="12"/>
      <c r="B158" s="40"/>
    </row>
    <row r="159" spans="1:2" ht="15" customHeight="1" x14ac:dyDescent="0.2">
      <c r="A159" s="12"/>
      <c r="B159" s="40"/>
    </row>
    <row r="160" spans="1:2" ht="15" customHeight="1" x14ac:dyDescent="0.2">
      <c r="A160" s="12"/>
      <c r="B160" s="40"/>
    </row>
    <row r="161" spans="1:2" ht="15" customHeight="1" x14ac:dyDescent="0.2">
      <c r="A161" s="12"/>
      <c r="B161" s="40"/>
    </row>
    <row r="162" spans="1:2" ht="15" customHeight="1" x14ac:dyDescent="0.2">
      <c r="A162" s="12"/>
      <c r="B162" s="40"/>
    </row>
    <row r="163" spans="1:2" ht="15" customHeight="1" x14ac:dyDescent="0.2">
      <c r="A163" s="12"/>
      <c r="B163" s="40"/>
    </row>
    <row r="164" spans="1:2" ht="15" customHeight="1" x14ac:dyDescent="0.2">
      <c r="A164" s="12"/>
      <c r="B164" s="40"/>
    </row>
    <row r="165" spans="1:2" ht="15" customHeight="1" x14ac:dyDescent="0.2">
      <c r="A165" s="12"/>
      <c r="B165" s="40"/>
    </row>
    <row r="166" spans="1:2" ht="15" customHeight="1" x14ac:dyDescent="0.2">
      <c r="A166" s="12"/>
      <c r="B166" s="40"/>
    </row>
    <row r="167" spans="1:2" ht="15" customHeight="1" x14ac:dyDescent="0.2">
      <c r="A167" s="12"/>
      <c r="B167" s="40"/>
    </row>
    <row r="168" spans="1:2" ht="15" customHeight="1" x14ac:dyDescent="0.2">
      <c r="A168" s="12"/>
      <c r="B168" s="40"/>
    </row>
    <row r="169" spans="1:2" ht="15" customHeight="1" x14ac:dyDescent="0.2">
      <c r="A169" s="12"/>
      <c r="B169" s="40"/>
    </row>
    <row r="170" spans="1:2" ht="15" customHeight="1" x14ac:dyDescent="0.2">
      <c r="A170" s="12"/>
      <c r="B170" s="40"/>
    </row>
    <row r="171" spans="1:2" ht="15" customHeight="1" x14ac:dyDescent="0.2">
      <c r="A171" s="12"/>
      <c r="B171" s="40"/>
    </row>
    <row r="172" spans="1:2" ht="15" customHeight="1" x14ac:dyDescent="0.2">
      <c r="A172" s="12"/>
      <c r="B172" s="40"/>
    </row>
    <row r="173" spans="1:2" ht="15" customHeight="1" x14ac:dyDescent="0.2">
      <c r="A173" s="12"/>
      <c r="B173" s="40"/>
    </row>
    <row r="174" spans="1:2" ht="15" customHeight="1" x14ac:dyDescent="0.2">
      <c r="A174" s="12"/>
      <c r="B174" s="40"/>
    </row>
    <row r="175" spans="1:2" ht="15" customHeight="1" x14ac:dyDescent="0.2">
      <c r="A175" s="12"/>
      <c r="B175" s="40"/>
    </row>
    <row r="176" spans="1:2" ht="15" customHeight="1" x14ac:dyDescent="0.2">
      <c r="A176" s="12"/>
      <c r="B176" s="40"/>
    </row>
    <row r="177" spans="1:2" ht="15" customHeight="1" x14ac:dyDescent="0.2">
      <c r="A177" s="12"/>
      <c r="B177" s="40"/>
    </row>
    <row r="178" spans="1:2" ht="15" customHeight="1" x14ac:dyDescent="0.2">
      <c r="A178" s="12"/>
      <c r="B178" s="40"/>
    </row>
    <row r="179" spans="1:2" ht="15" customHeight="1" x14ac:dyDescent="0.2">
      <c r="A179" s="12"/>
      <c r="B179" s="40"/>
    </row>
    <row r="180" spans="1:2" ht="15" customHeight="1" x14ac:dyDescent="0.2">
      <c r="A180" s="12"/>
      <c r="B180" s="40"/>
    </row>
    <row r="181" spans="1:2" ht="15" customHeight="1" x14ac:dyDescent="0.2">
      <c r="A181" s="12"/>
      <c r="B181" s="40"/>
    </row>
    <row r="182" spans="1:2" ht="15" customHeight="1" x14ac:dyDescent="0.2">
      <c r="A182" s="12"/>
      <c r="B182" s="40"/>
    </row>
    <row r="183" spans="1:2" ht="15" customHeight="1" x14ac:dyDescent="0.2">
      <c r="A183" s="12"/>
      <c r="B183" s="40"/>
    </row>
    <row r="184" spans="1:2" ht="15" customHeight="1" x14ac:dyDescent="0.2">
      <c r="A184" s="12"/>
      <c r="B184" s="40"/>
    </row>
    <row r="185" spans="1:2" ht="15" customHeight="1" x14ac:dyDescent="0.2">
      <c r="A185" s="12"/>
      <c r="B185" s="40"/>
    </row>
    <row r="186" spans="1:2" ht="15" customHeight="1" x14ac:dyDescent="0.2">
      <c r="A186" s="12"/>
      <c r="B186" s="40"/>
    </row>
    <row r="187" spans="1:2" ht="15" customHeight="1" x14ac:dyDescent="0.2">
      <c r="A187" s="12"/>
      <c r="B187" s="40"/>
    </row>
    <row r="188" spans="1:2" ht="15" customHeight="1" x14ac:dyDescent="0.2">
      <c r="A188" s="12"/>
      <c r="B188" s="40"/>
    </row>
    <row r="189" spans="1:2" ht="15" customHeight="1" x14ac:dyDescent="0.2">
      <c r="A189" s="12"/>
      <c r="B189" s="40"/>
    </row>
    <row r="190" spans="1:2" ht="15" customHeight="1" x14ac:dyDescent="0.2">
      <c r="A190" s="12"/>
      <c r="B190" s="40"/>
    </row>
    <row r="191" spans="1:2" ht="15" customHeight="1" x14ac:dyDescent="0.2">
      <c r="A191" s="12"/>
      <c r="B191" s="40"/>
    </row>
    <row r="192" spans="1:2" ht="15" customHeight="1" x14ac:dyDescent="0.2">
      <c r="A192" s="12"/>
      <c r="B192" s="40"/>
    </row>
    <row r="193" spans="1:2" ht="15" customHeight="1" x14ac:dyDescent="0.2">
      <c r="A193" s="12"/>
      <c r="B193" s="40"/>
    </row>
    <row r="194" spans="1:2" ht="15" customHeight="1" x14ac:dyDescent="0.2">
      <c r="A194" s="12"/>
      <c r="B194" s="40"/>
    </row>
    <row r="195" spans="1:2" ht="15" customHeight="1" x14ac:dyDescent="0.2">
      <c r="A195" s="12"/>
      <c r="B195" s="40"/>
    </row>
    <row r="196" spans="1:2" ht="15" customHeight="1" x14ac:dyDescent="0.2">
      <c r="A196" s="12"/>
      <c r="B196" s="40"/>
    </row>
    <row r="197" spans="1:2" ht="15" customHeight="1" x14ac:dyDescent="0.2">
      <c r="A197" s="12"/>
      <c r="B197" s="40"/>
    </row>
    <row r="198" spans="1:2" ht="15" customHeight="1" x14ac:dyDescent="0.2">
      <c r="A198" s="12"/>
      <c r="B198" s="40"/>
    </row>
    <row r="199" spans="1:2" ht="15" customHeight="1" x14ac:dyDescent="0.2">
      <c r="A199" s="12"/>
      <c r="B199" s="40"/>
    </row>
    <row r="200" spans="1:2" ht="15" customHeight="1" x14ac:dyDescent="0.2">
      <c r="A200" s="12"/>
      <c r="B200" s="40"/>
    </row>
    <row r="201" spans="1:2" ht="15" customHeight="1" x14ac:dyDescent="0.2">
      <c r="A201" s="12"/>
      <c r="B201" s="40"/>
    </row>
    <row r="202" spans="1:2" ht="15" customHeight="1" x14ac:dyDescent="0.2">
      <c r="A202" s="12"/>
      <c r="B202" s="40"/>
    </row>
    <row r="203" spans="1:2" ht="15" customHeight="1" x14ac:dyDescent="0.2">
      <c r="A203" s="12"/>
      <c r="B203" s="40"/>
    </row>
    <row r="204" spans="1:2" ht="15" customHeight="1" x14ac:dyDescent="0.2">
      <c r="A204" s="12"/>
      <c r="B204" s="40"/>
    </row>
    <row r="205" spans="1:2" ht="15" customHeight="1" x14ac:dyDescent="0.2">
      <c r="A205" s="12"/>
      <c r="B205" s="40"/>
    </row>
    <row r="206" spans="1:2" ht="15" customHeight="1" x14ac:dyDescent="0.2">
      <c r="A206" s="12"/>
      <c r="B206" s="40"/>
    </row>
    <row r="207" spans="1:2" ht="15" customHeight="1" x14ac:dyDescent="0.2">
      <c r="A207" s="12"/>
      <c r="B207" s="40"/>
    </row>
    <row r="208" spans="1:2" ht="15" customHeight="1" x14ac:dyDescent="0.2">
      <c r="A208" s="12"/>
      <c r="B208" s="40"/>
    </row>
    <row r="209" spans="1:2" ht="15" customHeight="1" x14ac:dyDescent="0.2">
      <c r="A209" s="12"/>
      <c r="B209" s="40"/>
    </row>
    <row r="210" spans="1:2" ht="15" customHeight="1" x14ac:dyDescent="0.2">
      <c r="A210" s="12"/>
      <c r="B210" s="40"/>
    </row>
    <row r="211" spans="1:2" ht="15" customHeight="1" x14ac:dyDescent="0.2">
      <c r="A211" s="12"/>
      <c r="B211" s="40"/>
    </row>
    <row r="212" spans="1:2" ht="15" customHeight="1" x14ac:dyDescent="0.2">
      <c r="A212" s="12"/>
      <c r="B212" s="40"/>
    </row>
    <row r="213" spans="1:2" ht="15" customHeight="1" x14ac:dyDescent="0.2">
      <c r="A213" s="12"/>
      <c r="B213" s="40"/>
    </row>
    <row r="214" spans="1:2" ht="15" customHeight="1" x14ac:dyDescent="0.2">
      <c r="A214" s="12"/>
      <c r="B214" s="40"/>
    </row>
    <row r="215" spans="1:2" ht="15" customHeight="1" x14ac:dyDescent="0.2">
      <c r="A215" s="12"/>
      <c r="B215" s="40"/>
    </row>
    <row r="216" spans="1:2" ht="15" customHeight="1" x14ac:dyDescent="0.2">
      <c r="A216" s="12"/>
      <c r="B216" s="40"/>
    </row>
    <row r="217" spans="1:2" ht="15" customHeight="1" x14ac:dyDescent="0.2">
      <c r="A217" s="12"/>
      <c r="B217" s="40"/>
    </row>
    <row r="218" spans="1:2" ht="15" customHeight="1" x14ac:dyDescent="0.2">
      <c r="A218" s="12"/>
      <c r="B218" s="40"/>
    </row>
    <row r="219" spans="1:2" ht="15" customHeight="1" x14ac:dyDescent="0.2">
      <c r="A219" s="12"/>
      <c r="B219" s="40"/>
    </row>
    <row r="220" spans="1:2" ht="15" customHeight="1" x14ac:dyDescent="0.2">
      <c r="A220" s="12"/>
      <c r="B220" s="40"/>
    </row>
    <row r="221" spans="1:2" ht="15" customHeight="1" x14ac:dyDescent="0.2">
      <c r="A221" s="12"/>
      <c r="B221" s="40"/>
    </row>
    <row r="222" spans="1:2" ht="15" customHeight="1" x14ac:dyDescent="0.2">
      <c r="A222" s="12"/>
      <c r="B222" s="40"/>
    </row>
    <row r="223" spans="1:2" ht="15" customHeight="1" x14ac:dyDescent="0.2">
      <c r="A223" s="12"/>
      <c r="B223" s="40"/>
    </row>
    <row r="224" spans="1:2" ht="15" customHeight="1" x14ac:dyDescent="0.2">
      <c r="A224" s="12"/>
      <c r="B224" s="40"/>
    </row>
    <row r="225" spans="1:2" ht="15" customHeight="1" x14ac:dyDescent="0.2">
      <c r="A225" s="12"/>
      <c r="B225" s="40"/>
    </row>
    <row r="226" spans="1:2" ht="15" customHeight="1" x14ac:dyDescent="0.2">
      <c r="A226" s="12"/>
      <c r="B226" s="40"/>
    </row>
    <row r="227" spans="1:2" ht="15" customHeight="1" x14ac:dyDescent="0.2">
      <c r="A227" s="12"/>
      <c r="B227" s="40"/>
    </row>
    <row r="228" spans="1:2" ht="15" customHeight="1" x14ac:dyDescent="0.2">
      <c r="A228" s="12"/>
      <c r="B228" s="40"/>
    </row>
    <row r="229" spans="1:2" ht="15" customHeight="1" x14ac:dyDescent="0.2">
      <c r="A229" s="12"/>
      <c r="B229" s="40"/>
    </row>
    <row r="230" spans="1:2" ht="15" customHeight="1" x14ac:dyDescent="0.2">
      <c r="A230" s="12"/>
      <c r="B230" s="40"/>
    </row>
    <row r="231" spans="1:2" ht="15" customHeight="1" x14ac:dyDescent="0.2">
      <c r="A231" s="12"/>
      <c r="B231" s="40"/>
    </row>
    <row r="232" spans="1:2" ht="15" customHeight="1" x14ac:dyDescent="0.2">
      <c r="A232" s="12"/>
      <c r="B232" s="40"/>
    </row>
    <row r="233" spans="1:2" ht="15" customHeight="1" x14ac:dyDescent="0.2">
      <c r="A233" s="12"/>
      <c r="B233" s="40"/>
    </row>
    <row r="234" spans="1:2" ht="15" customHeight="1" x14ac:dyDescent="0.2">
      <c r="A234" s="12"/>
      <c r="B234" s="40"/>
    </row>
    <row r="235" spans="1:2" ht="15" customHeight="1" x14ac:dyDescent="0.2">
      <c r="A235" s="12"/>
      <c r="B235" s="40"/>
    </row>
    <row r="236" spans="1:2" ht="15" customHeight="1" x14ac:dyDescent="0.2">
      <c r="A236" s="12"/>
      <c r="B236" s="40"/>
    </row>
    <row r="237" spans="1:2" ht="15" customHeight="1" x14ac:dyDescent="0.2">
      <c r="A237" s="12"/>
      <c r="B237" s="40"/>
    </row>
    <row r="238" spans="1:2" ht="15" customHeight="1" x14ac:dyDescent="0.2">
      <c r="A238" s="12"/>
      <c r="B238" s="40"/>
    </row>
    <row r="239" spans="1:2" ht="15" customHeight="1" x14ac:dyDescent="0.2">
      <c r="A239" s="12"/>
      <c r="B239" s="40"/>
    </row>
    <row r="240" spans="1:2" ht="15" customHeight="1" x14ac:dyDescent="0.2">
      <c r="A240" s="12"/>
      <c r="B240" s="40"/>
    </row>
    <row r="241" spans="1:2" ht="15" customHeight="1" x14ac:dyDescent="0.2">
      <c r="A241" s="12"/>
      <c r="B241" s="40"/>
    </row>
    <row r="242" spans="1:2" ht="15" customHeight="1" x14ac:dyDescent="0.2">
      <c r="A242" s="12"/>
      <c r="B242" s="40"/>
    </row>
    <row r="243" spans="1:2" ht="15" customHeight="1" x14ac:dyDescent="0.2">
      <c r="A243" s="12"/>
      <c r="B243" s="40"/>
    </row>
    <row r="244" spans="1:2" ht="15" customHeight="1" x14ac:dyDescent="0.2">
      <c r="A244" s="12"/>
      <c r="B244" s="40"/>
    </row>
    <row r="245" spans="1:2" ht="15" customHeight="1" x14ac:dyDescent="0.2">
      <c r="A245" s="12"/>
      <c r="B245" s="40"/>
    </row>
    <row r="246" spans="1:2" ht="15" customHeight="1" x14ac:dyDescent="0.2">
      <c r="A246" s="12"/>
      <c r="B246" s="40"/>
    </row>
    <row r="247" spans="1:2" ht="15" customHeight="1" x14ac:dyDescent="0.2">
      <c r="A247" s="12"/>
      <c r="B247" s="40"/>
    </row>
    <row r="248" spans="1:2" ht="15" customHeight="1" x14ac:dyDescent="0.2">
      <c r="A248" s="12"/>
      <c r="B248" s="40"/>
    </row>
    <row r="249" spans="1:2" ht="15" customHeight="1" x14ac:dyDescent="0.2">
      <c r="A249" s="12"/>
      <c r="B249" s="40"/>
    </row>
    <row r="250" spans="1:2" ht="15" customHeight="1" x14ac:dyDescent="0.2">
      <c r="A250" s="12"/>
      <c r="B250" s="40"/>
    </row>
    <row r="251" spans="1:2" ht="15" customHeight="1" x14ac:dyDescent="0.2">
      <c r="A251" s="12"/>
      <c r="B251" s="40"/>
    </row>
    <row r="252" spans="1:2" ht="15" customHeight="1" x14ac:dyDescent="0.2">
      <c r="A252" s="12"/>
      <c r="B252" s="40"/>
    </row>
    <row r="253" spans="1:2" ht="15" customHeight="1" x14ac:dyDescent="0.2">
      <c r="A253" s="12"/>
      <c r="B253" s="40"/>
    </row>
    <row r="254" spans="1:2" ht="15" customHeight="1" x14ac:dyDescent="0.2">
      <c r="A254" s="12"/>
      <c r="B254" s="40"/>
    </row>
    <row r="255" spans="1:2" ht="15" customHeight="1" x14ac:dyDescent="0.2">
      <c r="A255" s="12"/>
      <c r="B255" s="40"/>
    </row>
    <row r="256" spans="1:2" ht="15" customHeight="1" x14ac:dyDescent="0.2">
      <c r="A256" s="12"/>
      <c r="B256" s="40"/>
    </row>
    <row r="257" spans="1:2" ht="15" customHeight="1" x14ac:dyDescent="0.2">
      <c r="A257" s="12"/>
      <c r="B257" s="40"/>
    </row>
    <row r="258" spans="1:2" ht="15" customHeight="1" x14ac:dyDescent="0.2">
      <c r="A258" s="12"/>
      <c r="B258" s="40"/>
    </row>
    <row r="259" spans="1:2" ht="15" customHeight="1" x14ac:dyDescent="0.2">
      <c r="A259" s="12"/>
      <c r="B259" s="40"/>
    </row>
    <row r="260" spans="1:2" ht="15" customHeight="1" x14ac:dyDescent="0.2">
      <c r="A260" s="12"/>
      <c r="B260" s="40"/>
    </row>
    <row r="261" spans="1:2" ht="15" customHeight="1" x14ac:dyDescent="0.2">
      <c r="A261" s="12"/>
      <c r="B261" s="40"/>
    </row>
    <row r="262" spans="1:2" ht="15" customHeight="1" x14ac:dyDescent="0.2">
      <c r="A262" s="12"/>
      <c r="B262" s="40"/>
    </row>
    <row r="263" spans="1:2" ht="15" customHeight="1" x14ac:dyDescent="0.2">
      <c r="A263" s="12"/>
      <c r="B263" s="40"/>
    </row>
    <row r="264" spans="1:2" ht="15" customHeight="1" x14ac:dyDescent="0.2">
      <c r="A264" s="12"/>
      <c r="B264" s="40"/>
    </row>
    <row r="265" spans="1:2" ht="15" customHeight="1" x14ac:dyDescent="0.2">
      <c r="A265" s="12"/>
      <c r="B265" s="40"/>
    </row>
    <row r="266" spans="1:2" ht="15" customHeight="1" x14ac:dyDescent="0.2">
      <c r="A266" s="12"/>
      <c r="B266" s="40"/>
    </row>
    <row r="267" spans="1:2" ht="15" customHeight="1" x14ac:dyDescent="0.2">
      <c r="A267" s="12"/>
      <c r="B267" s="40"/>
    </row>
    <row r="268" spans="1:2" ht="15" customHeight="1" x14ac:dyDescent="0.2">
      <c r="A268" s="12"/>
      <c r="B268" s="40"/>
    </row>
    <row r="269" spans="1:2" ht="15" customHeight="1" x14ac:dyDescent="0.2">
      <c r="A269" s="12"/>
      <c r="B269" s="40"/>
    </row>
    <row r="270" spans="1:2" ht="15" customHeight="1" x14ac:dyDescent="0.2">
      <c r="A270" s="12"/>
      <c r="B270" s="40"/>
    </row>
    <row r="271" spans="1:2" ht="15" customHeight="1" x14ac:dyDescent="0.2">
      <c r="A271" s="12"/>
      <c r="B271" s="40"/>
    </row>
    <row r="272" spans="1:2" ht="15" customHeight="1" x14ac:dyDescent="0.2">
      <c r="A272" s="12"/>
      <c r="B272" s="40"/>
    </row>
    <row r="273" spans="1:2" ht="15" customHeight="1" x14ac:dyDescent="0.2">
      <c r="A273" s="12"/>
      <c r="B273" s="40"/>
    </row>
    <row r="274" spans="1:2" ht="15" customHeight="1" x14ac:dyDescent="0.2">
      <c r="A274" s="12"/>
      <c r="B274" s="40"/>
    </row>
    <row r="275" spans="1:2" ht="15" customHeight="1" x14ac:dyDescent="0.2">
      <c r="A275" s="12"/>
      <c r="B275" s="40"/>
    </row>
    <row r="276" spans="1:2" ht="15" customHeight="1" x14ac:dyDescent="0.2">
      <c r="A276" s="12"/>
      <c r="B276" s="40"/>
    </row>
    <row r="277" spans="1:2" ht="15" customHeight="1" x14ac:dyDescent="0.2">
      <c r="A277" s="12"/>
      <c r="B277" s="40"/>
    </row>
    <row r="278" spans="1:2" ht="15" customHeight="1" x14ac:dyDescent="0.2">
      <c r="A278" s="12"/>
      <c r="B278" s="40"/>
    </row>
    <row r="279" spans="1:2" ht="15" customHeight="1" x14ac:dyDescent="0.2">
      <c r="A279" s="12"/>
      <c r="B279" s="40"/>
    </row>
    <row r="280" spans="1:2" ht="15" customHeight="1" x14ac:dyDescent="0.2">
      <c r="A280" s="12"/>
      <c r="B280" s="40"/>
    </row>
    <row r="281" spans="1:2" ht="15" customHeight="1" x14ac:dyDescent="0.2">
      <c r="A281" s="12"/>
      <c r="B281" s="40"/>
    </row>
    <row r="282" spans="1:2" ht="15" customHeight="1" x14ac:dyDescent="0.2">
      <c r="A282" s="12"/>
      <c r="B282" s="40"/>
    </row>
    <row r="283" spans="1:2" ht="15" customHeight="1" x14ac:dyDescent="0.2">
      <c r="A283" s="12"/>
      <c r="B283" s="40"/>
    </row>
    <row r="284" spans="1:2" ht="15" customHeight="1" x14ac:dyDescent="0.2">
      <c r="A284" s="12"/>
      <c r="B284" s="40"/>
    </row>
    <row r="285" spans="1:2" ht="15" customHeight="1" x14ac:dyDescent="0.2">
      <c r="A285" s="12"/>
      <c r="B285" s="40"/>
    </row>
    <row r="286" spans="1:2" ht="15" customHeight="1" x14ac:dyDescent="0.2">
      <c r="A286" s="12"/>
      <c r="B286" s="40"/>
    </row>
    <row r="287" spans="1:2" ht="15" customHeight="1" x14ac:dyDescent="0.2">
      <c r="A287" s="12"/>
      <c r="B287" s="40"/>
    </row>
    <row r="288" spans="1:2" ht="15" customHeight="1" x14ac:dyDescent="0.2">
      <c r="A288" s="12"/>
      <c r="B288" s="40"/>
    </row>
    <row r="289" spans="1:2" ht="15" customHeight="1" x14ac:dyDescent="0.2">
      <c r="A289" s="12"/>
      <c r="B289" s="40"/>
    </row>
    <row r="290" spans="1:2" ht="15" customHeight="1" x14ac:dyDescent="0.2">
      <c r="A290" s="12"/>
      <c r="B290" s="40"/>
    </row>
    <row r="291" spans="1:2" ht="15" customHeight="1" x14ac:dyDescent="0.2">
      <c r="A291" s="12"/>
      <c r="B291" s="40"/>
    </row>
    <row r="292" spans="1:2" ht="15" customHeight="1" x14ac:dyDescent="0.2">
      <c r="A292" s="12"/>
      <c r="B292" s="40"/>
    </row>
    <row r="293" spans="1:2" ht="15" customHeight="1" x14ac:dyDescent="0.2">
      <c r="A293" s="12"/>
      <c r="B293" s="40"/>
    </row>
    <row r="294" spans="1:2" ht="15" customHeight="1" x14ac:dyDescent="0.2">
      <c r="A294" s="12"/>
      <c r="B294" s="40"/>
    </row>
    <row r="295" spans="1:2" ht="15" customHeight="1" x14ac:dyDescent="0.2">
      <c r="A295" s="12"/>
      <c r="B295" s="40"/>
    </row>
    <row r="296" spans="1:2" ht="15" customHeight="1" x14ac:dyDescent="0.2">
      <c r="A296" s="12"/>
      <c r="B296" s="40"/>
    </row>
    <row r="297" spans="1:2" ht="15" customHeight="1" x14ac:dyDescent="0.2">
      <c r="A297" s="12"/>
      <c r="B297" s="40"/>
    </row>
    <row r="298" spans="1:2" ht="15" customHeight="1" x14ac:dyDescent="0.2">
      <c r="A298" s="12"/>
      <c r="B298" s="40"/>
    </row>
    <row r="299" spans="1:2" ht="15" customHeight="1" x14ac:dyDescent="0.2">
      <c r="A299" s="12"/>
      <c r="B299" s="40"/>
    </row>
    <row r="300" spans="1:2" ht="15" customHeight="1" x14ac:dyDescent="0.2">
      <c r="A300" s="12"/>
      <c r="B300" s="40"/>
    </row>
    <row r="301" spans="1:2" ht="15" customHeight="1" x14ac:dyDescent="0.2">
      <c r="A301" s="12"/>
      <c r="B301" s="40"/>
    </row>
    <row r="302" spans="1:2" ht="15" customHeight="1" x14ac:dyDescent="0.2">
      <c r="A302" s="12"/>
      <c r="B302" s="40"/>
    </row>
    <row r="303" spans="1:2" ht="15" customHeight="1" x14ac:dyDescent="0.2">
      <c r="A303" s="12"/>
      <c r="B303" s="40"/>
    </row>
    <row r="304" spans="1:2" ht="15" customHeight="1" x14ac:dyDescent="0.2">
      <c r="A304" s="12"/>
      <c r="B304" s="40"/>
    </row>
    <row r="305" spans="1:2" ht="15" customHeight="1" x14ac:dyDescent="0.2">
      <c r="A305" s="12"/>
      <c r="B305" s="40"/>
    </row>
    <row r="306" spans="1:2" ht="15" customHeight="1" x14ac:dyDescent="0.2">
      <c r="A306" s="12"/>
      <c r="B306" s="40"/>
    </row>
    <row r="307" spans="1:2" ht="15" customHeight="1" x14ac:dyDescent="0.2">
      <c r="A307" s="12"/>
      <c r="B307" s="40"/>
    </row>
    <row r="308" spans="1:2" ht="15" customHeight="1" x14ac:dyDescent="0.2">
      <c r="A308" s="12"/>
      <c r="B308" s="40"/>
    </row>
    <row r="309" spans="1:2" ht="15" customHeight="1" x14ac:dyDescent="0.2">
      <c r="A309" s="12"/>
      <c r="B309" s="40"/>
    </row>
    <row r="310" spans="1:2" ht="15" customHeight="1" x14ac:dyDescent="0.2">
      <c r="A310" s="12"/>
      <c r="B310" s="40"/>
    </row>
    <row r="311" spans="1:2" ht="15" customHeight="1" x14ac:dyDescent="0.2">
      <c r="A311" s="12"/>
      <c r="B311" s="40"/>
    </row>
    <row r="312" spans="1:2" ht="15" customHeight="1" x14ac:dyDescent="0.2">
      <c r="A312" s="12"/>
      <c r="B312" s="40"/>
    </row>
    <row r="313" spans="1:2" ht="15" customHeight="1" x14ac:dyDescent="0.2">
      <c r="A313" s="12"/>
      <c r="B313" s="40"/>
    </row>
    <row r="314" spans="1:2" ht="15" customHeight="1" x14ac:dyDescent="0.2">
      <c r="A314" s="12"/>
      <c r="B314" s="40"/>
    </row>
    <row r="315" spans="1:2" ht="15" customHeight="1" x14ac:dyDescent="0.2">
      <c r="A315" s="12"/>
      <c r="B315" s="40"/>
    </row>
    <row r="316" spans="1:2" ht="15" customHeight="1" x14ac:dyDescent="0.2">
      <c r="A316" s="12"/>
      <c r="B316" s="40"/>
    </row>
    <row r="317" spans="1:2" ht="15" customHeight="1" x14ac:dyDescent="0.2">
      <c r="A317" s="12"/>
      <c r="B317" s="40"/>
    </row>
    <row r="318" spans="1:2" ht="15" customHeight="1" x14ac:dyDescent="0.2">
      <c r="A318" s="12"/>
      <c r="B318" s="40"/>
    </row>
    <row r="319" spans="1:2" ht="15" customHeight="1" x14ac:dyDescent="0.2">
      <c r="A319" s="12"/>
      <c r="B319" s="40"/>
    </row>
    <row r="320" spans="1:2" ht="15" customHeight="1" x14ac:dyDescent="0.2">
      <c r="A320" s="12"/>
      <c r="B320" s="40"/>
    </row>
    <row r="321" spans="1:2" ht="15" customHeight="1" x14ac:dyDescent="0.2">
      <c r="A321" s="12"/>
      <c r="B321" s="40"/>
    </row>
    <row r="322" spans="1:2" ht="15" customHeight="1" x14ac:dyDescent="0.2">
      <c r="A322" s="12"/>
      <c r="B322" s="40"/>
    </row>
    <row r="323" spans="1:2" ht="15" customHeight="1" x14ac:dyDescent="0.2">
      <c r="A323" s="12"/>
      <c r="B323" s="40"/>
    </row>
    <row r="324" spans="1:2" ht="15" customHeight="1" x14ac:dyDescent="0.2">
      <c r="A324" s="12"/>
      <c r="B324" s="40"/>
    </row>
    <row r="325" spans="1:2" ht="15" customHeight="1" x14ac:dyDescent="0.2">
      <c r="A325" s="12"/>
      <c r="B325" s="40"/>
    </row>
    <row r="326" spans="1:2" ht="15" customHeight="1" x14ac:dyDescent="0.2">
      <c r="A326" s="12"/>
      <c r="B326" s="40"/>
    </row>
    <row r="327" spans="1:2" ht="15" customHeight="1" x14ac:dyDescent="0.2">
      <c r="A327" s="12"/>
      <c r="B327" s="40"/>
    </row>
    <row r="328" spans="1:2" ht="15" customHeight="1" x14ac:dyDescent="0.2">
      <c r="A328" s="12"/>
      <c r="B328" s="40"/>
    </row>
    <row r="329" spans="1:2" ht="15" customHeight="1" x14ac:dyDescent="0.2">
      <c r="A329" s="12"/>
      <c r="B329" s="40"/>
    </row>
    <row r="330" spans="1:2" ht="15" customHeight="1" x14ac:dyDescent="0.2">
      <c r="A330" s="12"/>
      <c r="B330" s="40"/>
    </row>
    <row r="331" spans="1:2" ht="15" customHeight="1" x14ac:dyDescent="0.2">
      <c r="A331" s="12"/>
      <c r="B331" s="40"/>
    </row>
    <row r="332" spans="1:2" ht="15" customHeight="1" x14ac:dyDescent="0.2">
      <c r="A332" s="12"/>
      <c r="B332" s="40"/>
    </row>
    <row r="333" spans="1:2" ht="15" customHeight="1" x14ac:dyDescent="0.2">
      <c r="A333" s="12"/>
      <c r="B333" s="40"/>
    </row>
    <row r="334" spans="1:2" ht="15" customHeight="1" x14ac:dyDescent="0.2">
      <c r="A334" s="12"/>
      <c r="B334" s="40"/>
    </row>
    <row r="335" spans="1:2" ht="15" customHeight="1" x14ac:dyDescent="0.2">
      <c r="A335" s="12"/>
      <c r="B335" s="40"/>
    </row>
    <row r="336" spans="1:2" ht="15" customHeight="1" x14ac:dyDescent="0.2">
      <c r="A336" s="12"/>
      <c r="B336" s="40"/>
    </row>
    <row r="337" spans="1:2" ht="15" customHeight="1" x14ac:dyDescent="0.2">
      <c r="A337" s="12"/>
      <c r="B337" s="40"/>
    </row>
    <row r="338" spans="1:2" ht="15" customHeight="1" x14ac:dyDescent="0.2">
      <c r="A338" s="12"/>
      <c r="B338" s="40"/>
    </row>
    <row r="339" spans="1:2" ht="15" customHeight="1" x14ac:dyDescent="0.2">
      <c r="A339" s="12"/>
      <c r="B339" s="40"/>
    </row>
    <row r="340" spans="1:2" ht="15" customHeight="1" x14ac:dyDescent="0.2">
      <c r="A340" s="12"/>
      <c r="B340" s="40"/>
    </row>
    <row r="341" spans="1:2" ht="15" customHeight="1" x14ac:dyDescent="0.2">
      <c r="A341" s="12"/>
      <c r="B341" s="40"/>
    </row>
    <row r="342" spans="1:2" ht="15" customHeight="1" x14ac:dyDescent="0.2">
      <c r="A342" s="12"/>
      <c r="B342" s="40"/>
    </row>
    <row r="343" spans="1:2" ht="15" customHeight="1" x14ac:dyDescent="0.2">
      <c r="A343" s="12"/>
      <c r="B343" s="40"/>
    </row>
    <row r="344" spans="1:2" ht="15" customHeight="1" x14ac:dyDescent="0.2">
      <c r="A344" s="12"/>
      <c r="B344" s="40"/>
    </row>
    <row r="345" spans="1:2" ht="15" customHeight="1" x14ac:dyDescent="0.2">
      <c r="A345" s="12"/>
      <c r="B345" s="40"/>
    </row>
    <row r="346" spans="1:2" ht="15" customHeight="1" x14ac:dyDescent="0.2">
      <c r="A346" s="12"/>
      <c r="B346" s="40"/>
    </row>
    <row r="347" spans="1:2" ht="15" customHeight="1" x14ac:dyDescent="0.2">
      <c r="A347" s="12"/>
      <c r="B347" s="40"/>
    </row>
    <row r="348" spans="1:2" ht="15" customHeight="1" x14ac:dyDescent="0.2">
      <c r="A348" s="12"/>
      <c r="B348" s="40"/>
    </row>
    <row r="349" spans="1:2" ht="15" customHeight="1" x14ac:dyDescent="0.2">
      <c r="A349" s="12"/>
      <c r="B349" s="40"/>
    </row>
    <row r="350" spans="1:2" ht="15" customHeight="1" x14ac:dyDescent="0.2">
      <c r="A350" s="12"/>
      <c r="B350" s="40"/>
    </row>
    <row r="351" spans="1:2" ht="15" customHeight="1" x14ac:dyDescent="0.2">
      <c r="A351" s="12"/>
      <c r="B351" s="40"/>
    </row>
    <row r="352" spans="1:2" ht="15" customHeight="1" x14ac:dyDescent="0.2">
      <c r="A352" s="12"/>
      <c r="B352" s="40"/>
    </row>
    <row r="353" spans="1:2" ht="15" customHeight="1" x14ac:dyDescent="0.2">
      <c r="A353" s="12"/>
      <c r="B353" s="40"/>
    </row>
    <row r="354" spans="1:2" ht="15" customHeight="1" x14ac:dyDescent="0.2">
      <c r="A354" s="12"/>
      <c r="B354" s="40"/>
    </row>
    <row r="355" spans="1:2" ht="15" customHeight="1" x14ac:dyDescent="0.2">
      <c r="A355" s="12"/>
      <c r="B355" s="40"/>
    </row>
    <row r="356" spans="1:2" ht="15" customHeight="1" x14ac:dyDescent="0.2">
      <c r="A356" s="12"/>
      <c r="B356" s="40"/>
    </row>
    <row r="357" spans="1:2" ht="15" customHeight="1" x14ac:dyDescent="0.2">
      <c r="A357" s="12"/>
      <c r="B357" s="40"/>
    </row>
    <row r="358" spans="1:2" ht="15" customHeight="1" x14ac:dyDescent="0.2">
      <c r="A358" s="12"/>
      <c r="B358" s="40"/>
    </row>
    <row r="359" spans="1:2" ht="15" customHeight="1" x14ac:dyDescent="0.2">
      <c r="A359" s="12"/>
      <c r="B359" s="40"/>
    </row>
    <row r="360" spans="1:2" ht="15" customHeight="1" x14ac:dyDescent="0.2">
      <c r="A360" s="12"/>
      <c r="B360" s="40"/>
    </row>
    <row r="361" spans="1:2" ht="15" customHeight="1" x14ac:dyDescent="0.2">
      <c r="A361" s="12"/>
      <c r="B361" s="40"/>
    </row>
    <row r="362" spans="1:2" ht="15" customHeight="1" x14ac:dyDescent="0.2">
      <c r="A362" s="12"/>
      <c r="B362" s="40"/>
    </row>
    <row r="363" spans="1:2" ht="15" customHeight="1" x14ac:dyDescent="0.2">
      <c r="A363" s="12"/>
      <c r="B363" s="40"/>
    </row>
    <row r="364" spans="1:2" ht="15" customHeight="1" x14ac:dyDescent="0.2">
      <c r="A364" s="12"/>
      <c r="B364" s="40"/>
    </row>
    <row r="365" spans="1:2" ht="15" customHeight="1" x14ac:dyDescent="0.2">
      <c r="A365" s="12"/>
      <c r="B365" s="40"/>
    </row>
    <row r="366" spans="1:2" ht="15" customHeight="1" x14ac:dyDescent="0.2">
      <c r="A366" s="12"/>
      <c r="B366" s="40"/>
    </row>
    <row r="367" spans="1:2" ht="15" customHeight="1" x14ac:dyDescent="0.2">
      <c r="A367" s="12"/>
      <c r="B367" s="40"/>
    </row>
    <row r="368" spans="1:2" ht="15" customHeight="1" x14ac:dyDescent="0.2">
      <c r="A368" s="12"/>
      <c r="B368" s="40"/>
    </row>
    <row r="369" spans="1:2" ht="15" customHeight="1" x14ac:dyDescent="0.2">
      <c r="A369" s="12"/>
      <c r="B369" s="40"/>
    </row>
    <row r="370" spans="1:2" ht="15" customHeight="1" x14ac:dyDescent="0.2">
      <c r="A370" s="12"/>
      <c r="B370" s="40"/>
    </row>
    <row r="371" spans="1:2" ht="15" customHeight="1" x14ac:dyDescent="0.2">
      <c r="A371" s="12"/>
      <c r="B371" s="40"/>
    </row>
    <row r="372" spans="1:2" ht="15" customHeight="1" x14ac:dyDescent="0.2">
      <c r="A372" s="12"/>
      <c r="B372" s="40"/>
    </row>
    <row r="373" spans="1:2" ht="15" customHeight="1" x14ac:dyDescent="0.2">
      <c r="A373" s="12"/>
      <c r="B373" s="40"/>
    </row>
    <row r="374" spans="1:2" ht="15" customHeight="1" x14ac:dyDescent="0.2">
      <c r="A374" s="12"/>
      <c r="B374" s="40"/>
    </row>
    <row r="375" spans="1:2" ht="15" customHeight="1" x14ac:dyDescent="0.2">
      <c r="A375" s="12"/>
      <c r="B375" s="40"/>
    </row>
    <row r="376" spans="1:2" ht="15" customHeight="1" x14ac:dyDescent="0.2">
      <c r="A376" s="12"/>
      <c r="B376" s="40"/>
    </row>
    <row r="377" spans="1:2" ht="15" customHeight="1" x14ac:dyDescent="0.2">
      <c r="A377" s="12"/>
      <c r="B377" s="40"/>
    </row>
    <row r="378" spans="1:2" ht="15" customHeight="1" x14ac:dyDescent="0.2">
      <c r="A378" s="12"/>
      <c r="B378" s="40"/>
    </row>
    <row r="379" spans="1:2" ht="15" customHeight="1" x14ac:dyDescent="0.2">
      <c r="A379" s="12"/>
      <c r="B379" s="40"/>
    </row>
    <row r="380" spans="1:2" ht="15" customHeight="1" x14ac:dyDescent="0.2">
      <c r="A380" s="12"/>
      <c r="B380" s="40"/>
    </row>
    <row r="381" spans="1:2" ht="15" customHeight="1" x14ac:dyDescent="0.2">
      <c r="A381" s="12"/>
      <c r="B381" s="40"/>
    </row>
    <row r="382" spans="1:2" ht="15" customHeight="1" x14ac:dyDescent="0.2">
      <c r="A382" s="12"/>
      <c r="B382" s="40"/>
    </row>
    <row r="383" spans="1:2" ht="15" customHeight="1" x14ac:dyDescent="0.2">
      <c r="A383" s="12"/>
      <c r="B383" s="40"/>
    </row>
    <row r="384" spans="1:2" ht="15" customHeight="1" x14ac:dyDescent="0.2">
      <c r="A384" s="12"/>
      <c r="B384" s="40"/>
    </row>
    <row r="385" spans="1:2" ht="15" customHeight="1" x14ac:dyDescent="0.2">
      <c r="A385" s="12"/>
      <c r="B385" s="40"/>
    </row>
    <row r="386" spans="1:2" ht="15" customHeight="1" x14ac:dyDescent="0.2">
      <c r="A386" s="12"/>
      <c r="B386" s="40"/>
    </row>
    <row r="387" spans="1:2" ht="15" customHeight="1" x14ac:dyDescent="0.2">
      <c r="A387" s="12"/>
      <c r="B387" s="40"/>
    </row>
    <row r="388" spans="1:2" ht="15" customHeight="1" x14ac:dyDescent="0.2">
      <c r="A388" s="12"/>
      <c r="B388" s="40"/>
    </row>
    <row r="389" spans="1:2" ht="15" customHeight="1" x14ac:dyDescent="0.2">
      <c r="A389" s="12"/>
      <c r="B389" s="40"/>
    </row>
    <row r="390" spans="1:2" ht="15" customHeight="1" x14ac:dyDescent="0.2">
      <c r="A390" s="12"/>
      <c r="B390" s="40"/>
    </row>
    <row r="391" spans="1:2" ht="15" customHeight="1" x14ac:dyDescent="0.2">
      <c r="A391" s="12"/>
      <c r="B391" s="40"/>
    </row>
    <row r="392" spans="1:2" ht="15" customHeight="1" x14ac:dyDescent="0.2">
      <c r="A392" s="12"/>
      <c r="B392" s="40"/>
    </row>
    <row r="393" spans="1:2" ht="15" customHeight="1" x14ac:dyDescent="0.2">
      <c r="A393" s="12"/>
      <c r="B393" s="40"/>
    </row>
    <row r="394" spans="1:2" ht="15" customHeight="1" x14ac:dyDescent="0.2">
      <c r="A394" s="12"/>
      <c r="B394" s="40"/>
    </row>
    <row r="395" spans="1:2" ht="15" customHeight="1" x14ac:dyDescent="0.2">
      <c r="A395" s="12"/>
      <c r="B395" s="40"/>
    </row>
    <row r="396" spans="1:2" ht="15" customHeight="1" x14ac:dyDescent="0.2">
      <c r="A396" s="12"/>
      <c r="B396" s="40"/>
    </row>
    <row r="397" spans="1:2" ht="15" customHeight="1" x14ac:dyDescent="0.2">
      <c r="A397" s="12"/>
      <c r="B397" s="40"/>
    </row>
    <row r="398" spans="1:2" ht="15" customHeight="1" x14ac:dyDescent="0.2">
      <c r="A398" s="12"/>
      <c r="B398" s="40"/>
    </row>
    <row r="399" spans="1:2" ht="15" customHeight="1" x14ac:dyDescent="0.2">
      <c r="A399" s="12"/>
      <c r="B399" s="40"/>
    </row>
    <row r="400" spans="1:2" ht="15" customHeight="1" x14ac:dyDescent="0.2">
      <c r="A400" s="12"/>
      <c r="B400" s="40"/>
    </row>
    <row r="401" spans="1:2" ht="15" customHeight="1" x14ac:dyDescent="0.2">
      <c r="A401" s="12"/>
      <c r="B401" s="40"/>
    </row>
    <row r="402" spans="1:2" ht="15" customHeight="1" x14ac:dyDescent="0.2">
      <c r="A402" s="12"/>
      <c r="B402" s="40"/>
    </row>
    <row r="403" spans="1:2" ht="15" customHeight="1" x14ac:dyDescent="0.2">
      <c r="A403" s="12"/>
      <c r="B403" s="40"/>
    </row>
    <row r="404" spans="1:2" ht="15" customHeight="1" x14ac:dyDescent="0.2">
      <c r="A404" s="12"/>
      <c r="B404" s="40"/>
    </row>
    <row r="405" spans="1:2" ht="15" customHeight="1" x14ac:dyDescent="0.2">
      <c r="A405" s="12"/>
      <c r="B405" s="40"/>
    </row>
    <row r="406" spans="1:2" ht="15" customHeight="1" x14ac:dyDescent="0.2">
      <c r="A406" s="12"/>
      <c r="B406" s="40"/>
    </row>
    <row r="407" spans="1:2" ht="15" customHeight="1" x14ac:dyDescent="0.2">
      <c r="A407" s="12"/>
      <c r="B407" s="40"/>
    </row>
    <row r="408" spans="1:2" ht="15" customHeight="1" x14ac:dyDescent="0.2">
      <c r="A408" s="12"/>
      <c r="B408" s="40"/>
    </row>
    <row r="409" spans="1:2" ht="15" customHeight="1" x14ac:dyDescent="0.2">
      <c r="A409" s="12"/>
      <c r="B409" s="40"/>
    </row>
    <row r="410" spans="1:2" ht="15" customHeight="1" x14ac:dyDescent="0.2">
      <c r="A410" s="12"/>
      <c r="B410" s="40"/>
    </row>
    <row r="411" spans="1:2" ht="15" customHeight="1" x14ac:dyDescent="0.2">
      <c r="A411" s="12"/>
      <c r="B411" s="40"/>
    </row>
    <row r="412" spans="1:2" ht="15" customHeight="1" x14ac:dyDescent="0.2">
      <c r="A412" s="12"/>
      <c r="B412" s="40"/>
    </row>
    <row r="413" spans="1:2" ht="15" customHeight="1" x14ac:dyDescent="0.2">
      <c r="A413" s="12"/>
      <c r="B413" s="40"/>
    </row>
    <row r="414" spans="1:2" ht="15" customHeight="1" x14ac:dyDescent="0.2">
      <c r="A414" s="12"/>
      <c r="B414" s="40"/>
    </row>
    <row r="415" spans="1:2" ht="15" customHeight="1" x14ac:dyDescent="0.2">
      <c r="A415" s="12"/>
      <c r="B415" s="40"/>
    </row>
    <row r="416" spans="1:2" ht="15" customHeight="1" x14ac:dyDescent="0.2">
      <c r="A416" s="12"/>
      <c r="B416" s="40"/>
    </row>
    <row r="417" spans="1:2" ht="15" customHeight="1" x14ac:dyDescent="0.2">
      <c r="A417" s="12"/>
      <c r="B417" s="40"/>
    </row>
    <row r="418" spans="1:2" ht="15" customHeight="1" x14ac:dyDescent="0.2">
      <c r="A418" s="12"/>
      <c r="B418" s="40"/>
    </row>
    <row r="419" spans="1:2" ht="15" customHeight="1" x14ac:dyDescent="0.2">
      <c r="A419" s="12"/>
      <c r="B419" s="40"/>
    </row>
    <row r="420" spans="1:2" ht="15" customHeight="1" x14ac:dyDescent="0.2">
      <c r="A420" s="12"/>
      <c r="B420" s="40"/>
    </row>
    <row r="421" spans="1:2" ht="15" customHeight="1" x14ac:dyDescent="0.2">
      <c r="A421" s="12"/>
      <c r="B421" s="40"/>
    </row>
    <row r="422" spans="1:2" ht="15" customHeight="1" x14ac:dyDescent="0.2">
      <c r="A422" s="12"/>
      <c r="B422" s="40"/>
    </row>
    <row r="423" spans="1:2" ht="15" customHeight="1" x14ac:dyDescent="0.2">
      <c r="A423" s="12"/>
      <c r="B423" s="40"/>
    </row>
    <row r="424" spans="1:2" ht="15" customHeight="1" x14ac:dyDescent="0.2">
      <c r="A424" s="12"/>
      <c r="B424" s="40"/>
    </row>
    <row r="425" spans="1:2" ht="15" customHeight="1" x14ac:dyDescent="0.2">
      <c r="A425" s="12"/>
      <c r="B425" s="40"/>
    </row>
    <row r="426" spans="1:2" ht="15" customHeight="1" x14ac:dyDescent="0.2">
      <c r="A426" s="12"/>
      <c r="B426" s="40"/>
    </row>
    <row r="427" spans="1:2" ht="15" customHeight="1" x14ac:dyDescent="0.2">
      <c r="A427" s="12"/>
      <c r="B427" s="40"/>
    </row>
    <row r="428" spans="1:2" ht="15" customHeight="1" x14ac:dyDescent="0.2">
      <c r="A428" s="12"/>
      <c r="B428" s="40"/>
    </row>
    <row r="429" spans="1:2" ht="15" customHeight="1" x14ac:dyDescent="0.2">
      <c r="A429" s="12"/>
      <c r="B429" s="40"/>
    </row>
    <row r="430" spans="1:2" ht="15" customHeight="1" x14ac:dyDescent="0.2">
      <c r="A430" s="12"/>
      <c r="B430" s="40"/>
    </row>
    <row r="431" spans="1:2" ht="15" customHeight="1" x14ac:dyDescent="0.2">
      <c r="A431" s="12"/>
      <c r="B431" s="40"/>
    </row>
    <row r="432" spans="1:2" ht="15" customHeight="1" x14ac:dyDescent="0.2">
      <c r="A432" s="12"/>
      <c r="B432" s="40"/>
    </row>
    <row r="433" spans="1:2" ht="15" customHeight="1" x14ac:dyDescent="0.2">
      <c r="A433" s="12"/>
      <c r="B433" s="40"/>
    </row>
    <row r="434" spans="1:2" ht="15" customHeight="1" x14ac:dyDescent="0.2">
      <c r="A434" s="12"/>
      <c r="B434" s="40"/>
    </row>
    <row r="435" spans="1:2" ht="15" customHeight="1" x14ac:dyDescent="0.2">
      <c r="A435" s="12"/>
      <c r="B435" s="40"/>
    </row>
    <row r="436" spans="1:2" ht="15" customHeight="1" x14ac:dyDescent="0.2">
      <c r="A436" s="12"/>
      <c r="B436" s="40"/>
    </row>
    <row r="437" spans="1:2" ht="15" customHeight="1" x14ac:dyDescent="0.2">
      <c r="A437" s="12"/>
      <c r="B437" s="40"/>
    </row>
    <row r="438" spans="1:2" ht="15" customHeight="1" x14ac:dyDescent="0.2">
      <c r="A438" s="12"/>
      <c r="B438" s="40"/>
    </row>
    <row r="439" spans="1:2" ht="15" customHeight="1" x14ac:dyDescent="0.2">
      <c r="A439" s="12"/>
      <c r="B439" s="40"/>
    </row>
    <row r="440" spans="1:2" ht="15" customHeight="1" x14ac:dyDescent="0.2">
      <c r="A440" s="12"/>
      <c r="B440" s="40"/>
    </row>
    <row r="441" spans="1:2" ht="15" customHeight="1" x14ac:dyDescent="0.2">
      <c r="A441" s="12"/>
      <c r="B441" s="40"/>
    </row>
    <row r="442" spans="1:2" ht="15" customHeight="1" x14ac:dyDescent="0.2">
      <c r="A442" s="12"/>
      <c r="B442" s="40"/>
    </row>
    <row r="443" spans="1:2" ht="15" customHeight="1" x14ac:dyDescent="0.2">
      <c r="A443" s="12"/>
      <c r="B443" s="40"/>
    </row>
    <row r="444" spans="1:2" ht="15" customHeight="1" x14ac:dyDescent="0.2">
      <c r="A444" s="12"/>
      <c r="B444" s="40"/>
    </row>
    <row r="445" spans="1:2" ht="15" customHeight="1" x14ac:dyDescent="0.2">
      <c r="A445" s="12"/>
      <c r="B445" s="40"/>
    </row>
    <row r="446" spans="1:2" ht="15" customHeight="1" x14ac:dyDescent="0.2">
      <c r="A446" s="12"/>
      <c r="B446" s="40"/>
    </row>
    <row r="447" spans="1:2" ht="15" customHeight="1" x14ac:dyDescent="0.2">
      <c r="A447" s="12"/>
      <c r="B447" s="40"/>
    </row>
    <row r="448" spans="1:2" ht="15" customHeight="1" x14ac:dyDescent="0.2">
      <c r="A448" s="12"/>
      <c r="B448" s="40"/>
    </row>
    <row r="449" spans="1:2" ht="15" customHeight="1" x14ac:dyDescent="0.2">
      <c r="A449" s="12"/>
      <c r="B449" s="40"/>
    </row>
    <row r="450" spans="1:2" ht="15" customHeight="1" x14ac:dyDescent="0.2">
      <c r="A450" s="12"/>
      <c r="B450" s="40"/>
    </row>
    <row r="451" spans="1:2" ht="15" customHeight="1" x14ac:dyDescent="0.2">
      <c r="A451" s="12"/>
      <c r="B451" s="40"/>
    </row>
    <row r="452" spans="1:2" ht="15" customHeight="1" x14ac:dyDescent="0.2">
      <c r="A452" s="12"/>
      <c r="B452" s="40"/>
    </row>
    <row r="453" spans="1:2" ht="15" customHeight="1" x14ac:dyDescent="0.2">
      <c r="A453" s="12"/>
      <c r="B453" s="40"/>
    </row>
    <row r="454" spans="1:2" ht="15" customHeight="1" x14ac:dyDescent="0.2">
      <c r="A454" s="12"/>
      <c r="B454" s="40"/>
    </row>
    <row r="455" spans="1:2" ht="15" customHeight="1" x14ac:dyDescent="0.2">
      <c r="A455" s="12"/>
      <c r="B455" s="40"/>
    </row>
    <row r="456" spans="1:2" ht="15" customHeight="1" x14ac:dyDescent="0.2">
      <c r="A456" s="12"/>
      <c r="B456" s="40"/>
    </row>
    <row r="457" spans="1:2" ht="15" customHeight="1" x14ac:dyDescent="0.2">
      <c r="A457" s="12"/>
      <c r="B457" s="40"/>
    </row>
    <row r="458" spans="1:2" ht="15" customHeight="1" x14ac:dyDescent="0.2">
      <c r="A458" s="12"/>
      <c r="B458" s="40"/>
    </row>
    <row r="459" spans="1:2" ht="15" customHeight="1" x14ac:dyDescent="0.2">
      <c r="A459" s="12"/>
      <c r="B459" s="40"/>
    </row>
    <row r="460" spans="1:2" ht="15" customHeight="1" x14ac:dyDescent="0.2">
      <c r="A460" s="12"/>
      <c r="B460" s="40"/>
    </row>
    <row r="461" spans="1:2" ht="15" customHeight="1" x14ac:dyDescent="0.2">
      <c r="A461" s="12"/>
      <c r="B461" s="40"/>
    </row>
    <row r="462" spans="1:2" ht="15" customHeight="1" x14ac:dyDescent="0.2">
      <c r="A462" s="12"/>
      <c r="B462" s="40"/>
    </row>
    <row r="463" spans="1:2" ht="15" customHeight="1" x14ac:dyDescent="0.2">
      <c r="A463" s="12"/>
      <c r="B463" s="40"/>
    </row>
    <row r="464" spans="1:2" ht="15" customHeight="1" x14ac:dyDescent="0.2">
      <c r="A464" s="12"/>
      <c r="B464" s="40"/>
    </row>
    <row r="465" spans="1:2" ht="15" customHeight="1" x14ac:dyDescent="0.2">
      <c r="A465" s="12"/>
      <c r="B465" s="40"/>
    </row>
    <row r="466" spans="1:2" ht="15" customHeight="1" x14ac:dyDescent="0.2">
      <c r="A466" s="12"/>
      <c r="B466" s="40"/>
    </row>
    <row r="467" spans="1:2" ht="15" customHeight="1" x14ac:dyDescent="0.2">
      <c r="A467" s="12"/>
      <c r="B467" s="40"/>
    </row>
    <row r="468" spans="1:2" ht="15" customHeight="1" x14ac:dyDescent="0.2">
      <c r="A468" s="12"/>
      <c r="B468" s="40"/>
    </row>
    <row r="469" spans="1:2" ht="15" customHeight="1" x14ac:dyDescent="0.2">
      <c r="A469" s="12"/>
      <c r="B469" s="40"/>
    </row>
    <row r="470" spans="1:2" ht="15" customHeight="1" x14ac:dyDescent="0.2">
      <c r="A470" s="12"/>
      <c r="B470" s="40"/>
    </row>
    <row r="471" spans="1:2" ht="15" customHeight="1" x14ac:dyDescent="0.2">
      <c r="A471" s="12"/>
      <c r="B471" s="40"/>
    </row>
    <row r="472" spans="1:2" ht="15" customHeight="1" x14ac:dyDescent="0.2">
      <c r="A472" s="12"/>
      <c r="B472" s="40"/>
    </row>
    <row r="473" spans="1:2" ht="15" customHeight="1" x14ac:dyDescent="0.2">
      <c r="A473" s="12"/>
      <c r="B473" s="40"/>
    </row>
    <row r="474" spans="1:2" ht="15" customHeight="1" x14ac:dyDescent="0.2">
      <c r="A474" s="12"/>
      <c r="B474" s="40"/>
    </row>
    <row r="475" spans="1:2" ht="15" customHeight="1" x14ac:dyDescent="0.2">
      <c r="A475" s="12"/>
      <c r="B475" s="40"/>
    </row>
    <row r="476" spans="1:2" ht="15" customHeight="1" x14ac:dyDescent="0.2">
      <c r="A476" s="12"/>
      <c r="B476" s="40"/>
    </row>
    <row r="477" spans="1:2" ht="15" customHeight="1" x14ac:dyDescent="0.2">
      <c r="A477" s="12"/>
      <c r="B477" s="40"/>
    </row>
    <row r="478" spans="1:2" ht="15" customHeight="1" x14ac:dyDescent="0.2">
      <c r="A478" s="12"/>
      <c r="B478" s="40"/>
    </row>
    <row r="479" spans="1:2" ht="15" customHeight="1" x14ac:dyDescent="0.2">
      <c r="A479" s="12"/>
      <c r="B479" s="40"/>
    </row>
    <row r="480" spans="1:2" ht="15" customHeight="1" x14ac:dyDescent="0.2">
      <c r="A480" s="12"/>
      <c r="B480" s="40"/>
    </row>
    <row r="481" spans="1:2" ht="15" customHeight="1" x14ac:dyDescent="0.2">
      <c r="A481" s="12"/>
      <c r="B481" s="40"/>
    </row>
    <row r="482" spans="1:2" ht="15" customHeight="1" x14ac:dyDescent="0.2">
      <c r="A482" s="12"/>
      <c r="B482" s="40"/>
    </row>
    <row r="483" spans="1:2" ht="15" customHeight="1" x14ac:dyDescent="0.2">
      <c r="A483" s="12"/>
      <c r="B483" s="40"/>
    </row>
    <row r="484" spans="1:2" ht="15" customHeight="1" x14ac:dyDescent="0.2">
      <c r="A484" s="12"/>
      <c r="B484" s="40"/>
    </row>
    <row r="485" spans="1:2" ht="15" customHeight="1" x14ac:dyDescent="0.2">
      <c r="A485" s="12"/>
      <c r="B485" s="40"/>
    </row>
    <row r="486" spans="1:2" ht="15" customHeight="1" x14ac:dyDescent="0.2">
      <c r="A486" s="12"/>
      <c r="B486" s="40"/>
    </row>
    <row r="487" spans="1:2" ht="15" customHeight="1" x14ac:dyDescent="0.2">
      <c r="A487" s="12"/>
      <c r="B487" s="40"/>
    </row>
    <row r="488" spans="1:2" ht="15" customHeight="1" x14ac:dyDescent="0.2">
      <c r="A488" s="12"/>
      <c r="B488" s="40"/>
    </row>
    <row r="489" spans="1:2" ht="15" customHeight="1" x14ac:dyDescent="0.2">
      <c r="A489" s="12"/>
      <c r="B489" s="40"/>
    </row>
    <row r="490" spans="1:2" ht="15" customHeight="1" x14ac:dyDescent="0.2">
      <c r="A490" s="12"/>
      <c r="B490" s="40"/>
    </row>
    <row r="491" spans="1:2" ht="15" customHeight="1" x14ac:dyDescent="0.2">
      <c r="A491" s="12"/>
      <c r="B491" s="40"/>
    </row>
    <row r="492" spans="1:2" ht="15" customHeight="1" x14ac:dyDescent="0.2">
      <c r="A492" s="12"/>
      <c r="B492" s="40"/>
    </row>
    <row r="493" spans="1:2" ht="15" customHeight="1" x14ac:dyDescent="0.2">
      <c r="A493" s="12"/>
      <c r="B493" s="40"/>
    </row>
    <row r="494" spans="1:2" ht="15" customHeight="1" x14ac:dyDescent="0.2">
      <c r="A494" s="12"/>
      <c r="B494" s="40"/>
    </row>
    <row r="495" spans="1:2" ht="15" customHeight="1" x14ac:dyDescent="0.2">
      <c r="A495" s="12"/>
      <c r="B495" s="40"/>
    </row>
    <row r="496" spans="1:2" ht="15" customHeight="1" x14ac:dyDescent="0.2">
      <c r="A496" s="12"/>
      <c r="B496" s="40"/>
    </row>
    <row r="497" spans="1:2" ht="15" customHeight="1" x14ac:dyDescent="0.2">
      <c r="A497" s="12"/>
      <c r="B497" s="40"/>
    </row>
    <row r="498" spans="1:2" ht="15" customHeight="1" x14ac:dyDescent="0.2">
      <c r="A498" s="12"/>
      <c r="B498" s="40"/>
    </row>
    <row r="499" spans="1:2" ht="15" customHeight="1" x14ac:dyDescent="0.2">
      <c r="A499" s="12"/>
      <c r="B499" s="40"/>
    </row>
    <row r="500" spans="1:2" ht="15" customHeight="1" x14ac:dyDescent="0.2">
      <c r="A500" s="12"/>
      <c r="B500" s="40"/>
    </row>
    <row r="501" spans="1:2" ht="15" customHeight="1" x14ac:dyDescent="0.2">
      <c r="A501" s="12"/>
      <c r="B501" s="40"/>
    </row>
    <row r="502" spans="1:2" ht="15" customHeight="1" x14ac:dyDescent="0.2">
      <c r="A502" s="12"/>
      <c r="B502" s="40"/>
    </row>
    <row r="503" spans="1:2" ht="15" customHeight="1" x14ac:dyDescent="0.2">
      <c r="A503" s="12"/>
      <c r="B503" s="40"/>
    </row>
    <row r="504" spans="1:2" ht="15" customHeight="1" x14ac:dyDescent="0.2">
      <c r="A504" s="12"/>
      <c r="B504" s="40"/>
    </row>
    <row r="505" spans="1:2" ht="15" customHeight="1" x14ac:dyDescent="0.2">
      <c r="A505" s="12"/>
      <c r="B505" s="40"/>
    </row>
    <row r="506" spans="1:2" ht="15" customHeight="1" x14ac:dyDescent="0.2">
      <c r="A506" s="12"/>
      <c r="B506" s="40"/>
    </row>
    <row r="507" spans="1:2" ht="15" customHeight="1" x14ac:dyDescent="0.2">
      <c r="A507" s="12"/>
      <c r="B507" s="40"/>
    </row>
    <row r="508" spans="1:2" ht="15" customHeight="1" x14ac:dyDescent="0.2">
      <c r="A508" s="12"/>
      <c r="B508" s="40"/>
    </row>
    <row r="509" spans="1:2" ht="15" customHeight="1" x14ac:dyDescent="0.2">
      <c r="A509" s="12"/>
      <c r="B509" s="40"/>
    </row>
    <row r="510" spans="1:2" ht="15" customHeight="1" x14ac:dyDescent="0.2">
      <c r="A510" s="12"/>
      <c r="B510" s="40"/>
    </row>
    <row r="511" spans="1:2" ht="15" customHeight="1" x14ac:dyDescent="0.2">
      <c r="A511" s="12"/>
      <c r="B511" s="40"/>
    </row>
    <row r="512" spans="1:2" ht="15" customHeight="1" x14ac:dyDescent="0.2">
      <c r="A512" s="12"/>
      <c r="B512" s="40"/>
    </row>
    <row r="513" spans="1:2" ht="15" customHeight="1" x14ac:dyDescent="0.2">
      <c r="A513" s="12"/>
      <c r="B513" s="40"/>
    </row>
    <row r="514" spans="1:2" ht="15" customHeight="1" x14ac:dyDescent="0.2">
      <c r="A514" s="12"/>
      <c r="B514" s="40"/>
    </row>
    <row r="515" spans="1:2" ht="15" customHeight="1" x14ac:dyDescent="0.2">
      <c r="A515" s="12"/>
      <c r="B515" s="40"/>
    </row>
    <row r="516" spans="1:2" ht="15" customHeight="1" x14ac:dyDescent="0.2">
      <c r="A516" s="12"/>
      <c r="B516" s="40"/>
    </row>
    <row r="517" spans="1:2" ht="15" customHeight="1" x14ac:dyDescent="0.2">
      <c r="A517" s="12"/>
      <c r="B517" s="40"/>
    </row>
    <row r="518" spans="1:2" ht="15" customHeight="1" x14ac:dyDescent="0.2">
      <c r="A518" s="12"/>
      <c r="B518" s="40"/>
    </row>
    <row r="519" spans="1:2" ht="15" customHeight="1" x14ac:dyDescent="0.2">
      <c r="A519" s="12"/>
      <c r="B519" s="40"/>
    </row>
    <row r="520" spans="1:2" ht="15" customHeight="1" x14ac:dyDescent="0.2">
      <c r="A520" s="12"/>
      <c r="B520" s="40"/>
    </row>
    <row r="521" spans="1:2" ht="15" customHeight="1" x14ac:dyDescent="0.2">
      <c r="A521" s="12"/>
      <c r="B521" s="40"/>
    </row>
    <row r="522" spans="1:2" ht="15" customHeight="1" x14ac:dyDescent="0.2">
      <c r="A522" s="12"/>
      <c r="B522" s="40"/>
    </row>
    <row r="523" spans="1:2" ht="15" customHeight="1" x14ac:dyDescent="0.2">
      <c r="A523" s="12"/>
      <c r="B523" s="40"/>
    </row>
    <row r="524" spans="1:2" ht="15" customHeight="1" x14ac:dyDescent="0.2">
      <c r="A524" s="12"/>
      <c r="B524" s="40"/>
    </row>
    <row r="525" spans="1:2" ht="15" customHeight="1" x14ac:dyDescent="0.2">
      <c r="A525" s="12"/>
      <c r="B525" s="40"/>
    </row>
    <row r="526" spans="1:2" ht="15" customHeight="1" x14ac:dyDescent="0.2">
      <c r="A526" s="12"/>
      <c r="B526" s="40"/>
    </row>
    <row r="527" spans="1:2" ht="15" customHeight="1" x14ac:dyDescent="0.2">
      <c r="A527" s="12"/>
      <c r="B527" s="40"/>
    </row>
    <row r="528" spans="1:2" ht="15" customHeight="1" x14ac:dyDescent="0.2">
      <c r="A528" s="12"/>
      <c r="B528" s="40"/>
    </row>
    <row r="529" spans="1:2" ht="15" customHeight="1" x14ac:dyDescent="0.2">
      <c r="A529" s="12"/>
      <c r="B529" s="40"/>
    </row>
    <row r="530" spans="1:2" ht="15" customHeight="1" x14ac:dyDescent="0.2">
      <c r="A530" s="12"/>
      <c r="B530" s="40"/>
    </row>
    <row r="531" spans="1:2" ht="15" customHeight="1" x14ac:dyDescent="0.2">
      <c r="A531" s="12"/>
      <c r="B531" s="40"/>
    </row>
    <row r="532" spans="1:2" ht="15" customHeight="1" x14ac:dyDescent="0.2">
      <c r="A532" s="12"/>
      <c r="B532" s="40"/>
    </row>
    <row r="533" spans="1:2" ht="15" customHeight="1" x14ac:dyDescent="0.2">
      <c r="A533" s="12"/>
      <c r="B533" s="40"/>
    </row>
    <row r="534" spans="1:2" ht="15" customHeight="1" x14ac:dyDescent="0.2">
      <c r="A534" s="12"/>
      <c r="B534" s="40"/>
    </row>
    <row r="535" spans="1:2" ht="15" customHeight="1" x14ac:dyDescent="0.2">
      <c r="A535" s="12"/>
      <c r="B535" s="40"/>
    </row>
    <row r="536" spans="1:2" ht="15" customHeight="1" x14ac:dyDescent="0.2">
      <c r="A536" s="12"/>
      <c r="B536" s="40"/>
    </row>
    <row r="537" spans="1:2" ht="15" customHeight="1" x14ac:dyDescent="0.2">
      <c r="A537" s="12"/>
      <c r="B537" s="40"/>
    </row>
    <row r="538" spans="1:2" ht="15" customHeight="1" x14ac:dyDescent="0.2">
      <c r="A538" s="12"/>
      <c r="B538" s="40"/>
    </row>
    <row r="539" spans="1:2" ht="15" customHeight="1" x14ac:dyDescent="0.2">
      <c r="A539" s="12"/>
      <c r="B539" s="40"/>
    </row>
    <row r="540" spans="1:2" ht="15" customHeight="1" x14ac:dyDescent="0.2">
      <c r="A540" s="12"/>
      <c r="B540" s="40"/>
    </row>
    <row r="541" spans="1:2" ht="15" customHeight="1" x14ac:dyDescent="0.2">
      <c r="A541" s="12"/>
      <c r="B541" s="40"/>
    </row>
    <row r="542" spans="1:2" ht="15" customHeight="1" x14ac:dyDescent="0.2">
      <c r="A542" s="12"/>
      <c r="B542" s="40"/>
    </row>
    <row r="543" spans="1:2" ht="15" customHeight="1" x14ac:dyDescent="0.2">
      <c r="A543" s="12"/>
      <c r="B543" s="40"/>
    </row>
    <row r="544" spans="1:2" ht="15" customHeight="1" x14ac:dyDescent="0.2">
      <c r="A544" s="12"/>
      <c r="B544" s="40"/>
    </row>
    <row r="545" spans="1:2" ht="15" customHeight="1" x14ac:dyDescent="0.2">
      <c r="A545" s="12"/>
      <c r="B545" s="40"/>
    </row>
    <row r="546" spans="1:2" ht="15" customHeight="1" x14ac:dyDescent="0.2">
      <c r="A546" s="12"/>
      <c r="B546" s="40"/>
    </row>
    <row r="547" spans="1:2" ht="15" customHeight="1" x14ac:dyDescent="0.2">
      <c r="A547" s="12"/>
      <c r="B547" s="40"/>
    </row>
    <row r="548" spans="1:2" ht="15" customHeight="1" x14ac:dyDescent="0.2">
      <c r="A548" s="12"/>
      <c r="B548" s="40"/>
    </row>
    <row r="549" spans="1:2" ht="15" customHeight="1" x14ac:dyDescent="0.2">
      <c r="A549" s="12"/>
      <c r="B549" s="40"/>
    </row>
    <row r="550" spans="1:2" ht="15" customHeight="1" x14ac:dyDescent="0.2">
      <c r="A550" s="12"/>
      <c r="B550" s="40"/>
    </row>
    <row r="551" spans="1:2" ht="15" customHeight="1" x14ac:dyDescent="0.2">
      <c r="A551" s="12"/>
      <c r="B551" s="40"/>
    </row>
    <row r="552" spans="1:2" ht="15" customHeight="1" x14ac:dyDescent="0.2">
      <c r="A552" s="12"/>
      <c r="B552" s="40"/>
    </row>
    <row r="553" spans="1:2" ht="15" customHeight="1" x14ac:dyDescent="0.2">
      <c r="A553" s="12"/>
      <c r="B553" s="40"/>
    </row>
    <row r="554" spans="1:2" ht="15" customHeight="1" x14ac:dyDescent="0.2">
      <c r="A554" s="12"/>
      <c r="B554" s="40"/>
    </row>
    <row r="555" spans="1:2" ht="15" customHeight="1" x14ac:dyDescent="0.2">
      <c r="A555" s="12"/>
      <c r="B555" s="40"/>
    </row>
    <row r="556" spans="1:2" ht="15" customHeight="1" x14ac:dyDescent="0.2">
      <c r="A556" s="12"/>
      <c r="B556" s="40"/>
    </row>
    <row r="557" spans="1:2" ht="15" customHeight="1" x14ac:dyDescent="0.2">
      <c r="A557" s="12"/>
      <c r="B557" s="40"/>
    </row>
    <row r="558" spans="1:2" ht="15" customHeight="1" x14ac:dyDescent="0.2">
      <c r="A558" s="12"/>
      <c r="B558" s="40"/>
    </row>
    <row r="559" spans="1:2" ht="15" customHeight="1" x14ac:dyDescent="0.2">
      <c r="A559" s="12"/>
      <c r="B559" s="40"/>
    </row>
    <row r="560" spans="1:2" ht="15" customHeight="1" x14ac:dyDescent="0.2">
      <c r="A560" s="12"/>
      <c r="B560" s="40"/>
    </row>
    <row r="561" spans="1:2" ht="15" customHeight="1" x14ac:dyDescent="0.2">
      <c r="A561" s="12"/>
      <c r="B561" s="40"/>
    </row>
    <row r="562" spans="1:2" ht="15" customHeight="1" x14ac:dyDescent="0.2">
      <c r="A562" s="12"/>
      <c r="B562" s="40"/>
    </row>
    <row r="563" spans="1:2" ht="15" customHeight="1" x14ac:dyDescent="0.2">
      <c r="A563" s="12"/>
      <c r="B563" s="40"/>
    </row>
    <row r="564" spans="1:2" ht="15" customHeight="1" x14ac:dyDescent="0.2">
      <c r="A564" s="12"/>
      <c r="B564" s="40"/>
    </row>
    <row r="565" spans="1:2" ht="15" customHeight="1" x14ac:dyDescent="0.2">
      <c r="A565" s="12"/>
      <c r="B565" s="40"/>
    </row>
    <row r="566" spans="1:2" ht="15" customHeight="1" x14ac:dyDescent="0.2">
      <c r="A566" s="12"/>
      <c r="B566" s="40"/>
    </row>
    <row r="567" spans="1:2" ht="15" customHeight="1" x14ac:dyDescent="0.2">
      <c r="A567" s="12"/>
      <c r="B567" s="40"/>
    </row>
    <row r="568" spans="1:2" ht="15" customHeight="1" x14ac:dyDescent="0.2">
      <c r="A568" s="12"/>
      <c r="B568" s="40"/>
    </row>
    <row r="569" spans="1:2" ht="15" customHeight="1" x14ac:dyDescent="0.2">
      <c r="A569" s="12"/>
      <c r="B569" s="40"/>
    </row>
    <row r="570" spans="1:2" ht="15" customHeight="1" x14ac:dyDescent="0.2">
      <c r="A570" s="12"/>
      <c r="B570" s="40"/>
    </row>
    <row r="571" spans="1:2" ht="15" customHeight="1" x14ac:dyDescent="0.2">
      <c r="A571" s="12"/>
      <c r="B571" s="40"/>
    </row>
    <row r="572" spans="1:2" ht="15" customHeight="1" x14ac:dyDescent="0.2">
      <c r="A572" s="12"/>
      <c r="B572" s="40"/>
    </row>
    <row r="573" spans="1:2" ht="15" customHeight="1" x14ac:dyDescent="0.2">
      <c r="A573" s="12"/>
      <c r="B573" s="40"/>
    </row>
    <row r="574" spans="1:2" ht="15" customHeight="1" x14ac:dyDescent="0.2">
      <c r="A574" s="12"/>
      <c r="B574" s="40"/>
    </row>
    <row r="575" spans="1:2" ht="15" customHeight="1" x14ac:dyDescent="0.2">
      <c r="A575" s="12"/>
      <c r="B575" s="40"/>
    </row>
    <row r="576" spans="1:2" ht="15" customHeight="1" x14ac:dyDescent="0.2">
      <c r="A576" s="12"/>
      <c r="B576" s="40"/>
    </row>
    <row r="577" spans="1:2" ht="15" customHeight="1" x14ac:dyDescent="0.2">
      <c r="A577" s="12"/>
      <c r="B577" s="40"/>
    </row>
    <row r="578" spans="1:2" ht="15" customHeight="1" x14ac:dyDescent="0.2">
      <c r="A578" s="12"/>
      <c r="B578" s="40"/>
    </row>
    <row r="579" spans="1:2" ht="15" customHeight="1" x14ac:dyDescent="0.2">
      <c r="A579" s="12"/>
      <c r="B579" s="40"/>
    </row>
    <row r="580" spans="1:2" ht="15" customHeight="1" x14ac:dyDescent="0.2">
      <c r="A580" s="12"/>
      <c r="B580" s="40"/>
    </row>
    <row r="581" spans="1:2" ht="15" customHeight="1" x14ac:dyDescent="0.2">
      <c r="A581" s="12"/>
      <c r="B581" s="40"/>
    </row>
    <row r="582" spans="1:2" ht="15" customHeight="1" x14ac:dyDescent="0.2">
      <c r="A582" s="12"/>
      <c r="B582" s="40"/>
    </row>
    <row r="583" spans="1:2" ht="15" customHeight="1" x14ac:dyDescent="0.2">
      <c r="A583" s="12"/>
      <c r="B583" s="40"/>
    </row>
    <row r="584" spans="1:2" ht="15" customHeight="1" x14ac:dyDescent="0.2">
      <c r="A584" s="12"/>
      <c r="B584" s="40"/>
    </row>
    <row r="585" spans="1:2" ht="15" customHeight="1" x14ac:dyDescent="0.2">
      <c r="A585" s="12"/>
      <c r="B585" s="40"/>
    </row>
    <row r="586" spans="1:2" ht="15" customHeight="1" x14ac:dyDescent="0.2">
      <c r="A586" s="12"/>
      <c r="B586" s="40"/>
    </row>
    <row r="587" spans="1:2" ht="15" customHeight="1" x14ac:dyDescent="0.2">
      <c r="A587" s="12"/>
      <c r="B587" s="40"/>
    </row>
    <row r="588" spans="1:2" ht="15" customHeight="1" x14ac:dyDescent="0.2">
      <c r="A588" s="12"/>
      <c r="B588" s="40"/>
    </row>
    <row r="589" spans="1:2" ht="15" customHeight="1" x14ac:dyDescent="0.2">
      <c r="A589" s="12"/>
      <c r="B589" s="40"/>
    </row>
    <row r="590" spans="1:2" ht="15" customHeight="1" x14ac:dyDescent="0.2">
      <c r="A590" s="12"/>
      <c r="B590" s="40"/>
    </row>
    <row r="591" spans="1:2" ht="15" customHeight="1" x14ac:dyDescent="0.2">
      <c r="A591" s="12"/>
      <c r="B591" s="40"/>
    </row>
    <row r="592" spans="1:2" ht="15" customHeight="1" x14ac:dyDescent="0.2">
      <c r="A592" s="12"/>
      <c r="B592" s="40"/>
    </row>
    <row r="593" spans="1:2" ht="15" customHeight="1" x14ac:dyDescent="0.2">
      <c r="A593" s="12"/>
      <c r="B593" s="40"/>
    </row>
    <row r="594" spans="1:2" ht="15" customHeight="1" x14ac:dyDescent="0.2">
      <c r="A594" s="12"/>
      <c r="B594" s="40"/>
    </row>
    <row r="595" spans="1:2" ht="15" customHeight="1" x14ac:dyDescent="0.2">
      <c r="A595" s="12"/>
      <c r="B595" s="40"/>
    </row>
    <row r="596" spans="1:2" ht="15" customHeight="1" x14ac:dyDescent="0.2">
      <c r="A596" s="12"/>
      <c r="B596" s="40"/>
    </row>
    <row r="597" spans="1:2" ht="15" customHeight="1" x14ac:dyDescent="0.2">
      <c r="A597" s="12"/>
      <c r="B597" s="40"/>
    </row>
    <row r="598" spans="1:2" ht="15" customHeight="1" x14ac:dyDescent="0.2">
      <c r="A598" s="12"/>
      <c r="B598" s="40"/>
    </row>
    <row r="599" spans="1:2" ht="15" customHeight="1" x14ac:dyDescent="0.2">
      <c r="A599" s="12"/>
      <c r="B599" s="40"/>
    </row>
    <row r="600" spans="1:2" ht="15" customHeight="1" x14ac:dyDescent="0.2">
      <c r="A600" s="12"/>
      <c r="B600" s="40"/>
    </row>
    <row r="601" spans="1:2" ht="15" customHeight="1" x14ac:dyDescent="0.2">
      <c r="A601" s="12"/>
      <c r="B601" s="40"/>
    </row>
    <row r="602" spans="1:2" ht="15" customHeight="1" x14ac:dyDescent="0.2">
      <c r="A602" s="12"/>
      <c r="B602" s="40"/>
    </row>
    <row r="603" spans="1:2" ht="15" customHeight="1" x14ac:dyDescent="0.2">
      <c r="A603" s="12"/>
      <c r="B603" s="40"/>
    </row>
    <row r="604" spans="1:2" ht="15" customHeight="1" x14ac:dyDescent="0.2">
      <c r="A604" s="12"/>
      <c r="B604" s="40"/>
    </row>
    <row r="605" spans="1:2" ht="15" customHeight="1" x14ac:dyDescent="0.2">
      <c r="A605" s="12"/>
      <c r="B605" s="40"/>
    </row>
    <row r="606" spans="1:2" ht="15" customHeight="1" x14ac:dyDescent="0.2">
      <c r="A606" s="12"/>
      <c r="B606" s="40"/>
    </row>
    <row r="607" spans="1:2" ht="15" customHeight="1" x14ac:dyDescent="0.2">
      <c r="A607" s="12"/>
      <c r="B607" s="40"/>
    </row>
    <row r="608" spans="1:2" ht="15" customHeight="1" x14ac:dyDescent="0.2">
      <c r="A608" s="12"/>
      <c r="B608" s="40"/>
    </row>
    <row r="609" spans="1:2" ht="15" customHeight="1" x14ac:dyDescent="0.2">
      <c r="A609" s="12"/>
      <c r="B609" s="40"/>
    </row>
    <row r="610" spans="1:2" ht="15" customHeight="1" x14ac:dyDescent="0.2">
      <c r="A610" s="12"/>
      <c r="B610" s="40"/>
    </row>
    <row r="611" spans="1:2" ht="15" customHeight="1" x14ac:dyDescent="0.2">
      <c r="A611" s="12"/>
      <c r="B611" s="40"/>
    </row>
    <row r="612" spans="1:2" ht="15" customHeight="1" x14ac:dyDescent="0.2">
      <c r="A612" s="12"/>
      <c r="B612" s="40"/>
    </row>
    <row r="613" spans="1:2" ht="15" customHeight="1" x14ac:dyDescent="0.2">
      <c r="A613" s="12"/>
      <c r="B613" s="40"/>
    </row>
    <row r="614" spans="1:2" ht="15" customHeight="1" x14ac:dyDescent="0.2">
      <c r="A614" s="12"/>
      <c r="B614" s="40"/>
    </row>
    <row r="615" spans="1:2" ht="15" customHeight="1" x14ac:dyDescent="0.2">
      <c r="A615" s="12"/>
      <c r="B615" s="40"/>
    </row>
    <row r="616" spans="1:2" ht="15" customHeight="1" x14ac:dyDescent="0.2">
      <c r="A616" s="12"/>
      <c r="B616" s="40"/>
    </row>
    <row r="617" spans="1:2" ht="15" customHeight="1" x14ac:dyDescent="0.2">
      <c r="A617" s="12"/>
      <c r="B617" s="40"/>
    </row>
    <row r="618" spans="1:2" ht="15" customHeight="1" x14ac:dyDescent="0.2">
      <c r="A618" s="12"/>
      <c r="B618" s="40"/>
    </row>
    <row r="619" spans="1:2" ht="15" customHeight="1" x14ac:dyDescent="0.2">
      <c r="A619" s="12"/>
      <c r="B619" s="40"/>
    </row>
    <row r="620" spans="1:2" ht="15" customHeight="1" x14ac:dyDescent="0.2">
      <c r="A620" s="12"/>
      <c r="B620" s="40"/>
    </row>
    <row r="621" spans="1:2" ht="15" customHeight="1" x14ac:dyDescent="0.2">
      <c r="A621" s="12"/>
      <c r="B621" s="40"/>
    </row>
    <row r="622" spans="1:2" ht="15" customHeight="1" x14ac:dyDescent="0.2">
      <c r="A622" s="12"/>
      <c r="B622" s="40"/>
    </row>
    <row r="623" spans="1:2" ht="15" customHeight="1" x14ac:dyDescent="0.2">
      <c r="A623" s="12"/>
      <c r="B623" s="40"/>
    </row>
    <row r="624" spans="1:2" ht="15" customHeight="1" x14ac:dyDescent="0.2">
      <c r="A624" s="12"/>
      <c r="B624" s="40"/>
    </row>
    <row r="625" spans="1:2" ht="15" customHeight="1" x14ac:dyDescent="0.2">
      <c r="A625" s="12"/>
      <c r="B625" s="40"/>
    </row>
    <row r="626" spans="1:2" ht="15" customHeight="1" x14ac:dyDescent="0.2">
      <c r="A626" s="12"/>
      <c r="B626" s="40"/>
    </row>
    <row r="627" spans="1:2" ht="15" customHeight="1" x14ac:dyDescent="0.2">
      <c r="A627" s="12"/>
      <c r="B627" s="40"/>
    </row>
    <row r="628" spans="1:2" ht="15" customHeight="1" x14ac:dyDescent="0.2">
      <c r="A628" s="12"/>
      <c r="B628" s="40"/>
    </row>
    <row r="629" spans="1:2" ht="15" customHeight="1" x14ac:dyDescent="0.2">
      <c r="A629" s="12"/>
      <c r="B629" s="40"/>
    </row>
    <row r="630" spans="1:2" ht="15" customHeight="1" x14ac:dyDescent="0.2">
      <c r="A630" s="12"/>
      <c r="B630" s="40"/>
    </row>
    <row r="631" spans="1:2" ht="15" customHeight="1" x14ac:dyDescent="0.2">
      <c r="A631" s="12"/>
      <c r="B631" s="40"/>
    </row>
    <row r="632" spans="1:2" ht="15" customHeight="1" x14ac:dyDescent="0.2">
      <c r="A632" s="12"/>
      <c r="B632" s="40"/>
    </row>
    <row r="633" spans="1:2" ht="15" customHeight="1" x14ac:dyDescent="0.2">
      <c r="A633" s="12"/>
      <c r="B633" s="40"/>
    </row>
    <row r="634" spans="1:2" ht="15" customHeight="1" x14ac:dyDescent="0.2">
      <c r="A634" s="12"/>
      <c r="B634" s="40"/>
    </row>
    <row r="635" spans="1:2" ht="15" customHeight="1" x14ac:dyDescent="0.2">
      <c r="A635" s="12"/>
      <c r="B635" s="40"/>
    </row>
    <row r="636" spans="1:2" ht="15" customHeight="1" x14ac:dyDescent="0.2">
      <c r="A636" s="12"/>
      <c r="B636" s="40"/>
    </row>
    <row r="637" spans="1:2" ht="15" customHeight="1" x14ac:dyDescent="0.2">
      <c r="A637" s="12"/>
      <c r="B637" s="40"/>
    </row>
    <row r="638" spans="1:2" ht="15" customHeight="1" x14ac:dyDescent="0.2">
      <c r="A638" s="12"/>
      <c r="B638" s="40"/>
    </row>
    <row r="639" spans="1:2" ht="15" customHeight="1" x14ac:dyDescent="0.2">
      <c r="A639" s="12"/>
      <c r="B639" s="40"/>
    </row>
    <row r="640" spans="1:2" ht="15" customHeight="1" x14ac:dyDescent="0.2">
      <c r="A640" s="12"/>
      <c r="B640" s="40"/>
    </row>
    <row r="641" spans="1:2" ht="15" customHeight="1" x14ac:dyDescent="0.2">
      <c r="A641" s="12"/>
      <c r="B641" s="40"/>
    </row>
    <row r="642" spans="1:2" ht="15" customHeight="1" x14ac:dyDescent="0.2">
      <c r="A642" s="12"/>
      <c r="B642" s="40"/>
    </row>
    <row r="643" spans="1:2" ht="15" customHeight="1" x14ac:dyDescent="0.2">
      <c r="A643" s="12"/>
      <c r="B643" s="40"/>
    </row>
    <row r="644" spans="1:2" ht="15" customHeight="1" x14ac:dyDescent="0.2">
      <c r="A644" s="12"/>
      <c r="B644" s="40"/>
    </row>
    <row r="645" spans="1:2" ht="15" customHeight="1" x14ac:dyDescent="0.2">
      <c r="A645" s="12"/>
      <c r="B645" s="40"/>
    </row>
    <row r="646" spans="1:2" ht="15" customHeight="1" x14ac:dyDescent="0.2">
      <c r="A646" s="12"/>
      <c r="B646" s="40"/>
    </row>
    <row r="647" spans="1:2" ht="15" customHeight="1" x14ac:dyDescent="0.2">
      <c r="A647" s="12"/>
      <c r="B647" s="40"/>
    </row>
    <row r="648" spans="1:2" ht="15" customHeight="1" x14ac:dyDescent="0.2">
      <c r="A648" s="12"/>
      <c r="B648" s="40"/>
    </row>
    <row r="649" spans="1:2" ht="15" customHeight="1" x14ac:dyDescent="0.2">
      <c r="A649" s="12"/>
      <c r="B649" s="40"/>
    </row>
    <row r="650" spans="1:2" ht="15" customHeight="1" x14ac:dyDescent="0.2">
      <c r="A650" s="12"/>
      <c r="B650" s="40"/>
    </row>
    <row r="651" spans="1:2" ht="15" customHeight="1" x14ac:dyDescent="0.2">
      <c r="A651" s="12"/>
      <c r="B651" s="40"/>
    </row>
    <row r="652" spans="1:2" ht="15" customHeight="1" x14ac:dyDescent="0.2">
      <c r="A652" s="12"/>
      <c r="B652" s="40"/>
    </row>
    <row r="653" spans="1:2" ht="15" customHeight="1" x14ac:dyDescent="0.2">
      <c r="A653" s="12"/>
      <c r="B653" s="40"/>
    </row>
    <row r="654" spans="1:2" ht="15" customHeight="1" x14ac:dyDescent="0.2">
      <c r="A654" s="12"/>
      <c r="B654" s="40"/>
    </row>
    <row r="655" spans="1:2" ht="15" customHeight="1" x14ac:dyDescent="0.2">
      <c r="A655" s="12"/>
      <c r="B655" s="40"/>
    </row>
    <row r="656" spans="1:2" ht="15" customHeight="1" x14ac:dyDescent="0.2">
      <c r="A656" s="12"/>
      <c r="B656" s="40"/>
    </row>
    <row r="657" spans="1:2" ht="15" customHeight="1" x14ac:dyDescent="0.2">
      <c r="A657" s="12"/>
      <c r="B657" s="40"/>
    </row>
    <row r="658" spans="1:2" ht="15" customHeight="1" x14ac:dyDescent="0.2">
      <c r="A658" s="12"/>
      <c r="B658" s="40"/>
    </row>
    <row r="659" spans="1:2" ht="15" customHeight="1" x14ac:dyDescent="0.2">
      <c r="A659" s="12"/>
      <c r="B659" s="40"/>
    </row>
    <row r="660" spans="1:2" ht="15" customHeight="1" x14ac:dyDescent="0.2">
      <c r="A660" s="12"/>
      <c r="B660" s="40"/>
    </row>
    <row r="661" spans="1:2" ht="15" customHeight="1" x14ac:dyDescent="0.2">
      <c r="A661" s="12"/>
      <c r="B661" s="40"/>
    </row>
    <row r="662" spans="1:2" ht="15" customHeight="1" x14ac:dyDescent="0.2">
      <c r="A662" s="12"/>
      <c r="B662" s="40"/>
    </row>
    <row r="663" spans="1:2" ht="15" customHeight="1" x14ac:dyDescent="0.2">
      <c r="A663" s="12"/>
      <c r="B663" s="40"/>
    </row>
    <row r="664" spans="1:2" ht="15" customHeight="1" x14ac:dyDescent="0.2">
      <c r="A664" s="12"/>
      <c r="B664" s="40"/>
    </row>
    <row r="665" spans="1:2" ht="15" customHeight="1" x14ac:dyDescent="0.2">
      <c r="A665" s="12"/>
      <c r="B665" s="40"/>
    </row>
    <row r="666" spans="1:2" ht="15" customHeight="1" x14ac:dyDescent="0.2">
      <c r="A666" s="12"/>
      <c r="B666" s="40"/>
    </row>
    <row r="667" spans="1:2" ht="15" customHeight="1" x14ac:dyDescent="0.2">
      <c r="A667" s="12"/>
      <c r="B667" s="40"/>
    </row>
    <row r="668" spans="1:2" ht="15" customHeight="1" x14ac:dyDescent="0.2">
      <c r="A668" s="12"/>
      <c r="B668" s="40"/>
    </row>
    <row r="669" spans="1:2" ht="15" customHeight="1" x14ac:dyDescent="0.2">
      <c r="A669" s="12"/>
      <c r="B669" s="40"/>
    </row>
    <row r="670" spans="1:2" ht="15" customHeight="1" x14ac:dyDescent="0.2">
      <c r="A670" s="12"/>
      <c r="B670" s="40"/>
    </row>
    <row r="671" spans="1:2" ht="15" customHeight="1" x14ac:dyDescent="0.2">
      <c r="A671" s="12"/>
      <c r="B671" s="40"/>
    </row>
    <row r="672" spans="1:2" ht="15" customHeight="1" x14ac:dyDescent="0.2">
      <c r="A672" s="12"/>
      <c r="B672" s="40"/>
    </row>
    <row r="673" spans="1:2" ht="15" customHeight="1" x14ac:dyDescent="0.2">
      <c r="A673" s="12"/>
      <c r="B673" s="40"/>
    </row>
    <row r="674" spans="1:2" ht="15" customHeight="1" x14ac:dyDescent="0.2">
      <c r="A674" s="12"/>
      <c r="B674" s="40"/>
    </row>
    <row r="675" spans="1:2" ht="15" customHeight="1" x14ac:dyDescent="0.2">
      <c r="A675" s="12"/>
      <c r="B675" s="40"/>
    </row>
    <row r="676" spans="1:2" ht="15" customHeight="1" x14ac:dyDescent="0.2">
      <c r="A676" s="12"/>
      <c r="B676" s="40"/>
    </row>
    <row r="677" spans="1:2" ht="15" customHeight="1" x14ac:dyDescent="0.2">
      <c r="A677" s="12"/>
      <c r="B677" s="40"/>
    </row>
    <row r="678" spans="1:2" ht="15" customHeight="1" x14ac:dyDescent="0.2">
      <c r="A678" s="12"/>
      <c r="B678" s="40"/>
    </row>
    <row r="679" spans="1:2" ht="15" customHeight="1" x14ac:dyDescent="0.2">
      <c r="A679" s="12"/>
      <c r="B679" s="40"/>
    </row>
    <row r="680" spans="1:2" ht="15" customHeight="1" x14ac:dyDescent="0.2">
      <c r="A680" s="12"/>
      <c r="B680" s="40"/>
    </row>
    <row r="681" spans="1:2" ht="15" customHeight="1" x14ac:dyDescent="0.2">
      <c r="A681" s="12"/>
      <c r="B681" s="40"/>
    </row>
    <row r="682" spans="1:2" ht="15" customHeight="1" x14ac:dyDescent="0.2">
      <c r="A682" s="12"/>
      <c r="B682" s="40"/>
    </row>
    <row r="683" spans="1:2" ht="15" customHeight="1" x14ac:dyDescent="0.2">
      <c r="A683" s="12"/>
      <c r="B683" s="40"/>
    </row>
    <row r="684" spans="1:2" ht="15" customHeight="1" x14ac:dyDescent="0.2">
      <c r="A684" s="12"/>
      <c r="B684" s="40"/>
    </row>
    <row r="685" spans="1:2" ht="15" customHeight="1" x14ac:dyDescent="0.2">
      <c r="A685" s="12"/>
      <c r="B685" s="40"/>
    </row>
    <row r="686" spans="1:2" ht="15" customHeight="1" x14ac:dyDescent="0.2">
      <c r="A686" s="12"/>
      <c r="B686" s="40"/>
    </row>
    <row r="687" spans="1:2" ht="15" customHeight="1" x14ac:dyDescent="0.2">
      <c r="A687" s="12"/>
      <c r="B687" s="40"/>
    </row>
    <row r="688" spans="1:2" ht="15" customHeight="1" x14ac:dyDescent="0.2">
      <c r="A688" s="12"/>
      <c r="B688" s="40"/>
    </row>
    <row r="689" spans="1:2" ht="15" customHeight="1" x14ac:dyDescent="0.2">
      <c r="A689" s="12"/>
      <c r="B689" s="40"/>
    </row>
    <row r="690" spans="1:2" ht="15" customHeight="1" x14ac:dyDescent="0.2">
      <c r="A690" s="12"/>
      <c r="B690" s="40"/>
    </row>
    <row r="691" spans="1:2" ht="15" customHeight="1" x14ac:dyDescent="0.2">
      <c r="A691" s="12"/>
      <c r="B691" s="40"/>
    </row>
    <row r="692" spans="1:2" ht="15" customHeight="1" x14ac:dyDescent="0.2">
      <c r="A692" s="12"/>
      <c r="B692" s="40"/>
    </row>
    <row r="693" spans="1:2" ht="15" customHeight="1" x14ac:dyDescent="0.2">
      <c r="A693" s="12"/>
      <c r="B693" s="40"/>
    </row>
    <row r="694" spans="1:2" ht="15" customHeight="1" x14ac:dyDescent="0.2">
      <c r="A694" s="12"/>
      <c r="B694" s="40"/>
    </row>
    <row r="695" spans="1:2" ht="15" customHeight="1" x14ac:dyDescent="0.2">
      <c r="A695" s="12"/>
      <c r="B695" s="40"/>
    </row>
    <row r="696" spans="1:2" ht="15" customHeight="1" x14ac:dyDescent="0.2">
      <c r="A696" s="12"/>
      <c r="B696" s="40"/>
    </row>
    <row r="697" spans="1:2" ht="15" customHeight="1" x14ac:dyDescent="0.2">
      <c r="A697" s="12"/>
      <c r="B697" s="40"/>
    </row>
    <row r="698" spans="1:2" ht="15" customHeight="1" x14ac:dyDescent="0.2">
      <c r="A698" s="12"/>
      <c r="B698" s="40"/>
    </row>
    <row r="699" spans="1:2" ht="15" customHeight="1" x14ac:dyDescent="0.2">
      <c r="A699" s="12"/>
      <c r="B699" s="40"/>
    </row>
    <row r="700" spans="1:2" ht="15" customHeight="1" x14ac:dyDescent="0.2">
      <c r="A700" s="12"/>
      <c r="B700" s="40"/>
    </row>
    <row r="701" spans="1:2" ht="15" customHeight="1" x14ac:dyDescent="0.2">
      <c r="A701" s="12"/>
      <c r="B701" s="40"/>
    </row>
    <row r="702" spans="1:2" ht="15" customHeight="1" x14ac:dyDescent="0.2">
      <c r="A702" s="12"/>
      <c r="B702" s="40"/>
    </row>
    <row r="703" spans="1:2" ht="15" customHeight="1" x14ac:dyDescent="0.2">
      <c r="A703" s="12"/>
      <c r="B703" s="40"/>
    </row>
    <row r="704" spans="1:2" ht="15" customHeight="1" x14ac:dyDescent="0.2">
      <c r="A704" s="12"/>
      <c r="B704" s="40"/>
    </row>
    <row r="705" spans="1:2" ht="15" customHeight="1" x14ac:dyDescent="0.2">
      <c r="A705" s="12"/>
      <c r="B705" s="40"/>
    </row>
    <row r="706" spans="1:2" ht="15" customHeight="1" x14ac:dyDescent="0.2">
      <c r="A706" s="12"/>
      <c r="B706" s="40"/>
    </row>
    <row r="707" spans="1:2" ht="15" customHeight="1" x14ac:dyDescent="0.2">
      <c r="A707" s="12"/>
      <c r="B707" s="40"/>
    </row>
    <row r="708" spans="1:2" ht="15" customHeight="1" x14ac:dyDescent="0.2">
      <c r="A708" s="12"/>
      <c r="B708" s="40"/>
    </row>
    <row r="709" spans="1:2" ht="15" customHeight="1" x14ac:dyDescent="0.2">
      <c r="A709" s="12"/>
      <c r="B709" s="40"/>
    </row>
    <row r="710" spans="1:2" ht="15" customHeight="1" x14ac:dyDescent="0.2">
      <c r="A710" s="12"/>
      <c r="B710" s="40"/>
    </row>
    <row r="711" spans="1:2" ht="15" customHeight="1" x14ac:dyDescent="0.2">
      <c r="A711" s="12"/>
      <c r="B711" s="40"/>
    </row>
    <row r="712" spans="1:2" ht="15" customHeight="1" x14ac:dyDescent="0.2">
      <c r="A712" s="12"/>
      <c r="B712" s="40"/>
    </row>
    <row r="713" spans="1:2" ht="15" customHeight="1" x14ac:dyDescent="0.2">
      <c r="A713" s="12"/>
      <c r="B713" s="40"/>
    </row>
    <row r="714" spans="1:2" ht="15" customHeight="1" x14ac:dyDescent="0.2">
      <c r="A714" s="12"/>
      <c r="B714" s="40"/>
    </row>
    <row r="715" spans="1:2" ht="15" customHeight="1" x14ac:dyDescent="0.2">
      <c r="A715" s="12"/>
      <c r="B715" s="40"/>
    </row>
    <row r="716" spans="1:2" ht="15" customHeight="1" x14ac:dyDescent="0.2">
      <c r="A716" s="12"/>
      <c r="B716" s="40"/>
    </row>
    <row r="717" spans="1:2" ht="15" customHeight="1" x14ac:dyDescent="0.2">
      <c r="A717" s="12"/>
      <c r="B717" s="40"/>
    </row>
    <row r="718" spans="1:2" ht="15" customHeight="1" x14ac:dyDescent="0.2">
      <c r="A718" s="12"/>
      <c r="B718" s="40"/>
    </row>
    <row r="719" spans="1:2" ht="15" customHeight="1" x14ac:dyDescent="0.2">
      <c r="A719" s="12"/>
      <c r="B719" s="40"/>
    </row>
    <row r="720" spans="1:2" ht="15" customHeight="1" x14ac:dyDescent="0.2">
      <c r="A720" s="12"/>
      <c r="B720" s="40"/>
    </row>
    <row r="721" spans="1:2" ht="15" customHeight="1" x14ac:dyDescent="0.2">
      <c r="A721" s="12"/>
      <c r="B721" s="40"/>
    </row>
    <row r="722" spans="1:2" ht="15" customHeight="1" x14ac:dyDescent="0.2">
      <c r="A722" s="12"/>
      <c r="B722" s="40"/>
    </row>
    <row r="723" spans="1:2" ht="15" customHeight="1" x14ac:dyDescent="0.2">
      <c r="A723" s="12"/>
      <c r="B723" s="40"/>
    </row>
    <row r="724" spans="1:2" ht="15" customHeight="1" x14ac:dyDescent="0.2">
      <c r="A724" s="12"/>
      <c r="B724" s="40"/>
    </row>
    <row r="725" spans="1:2" ht="15" customHeight="1" x14ac:dyDescent="0.2">
      <c r="A725" s="12"/>
      <c r="B725" s="40"/>
    </row>
    <row r="726" spans="1:2" ht="15" customHeight="1" x14ac:dyDescent="0.2">
      <c r="A726" s="12"/>
      <c r="B726" s="40"/>
    </row>
    <row r="727" spans="1:2" ht="15" customHeight="1" x14ac:dyDescent="0.2">
      <c r="A727" s="12"/>
      <c r="B727" s="40"/>
    </row>
    <row r="728" spans="1:2" ht="15" customHeight="1" x14ac:dyDescent="0.2">
      <c r="A728" s="12"/>
      <c r="B728" s="40"/>
    </row>
    <row r="729" spans="1:2" ht="15" customHeight="1" x14ac:dyDescent="0.2">
      <c r="A729" s="12"/>
      <c r="B729" s="40"/>
    </row>
    <row r="730" spans="1:2" ht="15" customHeight="1" x14ac:dyDescent="0.2">
      <c r="A730" s="12"/>
      <c r="B730" s="40"/>
    </row>
    <row r="731" spans="1:2" ht="15" customHeight="1" x14ac:dyDescent="0.2">
      <c r="A731" s="12"/>
      <c r="B731" s="40"/>
    </row>
    <row r="732" spans="1:2" ht="15" customHeight="1" x14ac:dyDescent="0.2">
      <c r="A732" s="12"/>
      <c r="B732" s="40"/>
    </row>
    <row r="733" spans="1:2" ht="15" customHeight="1" x14ac:dyDescent="0.2">
      <c r="A733" s="12"/>
      <c r="B733" s="40"/>
    </row>
    <row r="734" spans="1:2" ht="15" customHeight="1" x14ac:dyDescent="0.2">
      <c r="A734" s="12"/>
      <c r="B734" s="40"/>
    </row>
    <row r="735" spans="1:2" ht="15" customHeight="1" x14ac:dyDescent="0.2">
      <c r="A735" s="12"/>
      <c r="B735" s="40"/>
    </row>
    <row r="736" spans="1:2" ht="15" customHeight="1" x14ac:dyDescent="0.2">
      <c r="A736" s="12"/>
      <c r="B736" s="40"/>
    </row>
    <row r="737" spans="1:2" ht="15" customHeight="1" x14ac:dyDescent="0.2">
      <c r="A737" s="12"/>
      <c r="B737" s="40"/>
    </row>
    <row r="738" spans="1:2" ht="15" customHeight="1" x14ac:dyDescent="0.2">
      <c r="A738" s="12"/>
      <c r="B738" s="40"/>
    </row>
    <row r="739" spans="1:2" ht="15" customHeight="1" x14ac:dyDescent="0.2">
      <c r="A739" s="12"/>
      <c r="B739" s="40"/>
    </row>
    <row r="740" spans="1:2" ht="15" customHeight="1" x14ac:dyDescent="0.2">
      <c r="A740" s="12"/>
      <c r="B740" s="40"/>
    </row>
    <row r="741" spans="1:2" ht="15" customHeight="1" x14ac:dyDescent="0.2">
      <c r="A741" s="12"/>
      <c r="B741" s="40"/>
    </row>
    <row r="742" spans="1:2" ht="15" customHeight="1" x14ac:dyDescent="0.2">
      <c r="A742" s="12"/>
      <c r="B742" s="40"/>
    </row>
    <row r="743" spans="1:2" ht="15" customHeight="1" x14ac:dyDescent="0.2">
      <c r="A743" s="12"/>
      <c r="B743" s="40"/>
    </row>
    <row r="744" spans="1:2" ht="15" customHeight="1" x14ac:dyDescent="0.2">
      <c r="A744" s="12"/>
      <c r="B744" s="40"/>
    </row>
    <row r="745" spans="1:2" ht="15" customHeight="1" x14ac:dyDescent="0.2">
      <c r="A745" s="12"/>
      <c r="B745" s="40"/>
    </row>
    <row r="746" spans="1:2" ht="15" customHeight="1" x14ac:dyDescent="0.2">
      <c r="A746" s="12"/>
      <c r="B746" s="40"/>
    </row>
    <row r="747" spans="1:2" ht="15" customHeight="1" x14ac:dyDescent="0.2">
      <c r="A747" s="12"/>
      <c r="B747" s="40"/>
    </row>
    <row r="748" spans="1:2" ht="15" customHeight="1" x14ac:dyDescent="0.2">
      <c r="A748" s="12"/>
      <c r="B748" s="40"/>
    </row>
    <row r="749" spans="1:2" ht="15" customHeight="1" x14ac:dyDescent="0.2">
      <c r="A749" s="12"/>
      <c r="B749" s="40"/>
    </row>
    <row r="750" spans="1:2" ht="15" customHeight="1" x14ac:dyDescent="0.2">
      <c r="A750" s="12"/>
      <c r="B750" s="40"/>
    </row>
    <row r="751" spans="1:2" ht="15" customHeight="1" x14ac:dyDescent="0.2">
      <c r="A751" s="12"/>
      <c r="B751" s="40"/>
    </row>
    <row r="752" spans="1:2" ht="15" customHeight="1" x14ac:dyDescent="0.2">
      <c r="A752" s="12"/>
      <c r="B752" s="40"/>
    </row>
    <row r="753" spans="1:2" ht="15" customHeight="1" x14ac:dyDescent="0.2">
      <c r="A753" s="12"/>
      <c r="B753" s="40"/>
    </row>
    <row r="754" spans="1:2" ht="15" customHeight="1" x14ac:dyDescent="0.2">
      <c r="A754" s="12"/>
      <c r="B754" s="40"/>
    </row>
    <row r="755" spans="1:2" ht="15" customHeight="1" x14ac:dyDescent="0.2">
      <c r="A755" s="12"/>
      <c r="B755" s="40"/>
    </row>
    <row r="756" spans="1:2" ht="15" customHeight="1" x14ac:dyDescent="0.2">
      <c r="A756" s="12"/>
      <c r="B756" s="40"/>
    </row>
    <row r="757" spans="1:2" ht="15" customHeight="1" x14ac:dyDescent="0.2">
      <c r="A757" s="12"/>
      <c r="B757" s="40"/>
    </row>
    <row r="758" spans="1:2" ht="15" customHeight="1" x14ac:dyDescent="0.2">
      <c r="A758" s="12"/>
      <c r="B758" s="40"/>
    </row>
    <row r="759" spans="1:2" ht="15" customHeight="1" x14ac:dyDescent="0.2">
      <c r="A759" s="12"/>
      <c r="B759" s="40"/>
    </row>
    <row r="760" spans="1:2" ht="15" customHeight="1" x14ac:dyDescent="0.2">
      <c r="A760" s="12"/>
      <c r="B760" s="40"/>
    </row>
    <row r="761" spans="1:2" ht="15" customHeight="1" x14ac:dyDescent="0.2">
      <c r="A761" s="12"/>
      <c r="B761" s="40"/>
    </row>
    <row r="762" spans="1:2" ht="15" customHeight="1" x14ac:dyDescent="0.2">
      <c r="A762" s="12"/>
      <c r="B762" s="40"/>
    </row>
    <row r="763" spans="1:2" ht="15" customHeight="1" x14ac:dyDescent="0.2">
      <c r="A763" s="12"/>
      <c r="B763" s="40"/>
    </row>
    <row r="764" spans="1:2" ht="15" customHeight="1" x14ac:dyDescent="0.2">
      <c r="A764" s="12"/>
      <c r="B764" s="40"/>
    </row>
    <row r="765" spans="1:2" ht="15" customHeight="1" x14ac:dyDescent="0.2">
      <c r="A765" s="12"/>
      <c r="B765" s="40"/>
    </row>
    <row r="766" spans="1:2" ht="15" customHeight="1" x14ac:dyDescent="0.2">
      <c r="A766" s="12"/>
      <c r="B766" s="40"/>
    </row>
    <row r="767" spans="1:2" ht="15" customHeight="1" x14ac:dyDescent="0.2">
      <c r="A767" s="12"/>
      <c r="B767" s="40"/>
    </row>
    <row r="768" spans="1:2" ht="15" customHeight="1" x14ac:dyDescent="0.2">
      <c r="A768" s="12"/>
      <c r="B768" s="40"/>
    </row>
    <row r="769" spans="1:2" ht="15" customHeight="1" x14ac:dyDescent="0.2">
      <c r="A769" s="12"/>
      <c r="B769" s="40"/>
    </row>
    <row r="770" spans="1:2" ht="15" customHeight="1" x14ac:dyDescent="0.2">
      <c r="A770" s="12"/>
      <c r="B770" s="40"/>
    </row>
    <row r="771" spans="1:2" ht="15" customHeight="1" x14ac:dyDescent="0.2">
      <c r="A771" s="12"/>
      <c r="B771" s="40"/>
    </row>
    <row r="772" spans="1:2" ht="15" customHeight="1" x14ac:dyDescent="0.2">
      <c r="A772" s="12"/>
      <c r="B772" s="40"/>
    </row>
    <row r="773" spans="1:2" ht="15" customHeight="1" x14ac:dyDescent="0.2">
      <c r="A773" s="12"/>
      <c r="B773" s="40"/>
    </row>
    <row r="774" spans="1:2" ht="15" customHeight="1" x14ac:dyDescent="0.2">
      <c r="A774" s="12"/>
      <c r="B774" s="40"/>
    </row>
    <row r="775" spans="1:2" ht="15" customHeight="1" x14ac:dyDescent="0.2">
      <c r="A775" s="12"/>
      <c r="B775" s="40"/>
    </row>
    <row r="776" spans="1:2" ht="15" customHeight="1" x14ac:dyDescent="0.2">
      <c r="A776" s="12"/>
      <c r="B776" s="40"/>
    </row>
    <row r="777" spans="1:2" ht="15" customHeight="1" x14ac:dyDescent="0.2">
      <c r="A777" s="12"/>
      <c r="B777" s="40"/>
    </row>
    <row r="778" spans="1:2" ht="15" customHeight="1" x14ac:dyDescent="0.2">
      <c r="A778" s="12"/>
      <c r="B778" s="40"/>
    </row>
    <row r="779" spans="1:2" ht="15" customHeight="1" x14ac:dyDescent="0.2">
      <c r="A779" s="12"/>
      <c r="B779" s="40"/>
    </row>
    <row r="780" spans="1:2" ht="15" customHeight="1" x14ac:dyDescent="0.2">
      <c r="A780" s="12"/>
      <c r="B780" s="40"/>
    </row>
    <row r="781" spans="1:2" ht="15" customHeight="1" x14ac:dyDescent="0.2">
      <c r="A781" s="12"/>
      <c r="B781" s="40"/>
    </row>
    <row r="782" spans="1:2" ht="15" customHeight="1" x14ac:dyDescent="0.2">
      <c r="A782" s="12"/>
      <c r="B782" s="40"/>
    </row>
    <row r="783" spans="1:2" ht="15" customHeight="1" x14ac:dyDescent="0.2">
      <c r="A783" s="12"/>
      <c r="B783" s="40"/>
    </row>
    <row r="784" spans="1:2" ht="15" customHeight="1" x14ac:dyDescent="0.2">
      <c r="A784" s="12"/>
      <c r="B784" s="40"/>
    </row>
    <row r="785" spans="1:2" ht="15" customHeight="1" x14ac:dyDescent="0.2">
      <c r="A785" s="12"/>
      <c r="B785" s="40"/>
    </row>
    <row r="786" spans="1:2" ht="15" customHeight="1" x14ac:dyDescent="0.2">
      <c r="A786" s="12"/>
      <c r="B786" s="40"/>
    </row>
    <row r="787" spans="1:2" ht="15" customHeight="1" x14ac:dyDescent="0.2">
      <c r="A787" s="12"/>
      <c r="B787" s="40"/>
    </row>
    <row r="788" spans="1:2" ht="15" customHeight="1" x14ac:dyDescent="0.2">
      <c r="A788" s="12"/>
      <c r="B788" s="40"/>
    </row>
    <row r="789" spans="1:2" ht="15" customHeight="1" x14ac:dyDescent="0.2">
      <c r="A789" s="12"/>
      <c r="B789" s="40"/>
    </row>
    <row r="790" spans="1:2" ht="15" customHeight="1" x14ac:dyDescent="0.2">
      <c r="A790" s="12"/>
      <c r="B790" s="40"/>
    </row>
    <row r="791" spans="1:2" ht="15" customHeight="1" x14ac:dyDescent="0.2">
      <c r="A791" s="12"/>
      <c r="B791" s="40"/>
    </row>
    <row r="792" spans="1:2" ht="15" customHeight="1" x14ac:dyDescent="0.2">
      <c r="A792" s="12"/>
      <c r="B792" s="40"/>
    </row>
    <row r="793" spans="1:2" ht="15" customHeight="1" x14ac:dyDescent="0.2">
      <c r="A793" s="12"/>
      <c r="B793" s="40"/>
    </row>
    <row r="794" spans="1:2" ht="15" customHeight="1" x14ac:dyDescent="0.2">
      <c r="A794" s="12"/>
      <c r="B794" s="40"/>
    </row>
    <row r="795" spans="1:2" ht="15" customHeight="1" x14ac:dyDescent="0.2">
      <c r="A795" s="12"/>
      <c r="B795" s="40"/>
    </row>
    <row r="796" spans="1:2" ht="15" customHeight="1" x14ac:dyDescent="0.2">
      <c r="A796" s="12"/>
      <c r="B796" s="40"/>
    </row>
    <row r="797" spans="1:2" ht="15" customHeight="1" x14ac:dyDescent="0.2">
      <c r="A797" s="12"/>
      <c r="B797" s="40"/>
    </row>
    <row r="798" spans="1:2" ht="15" customHeight="1" x14ac:dyDescent="0.2">
      <c r="A798" s="12"/>
      <c r="B798" s="40"/>
    </row>
    <row r="799" spans="1:2" ht="15" customHeight="1" x14ac:dyDescent="0.2">
      <c r="A799" s="12"/>
      <c r="B799" s="40"/>
    </row>
    <row r="800" spans="1:2" ht="15" customHeight="1" x14ac:dyDescent="0.2">
      <c r="A800" s="12"/>
      <c r="B800" s="40"/>
    </row>
    <row r="801" spans="1:2" ht="15" customHeight="1" x14ac:dyDescent="0.2">
      <c r="A801" s="12"/>
      <c r="B801" s="40"/>
    </row>
    <row r="802" spans="1:2" ht="15" customHeight="1" x14ac:dyDescent="0.2">
      <c r="A802" s="12"/>
      <c r="B802" s="40"/>
    </row>
    <row r="803" spans="1:2" ht="15" customHeight="1" x14ac:dyDescent="0.2">
      <c r="A803" s="12"/>
      <c r="B803" s="40"/>
    </row>
    <row r="804" spans="1:2" ht="15" customHeight="1" x14ac:dyDescent="0.2">
      <c r="A804" s="12"/>
      <c r="B804" s="40"/>
    </row>
    <row r="805" spans="1:2" ht="15" customHeight="1" x14ac:dyDescent="0.2">
      <c r="A805" s="12"/>
      <c r="B805" s="40"/>
    </row>
    <row r="806" spans="1:2" ht="15" customHeight="1" x14ac:dyDescent="0.2">
      <c r="A806" s="12"/>
      <c r="B806" s="40"/>
    </row>
    <row r="807" spans="1:2" ht="15" customHeight="1" x14ac:dyDescent="0.2">
      <c r="A807" s="12"/>
      <c r="B807" s="40"/>
    </row>
    <row r="808" spans="1:2" ht="15" customHeight="1" x14ac:dyDescent="0.2">
      <c r="A808" s="12"/>
      <c r="B808" s="40"/>
    </row>
    <row r="809" spans="1:2" ht="15" customHeight="1" x14ac:dyDescent="0.2">
      <c r="A809" s="12"/>
      <c r="B809" s="40"/>
    </row>
    <row r="810" spans="1:2" ht="15" customHeight="1" x14ac:dyDescent="0.2">
      <c r="A810" s="12"/>
      <c r="B810" s="40"/>
    </row>
    <row r="811" spans="1:2" ht="15" customHeight="1" x14ac:dyDescent="0.2">
      <c r="A811" s="12"/>
      <c r="B811" s="40"/>
    </row>
    <row r="812" spans="1:2" ht="15" customHeight="1" x14ac:dyDescent="0.2">
      <c r="A812" s="12"/>
      <c r="B812" s="40"/>
    </row>
    <row r="813" spans="1:2" ht="15" customHeight="1" x14ac:dyDescent="0.2">
      <c r="A813" s="12"/>
      <c r="B813" s="40"/>
    </row>
    <row r="814" spans="1:2" ht="15" customHeight="1" x14ac:dyDescent="0.2">
      <c r="A814" s="12"/>
      <c r="B814" s="40"/>
    </row>
    <row r="815" spans="1:2" ht="15" customHeight="1" x14ac:dyDescent="0.2">
      <c r="A815" s="12"/>
      <c r="B815" s="40"/>
    </row>
    <row r="816" spans="1:2" ht="15" customHeight="1" x14ac:dyDescent="0.2">
      <c r="A816" s="12"/>
      <c r="B816" s="40"/>
    </row>
    <row r="817" spans="1:2" ht="15" customHeight="1" x14ac:dyDescent="0.2">
      <c r="A817" s="12"/>
      <c r="B817" s="40"/>
    </row>
    <row r="818" spans="1:2" ht="15" customHeight="1" x14ac:dyDescent="0.2">
      <c r="A818" s="12"/>
      <c r="B818" s="40"/>
    </row>
    <row r="819" spans="1:2" ht="15" customHeight="1" x14ac:dyDescent="0.2">
      <c r="A819" s="12"/>
      <c r="B819" s="40"/>
    </row>
    <row r="820" spans="1:2" ht="15" customHeight="1" x14ac:dyDescent="0.2">
      <c r="A820" s="12"/>
      <c r="B820" s="40"/>
    </row>
    <row r="821" spans="1:2" ht="15" customHeight="1" x14ac:dyDescent="0.2">
      <c r="A821" s="12"/>
      <c r="B821" s="40"/>
    </row>
    <row r="822" spans="1:2" ht="15" customHeight="1" x14ac:dyDescent="0.2">
      <c r="A822" s="12"/>
      <c r="B822" s="40"/>
    </row>
    <row r="823" spans="1:2" ht="15" customHeight="1" x14ac:dyDescent="0.2">
      <c r="A823" s="12"/>
      <c r="B823" s="40"/>
    </row>
    <row r="824" spans="1:2" ht="15" customHeight="1" x14ac:dyDescent="0.2">
      <c r="A824" s="12"/>
      <c r="B824" s="40"/>
    </row>
    <row r="825" spans="1:2" ht="15" customHeight="1" x14ac:dyDescent="0.2">
      <c r="A825" s="12"/>
      <c r="B825" s="40"/>
    </row>
    <row r="826" spans="1:2" ht="15" customHeight="1" x14ac:dyDescent="0.2">
      <c r="A826" s="12"/>
      <c r="B826" s="40"/>
    </row>
    <row r="827" spans="1:2" ht="15" customHeight="1" x14ac:dyDescent="0.2">
      <c r="A827" s="12"/>
      <c r="B827" s="40"/>
    </row>
    <row r="828" spans="1:2" ht="15" customHeight="1" x14ac:dyDescent="0.2">
      <c r="A828" s="12"/>
      <c r="B828" s="40"/>
    </row>
    <row r="829" spans="1:2" ht="15" customHeight="1" x14ac:dyDescent="0.2">
      <c r="A829" s="12"/>
      <c r="B829" s="40"/>
    </row>
    <row r="830" spans="1:2" ht="15" customHeight="1" x14ac:dyDescent="0.2">
      <c r="A830" s="12"/>
      <c r="B830" s="40"/>
    </row>
    <row r="831" spans="1:2" ht="15" customHeight="1" x14ac:dyDescent="0.2">
      <c r="A831" s="12"/>
      <c r="B831" s="40"/>
    </row>
    <row r="832" spans="1:2" ht="15" customHeight="1" x14ac:dyDescent="0.2">
      <c r="A832" s="12"/>
      <c r="B832" s="40"/>
    </row>
    <row r="833" spans="1:2" ht="15" customHeight="1" x14ac:dyDescent="0.2">
      <c r="A833" s="12"/>
      <c r="B833" s="40"/>
    </row>
    <row r="834" spans="1:2" ht="15" customHeight="1" x14ac:dyDescent="0.2">
      <c r="A834" s="12"/>
      <c r="B834" s="40"/>
    </row>
    <row r="835" spans="1:2" ht="15" customHeight="1" x14ac:dyDescent="0.2">
      <c r="A835" s="12"/>
      <c r="B835" s="40"/>
    </row>
    <row r="836" spans="1:2" ht="15" customHeight="1" x14ac:dyDescent="0.2">
      <c r="A836" s="12"/>
      <c r="B836" s="40"/>
    </row>
    <row r="837" spans="1:2" ht="15" customHeight="1" x14ac:dyDescent="0.2">
      <c r="A837" s="12"/>
      <c r="B837" s="40"/>
    </row>
    <row r="838" spans="1:2" ht="15" customHeight="1" x14ac:dyDescent="0.2">
      <c r="A838" s="12"/>
      <c r="B838" s="40"/>
    </row>
    <row r="839" spans="1:2" ht="15" customHeight="1" x14ac:dyDescent="0.2">
      <c r="A839" s="12"/>
      <c r="B839" s="40"/>
    </row>
    <row r="840" spans="1:2" ht="15" customHeight="1" x14ac:dyDescent="0.2">
      <c r="A840" s="12"/>
      <c r="B840" s="40"/>
    </row>
    <row r="841" spans="1:2" ht="15" customHeight="1" x14ac:dyDescent="0.2">
      <c r="A841" s="12"/>
      <c r="B841" s="40"/>
    </row>
    <row r="842" spans="1:2" ht="15" customHeight="1" x14ac:dyDescent="0.2">
      <c r="A842" s="12"/>
      <c r="B842" s="40"/>
    </row>
    <row r="843" spans="1:2" ht="15" customHeight="1" x14ac:dyDescent="0.2">
      <c r="A843" s="12"/>
      <c r="B843" s="40"/>
    </row>
    <row r="844" spans="1:2" ht="15" customHeight="1" x14ac:dyDescent="0.2">
      <c r="A844" s="12"/>
      <c r="B844" s="40"/>
    </row>
    <row r="845" spans="1:2" ht="15" customHeight="1" x14ac:dyDescent="0.2">
      <c r="A845" s="12"/>
      <c r="B845" s="40"/>
    </row>
    <row r="846" spans="1:2" ht="15" customHeight="1" x14ac:dyDescent="0.2">
      <c r="A846" s="12"/>
      <c r="B846" s="40"/>
    </row>
    <row r="847" spans="1:2" ht="15" customHeight="1" x14ac:dyDescent="0.2">
      <c r="A847" s="12"/>
      <c r="B847" s="40"/>
    </row>
    <row r="848" spans="1:2" ht="15" customHeight="1" x14ac:dyDescent="0.2">
      <c r="A848" s="12"/>
      <c r="B848" s="40"/>
    </row>
    <row r="849" spans="1:2" ht="15" customHeight="1" x14ac:dyDescent="0.2">
      <c r="A849" s="12"/>
      <c r="B849" s="40"/>
    </row>
    <row r="850" spans="1:2" ht="15" customHeight="1" x14ac:dyDescent="0.2">
      <c r="A850" s="12"/>
      <c r="B850" s="40"/>
    </row>
    <row r="851" spans="1:2" ht="15" customHeight="1" x14ac:dyDescent="0.2">
      <c r="A851" s="12"/>
      <c r="B851" s="40"/>
    </row>
    <row r="852" spans="1:2" ht="15" customHeight="1" x14ac:dyDescent="0.2">
      <c r="A852" s="12"/>
      <c r="B852" s="40"/>
    </row>
    <row r="853" spans="1:2" ht="15" customHeight="1" x14ac:dyDescent="0.2">
      <c r="A853" s="12"/>
      <c r="B853" s="40"/>
    </row>
    <row r="854" spans="1:2" ht="15" customHeight="1" x14ac:dyDescent="0.2">
      <c r="A854" s="12"/>
      <c r="B854" s="40"/>
    </row>
    <row r="855" spans="1:2" ht="15" customHeight="1" x14ac:dyDescent="0.2">
      <c r="A855" s="12"/>
      <c r="B855" s="40"/>
    </row>
    <row r="856" spans="1:2" ht="15" customHeight="1" x14ac:dyDescent="0.2">
      <c r="A856" s="12"/>
      <c r="B856" s="40"/>
    </row>
    <row r="857" spans="1:2" ht="15" customHeight="1" x14ac:dyDescent="0.2">
      <c r="A857" s="12"/>
      <c r="B857" s="40"/>
    </row>
    <row r="858" spans="1:2" ht="15" customHeight="1" x14ac:dyDescent="0.2">
      <c r="A858" s="12"/>
      <c r="B858" s="40"/>
    </row>
    <row r="859" spans="1:2" ht="15" customHeight="1" x14ac:dyDescent="0.2">
      <c r="A859" s="12"/>
      <c r="B859" s="40"/>
    </row>
    <row r="860" spans="1:2" ht="15" customHeight="1" x14ac:dyDescent="0.2">
      <c r="A860" s="12"/>
      <c r="B860" s="40"/>
    </row>
    <row r="861" spans="1:2" ht="15" customHeight="1" x14ac:dyDescent="0.2">
      <c r="A861" s="12"/>
      <c r="B861" s="40"/>
    </row>
    <row r="862" spans="1:2" ht="15" customHeight="1" x14ac:dyDescent="0.2">
      <c r="A862" s="12"/>
      <c r="B862" s="40"/>
    </row>
    <row r="863" spans="1:2" ht="15" customHeight="1" x14ac:dyDescent="0.2">
      <c r="A863" s="12"/>
      <c r="B863" s="40"/>
    </row>
    <row r="864" spans="1:2" ht="15" customHeight="1" x14ac:dyDescent="0.2">
      <c r="A864" s="12"/>
      <c r="B864" s="40"/>
    </row>
    <row r="865" spans="1:2" ht="15" customHeight="1" x14ac:dyDescent="0.2">
      <c r="A865" s="12"/>
      <c r="B865" s="40"/>
    </row>
    <row r="866" spans="1:2" ht="15" customHeight="1" x14ac:dyDescent="0.2">
      <c r="A866" s="12"/>
      <c r="B866" s="40"/>
    </row>
    <row r="867" spans="1:2" ht="15" customHeight="1" x14ac:dyDescent="0.2">
      <c r="A867" s="12"/>
      <c r="B867" s="40"/>
    </row>
    <row r="868" spans="1:2" ht="15" customHeight="1" x14ac:dyDescent="0.2">
      <c r="A868" s="12"/>
      <c r="B868" s="40"/>
    </row>
    <row r="869" spans="1:2" ht="15" customHeight="1" x14ac:dyDescent="0.2">
      <c r="A869" s="12"/>
      <c r="B869" s="40"/>
    </row>
    <row r="870" spans="1:2" ht="15" customHeight="1" x14ac:dyDescent="0.2">
      <c r="A870" s="12"/>
      <c r="B870" s="40"/>
    </row>
    <row r="871" spans="1:2" ht="15" customHeight="1" x14ac:dyDescent="0.2">
      <c r="A871" s="12"/>
      <c r="B871" s="40"/>
    </row>
    <row r="872" spans="1:2" ht="15" customHeight="1" x14ac:dyDescent="0.2">
      <c r="A872" s="12"/>
      <c r="B872" s="40"/>
    </row>
    <row r="873" spans="1:2" ht="15" customHeight="1" x14ac:dyDescent="0.2">
      <c r="A873" s="12"/>
      <c r="B873" s="40"/>
    </row>
    <row r="874" spans="1:2" ht="15" customHeight="1" x14ac:dyDescent="0.2">
      <c r="A874" s="12"/>
      <c r="B874" s="40"/>
    </row>
    <row r="875" spans="1:2" ht="15" customHeight="1" x14ac:dyDescent="0.2">
      <c r="A875" s="12"/>
      <c r="B875" s="40"/>
    </row>
    <row r="876" spans="1:2" ht="15" customHeight="1" x14ac:dyDescent="0.2">
      <c r="A876" s="12"/>
      <c r="B876" s="40"/>
    </row>
    <row r="877" spans="1:2" ht="15" customHeight="1" x14ac:dyDescent="0.2">
      <c r="A877" s="12"/>
      <c r="B877" s="40"/>
    </row>
    <row r="878" spans="1:2" ht="15" customHeight="1" x14ac:dyDescent="0.2">
      <c r="A878" s="12"/>
      <c r="B878" s="40"/>
    </row>
    <row r="879" spans="1:2" ht="15" customHeight="1" x14ac:dyDescent="0.2">
      <c r="A879" s="12"/>
      <c r="B879" s="40"/>
    </row>
    <row r="880" spans="1:2" ht="15" customHeight="1" x14ac:dyDescent="0.2">
      <c r="A880" s="12"/>
      <c r="B880" s="40"/>
    </row>
    <row r="881" spans="1:2" ht="15" customHeight="1" x14ac:dyDescent="0.2">
      <c r="A881" s="12"/>
      <c r="B881" s="40"/>
    </row>
    <row r="882" spans="1:2" ht="15" customHeight="1" x14ac:dyDescent="0.2">
      <c r="A882" s="12"/>
      <c r="B882" s="40"/>
    </row>
    <row r="883" spans="1:2" ht="15" customHeight="1" x14ac:dyDescent="0.2">
      <c r="A883" s="12"/>
      <c r="B883" s="40"/>
    </row>
    <row r="884" spans="1:2" ht="15" customHeight="1" x14ac:dyDescent="0.2">
      <c r="A884" s="12"/>
      <c r="B884" s="40"/>
    </row>
    <row r="885" spans="1:2" ht="15" customHeight="1" x14ac:dyDescent="0.2">
      <c r="A885" s="12"/>
      <c r="B885" s="40"/>
    </row>
    <row r="886" spans="1:2" ht="15" customHeight="1" x14ac:dyDescent="0.2">
      <c r="A886" s="12"/>
      <c r="B886" s="40"/>
    </row>
    <row r="887" spans="1:2" ht="15" customHeight="1" x14ac:dyDescent="0.2">
      <c r="A887" s="12"/>
      <c r="B887" s="40"/>
    </row>
    <row r="888" spans="1:2" ht="15" customHeight="1" x14ac:dyDescent="0.2">
      <c r="A888" s="12"/>
      <c r="B888" s="40"/>
    </row>
    <row r="889" spans="1:2" ht="15" customHeight="1" x14ac:dyDescent="0.2">
      <c r="A889" s="12"/>
      <c r="B889" s="40"/>
    </row>
    <row r="890" spans="1:2" ht="15" customHeight="1" x14ac:dyDescent="0.2">
      <c r="A890" s="12"/>
      <c r="B890" s="40"/>
    </row>
    <row r="891" spans="1:2" ht="15" customHeight="1" x14ac:dyDescent="0.2">
      <c r="A891" s="12"/>
      <c r="B891" s="40"/>
    </row>
    <row r="892" spans="1:2" ht="15" customHeight="1" x14ac:dyDescent="0.2">
      <c r="A892" s="12"/>
      <c r="B892" s="40"/>
    </row>
    <row r="893" spans="1:2" ht="15" customHeight="1" x14ac:dyDescent="0.2">
      <c r="A893" s="12"/>
      <c r="B893" s="40"/>
    </row>
    <row r="894" spans="1:2" ht="15" customHeight="1" x14ac:dyDescent="0.2">
      <c r="A894" s="12"/>
      <c r="B894" s="40"/>
    </row>
    <row r="895" spans="1:2" ht="15" customHeight="1" x14ac:dyDescent="0.2">
      <c r="A895" s="12"/>
      <c r="B895" s="40"/>
    </row>
    <row r="896" spans="1:2" ht="15" customHeight="1" x14ac:dyDescent="0.2">
      <c r="A896" s="12"/>
      <c r="B896" s="40"/>
    </row>
    <row r="897" spans="1:2" ht="15" customHeight="1" x14ac:dyDescent="0.2">
      <c r="A897" s="12"/>
      <c r="B897" s="40"/>
    </row>
    <row r="898" spans="1:2" ht="15" customHeight="1" x14ac:dyDescent="0.2">
      <c r="A898" s="12"/>
      <c r="B898" s="40"/>
    </row>
    <row r="899" spans="1:2" ht="15" customHeight="1" x14ac:dyDescent="0.2">
      <c r="A899" s="12"/>
      <c r="B899" s="40"/>
    </row>
    <row r="900" spans="1:2" ht="15" customHeight="1" x14ac:dyDescent="0.2">
      <c r="A900" s="12"/>
      <c r="B900" s="40"/>
    </row>
    <row r="901" spans="1:2" ht="15" customHeight="1" x14ac:dyDescent="0.2">
      <c r="A901" s="12"/>
      <c r="B901" s="40"/>
    </row>
    <row r="902" spans="1:2" ht="15" customHeight="1" x14ac:dyDescent="0.2">
      <c r="A902" s="12"/>
      <c r="B902" s="40"/>
    </row>
    <row r="903" spans="1:2" ht="15" customHeight="1" x14ac:dyDescent="0.2">
      <c r="A903" s="12"/>
      <c r="B903" s="40"/>
    </row>
    <row r="904" spans="1:2" ht="15" customHeight="1" x14ac:dyDescent="0.2">
      <c r="A904" s="12"/>
      <c r="B904" s="40"/>
    </row>
    <row r="905" spans="1:2" ht="15" customHeight="1" x14ac:dyDescent="0.2">
      <c r="A905" s="12"/>
      <c r="B905" s="40"/>
    </row>
    <row r="906" spans="1:2" ht="15" customHeight="1" x14ac:dyDescent="0.2">
      <c r="A906" s="12"/>
      <c r="B906" s="40"/>
    </row>
    <row r="907" spans="1:2" ht="15" customHeight="1" x14ac:dyDescent="0.2">
      <c r="A907" s="12"/>
      <c r="B907" s="40"/>
    </row>
    <row r="908" spans="1:2" ht="15" customHeight="1" x14ac:dyDescent="0.2">
      <c r="A908" s="12"/>
      <c r="B908" s="40"/>
    </row>
    <row r="909" spans="1:2" ht="15" customHeight="1" x14ac:dyDescent="0.2">
      <c r="A909" s="12"/>
      <c r="B909" s="40"/>
    </row>
    <row r="910" spans="1:2" ht="15" customHeight="1" x14ac:dyDescent="0.2">
      <c r="A910" s="12"/>
      <c r="B910" s="40"/>
    </row>
    <row r="911" spans="1:2" ht="15" customHeight="1" x14ac:dyDescent="0.2">
      <c r="A911" s="12"/>
      <c r="B911" s="40"/>
    </row>
    <row r="912" spans="1:2" ht="15" customHeight="1" x14ac:dyDescent="0.2">
      <c r="A912" s="12"/>
      <c r="B912" s="40"/>
    </row>
    <row r="913" spans="1:2" ht="15" customHeight="1" x14ac:dyDescent="0.2">
      <c r="A913" s="12"/>
      <c r="B913" s="40"/>
    </row>
    <row r="914" spans="1:2" ht="15" customHeight="1" x14ac:dyDescent="0.2">
      <c r="A914" s="12"/>
      <c r="B914" s="40"/>
    </row>
    <row r="915" spans="1:2" ht="15" customHeight="1" x14ac:dyDescent="0.2">
      <c r="A915" s="12"/>
      <c r="B915" s="40"/>
    </row>
    <row r="916" spans="1:2" ht="15" customHeight="1" x14ac:dyDescent="0.2">
      <c r="A916" s="12"/>
      <c r="B916" s="40"/>
    </row>
    <row r="917" spans="1:2" ht="15" customHeight="1" x14ac:dyDescent="0.2">
      <c r="A917" s="12"/>
      <c r="B917" s="40"/>
    </row>
    <row r="918" spans="1:2" ht="15" customHeight="1" x14ac:dyDescent="0.2">
      <c r="A918" s="12"/>
      <c r="B918" s="40"/>
    </row>
    <row r="919" spans="1:2" ht="15" customHeight="1" x14ac:dyDescent="0.2">
      <c r="A919" s="12"/>
      <c r="B919" s="40"/>
    </row>
    <row r="920" spans="1:2" ht="15" customHeight="1" x14ac:dyDescent="0.2">
      <c r="A920" s="12"/>
      <c r="B920" s="40"/>
    </row>
    <row r="921" spans="1:2" ht="15" customHeight="1" x14ac:dyDescent="0.2">
      <c r="A921" s="12"/>
      <c r="B921" s="40"/>
    </row>
    <row r="922" spans="1:2" ht="15" customHeight="1" x14ac:dyDescent="0.2">
      <c r="A922" s="12"/>
      <c r="B922" s="40"/>
    </row>
    <row r="923" spans="1:2" ht="15" customHeight="1" x14ac:dyDescent="0.2">
      <c r="A923" s="12"/>
      <c r="B923" s="40"/>
    </row>
    <row r="924" spans="1:2" ht="15" customHeight="1" x14ac:dyDescent="0.2">
      <c r="A924" s="12"/>
      <c r="B924" s="40"/>
    </row>
    <row r="925" spans="1:2" ht="15" customHeight="1" x14ac:dyDescent="0.2">
      <c r="A925" s="12"/>
      <c r="B925" s="40"/>
    </row>
    <row r="926" spans="1:2" ht="15" customHeight="1" x14ac:dyDescent="0.2">
      <c r="A926" s="12"/>
      <c r="B926" s="40"/>
    </row>
    <row r="927" spans="1:2" ht="15" customHeight="1" x14ac:dyDescent="0.2">
      <c r="A927" s="12"/>
      <c r="B927" s="40"/>
    </row>
    <row r="928" spans="1:2" ht="15" customHeight="1" x14ac:dyDescent="0.2">
      <c r="A928" s="12"/>
      <c r="B928" s="40"/>
    </row>
    <row r="929" spans="1:2" ht="15" customHeight="1" x14ac:dyDescent="0.2">
      <c r="A929" s="12"/>
      <c r="B929" s="40"/>
    </row>
    <row r="930" spans="1:2" ht="15" customHeight="1" x14ac:dyDescent="0.2">
      <c r="A930" s="12"/>
      <c r="B930" s="40"/>
    </row>
    <row r="931" spans="1:2" ht="15" customHeight="1" x14ac:dyDescent="0.2">
      <c r="A931" s="12"/>
      <c r="B931" s="40"/>
    </row>
    <row r="932" spans="1:2" ht="15" customHeight="1" x14ac:dyDescent="0.2">
      <c r="A932" s="12"/>
      <c r="B932" s="40"/>
    </row>
    <row r="933" spans="1:2" ht="15" customHeight="1" x14ac:dyDescent="0.2">
      <c r="A933" s="12"/>
      <c r="B933" s="40"/>
    </row>
    <row r="934" spans="1:2" ht="15" customHeight="1" x14ac:dyDescent="0.2">
      <c r="A934" s="12"/>
      <c r="B934" s="40"/>
    </row>
    <row r="935" spans="1:2" ht="15" customHeight="1" x14ac:dyDescent="0.2">
      <c r="A935" s="12"/>
      <c r="B935" s="40"/>
    </row>
    <row r="936" spans="1:2" ht="15" customHeight="1" x14ac:dyDescent="0.2">
      <c r="A936" s="12"/>
      <c r="B936" s="40"/>
    </row>
    <row r="937" spans="1:2" ht="15" customHeight="1" x14ac:dyDescent="0.2">
      <c r="A937" s="12"/>
      <c r="B937" s="40"/>
    </row>
    <row r="938" spans="1:2" ht="15" customHeight="1" x14ac:dyDescent="0.2">
      <c r="A938" s="12"/>
      <c r="B938" s="40"/>
    </row>
    <row r="939" spans="1:2" ht="15" customHeight="1" x14ac:dyDescent="0.2">
      <c r="A939" s="12"/>
      <c r="B939" s="40"/>
    </row>
    <row r="940" spans="1:2" ht="15" customHeight="1" x14ac:dyDescent="0.2">
      <c r="A940" s="12"/>
      <c r="B940" s="40"/>
    </row>
    <row r="941" spans="1:2" ht="15" customHeight="1" x14ac:dyDescent="0.2">
      <c r="A941" s="12"/>
      <c r="B941" s="40"/>
    </row>
    <row r="942" spans="1:2" ht="15" customHeight="1" x14ac:dyDescent="0.2">
      <c r="A942" s="12"/>
      <c r="B942" s="40"/>
    </row>
    <row r="943" spans="1:2" ht="15" customHeight="1" x14ac:dyDescent="0.2">
      <c r="A943" s="12"/>
      <c r="B943" s="40"/>
    </row>
    <row r="944" spans="1:2" ht="15" customHeight="1" x14ac:dyDescent="0.2">
      <c r="A944" s="12"/>
      <c r="B944" s="40"/>
    </row>
    <row r="945" spans="1:2" ht="15" customHeight="1" x14ac:dyDescent="0.2">
      <c r="A945" s="12"/>
      <c r="B945" s="40"/>
    </row>
    <row r="946" spans="1:2" ht="15" customHeight="1" x14ac:dyDescent="0.2">
      <c r="A946" s="12"/>
      <c r="B946" s="40"/>
    </row>
    <row r="947" spans="1:2" ht="15" customHeight="1" x14ac:dyDescent="0.2">
      <c r="A947" s="12"/>
      <c r="B947" s="40"/>
    </row>
    <row r="948" spans="1:2" ht="15" customHeight="1" x14ac:dyDescent="0.2">
      <c r="A948" s="12"/>
      <c r="B948" s="40"/>
    </row>
    <row r="949" spans="1:2" ht="15" customHeight="1" x14ac:dyDescent="0.2">
      <c r="A949" s="12"/>
      <c r="B949" s="40"/>
    </row>
    <row r="950" spans="1:2" ht="15" customHeight="1" x14ac:dyDescent="0.2">
      <c r="A950" s="12"/>
      <c r="B950" s="40"/>
    </row>
    <row r="951" spans="1:2" ht="15" customHeight="1" x14ac:dyDescent="0.2">
      <c r="A951" s="12"/>
      <c r="B951" s="40"/>
    </row>
    <row r="952" spans="1:2" ht="15" customHeight="1" x14ac:dyDescent="0.2">
      <c r="A952" s="12"/>
      <c r="B952" s="40"/>
    </row>
    <row r="953" spans="1:2" ht="15" customHeight="1" x14ac:dyDescent="0.2">
      <c r="A953" s="12"/>
      <c r="B953" s="40"/>
    </row>
    <row r="954" spans="1:2" ht="15" customHeight="1" x14ac:dyDescent="0.2">
      <c r="A954" s="12"/>
      <c r="B954" s="40"/>
    </row>
    <row r="955" spans="1:2" ht="15" customHeight="1" x14ac:dyDescent="0.2">
      <c r="A955" s="12"/>
      <c r="B955" s="40"/>
    </row>
    <row r="956" spans="1:2" ht="15" customHeight="1" x14ac:dyDescent="0.2">
      <c r="A956" s="12"/>
      <c r="B956" s="40"/>
    </row>
    <row r="957" spans="1:2" ht="15" customHeight="1" x14ac:dyDescent="0.2">
      <c r="A957" s="12"/>
      <c r="B957" s="40"/>
    </row>
    <row r="958" spans="1:2" ht="15" customHeight="1" x14ac:dyDescent="0.2">
      <c r="A958" s="12"/>
      <c r="B958" s="40"/>
    </row>
    <row r="959" spans="1:2" ht="15" customHeight="1" x14ac:dyDescent="0.2">
      <c r="A959" s="12"/>
      <c r="B959" s="40"/>
    </row>
    <row r="960" spans="1:2" ht="15" customHeight="1" x14ac:dyDescent="0.2">
      <c r="A960" s="12"/>
      <c r="B960" s="40"/>
    </row>
    <row r="961" spans="1:2" ht="15" customHeight="1" x14ac:dyDescent="0.2">
      <c r="A961" s="12"/>
      <c r="B961" s="40"/>
    </row>
    <row r="962" spans="1:2" ht="15" customHeight="1" x14ac:dyDescent="0.2">
      <c r="A962" s="12"/>
      <c r="B962" s="40"/>
    </row>
    <row r="963" spans="1:2" ht="15" customHeight="1" x14ac:dyDescent="0.2">
      <c r="A963" s="12"/>
      <c r="B963" s="40"/>
    </row>
    <row r="964" spans="1:2" ht="15" customHeight="1" x14ac:dyDescent="0.2">
      <c r="A964" s="12"/>
      <c r="B964" s="40"/>
    </row>
    <row r="965" spans="1:2" ht="15" customHeight="1" x14ac:dyDescent="0.2">
      <c r="A965" s="12"/>
      <c r="B965" s="40"/>
    </row>
    <row r="966" spans="1:2" ht="15" customHeight="1" x14ac:dyDescent="0.2">
      <c r="A966" s="12"/>
      <c r="B966" s="40"/>
    </row>
    <row r="967" spans="1:2" ht="15" customHeight="1" x14ac:dyDescent="0.2">
      <c r="A967" s="12"/>
      <c r="B967" s="40"/>
    </row>
    <row r="968" spans="1:2" ht="15" customHeight="1" x14ac:dyDescent="0.2">
      <c r="A968" s="12"/>
      <c r="B968" s="40"/>
    </row>
    <row r="969" spans="1:2" ht="15" customHeight="1" x14ac:dyDescent="0.2">
      <c r="A969" s="12"/>
      <c r="B969" s="40"/>
    </row>
    <row r="970" spans="1:2" ht="15" customHeight="1" x14ac:dyDescent="0.2">
      <c r="A970" s="12"/>
      <c r="B970" s="40"/>
    </row>
    <row r="971" spans="1:2" ht="15" customHeight="1" x14ac:dyDescent="0.2">
      <c r="A971" s="12"/>
      <c r="B971" s="40"/>
    </row>
    <row r="972" spans="1:2" ht="15" customHeight="1" x14ac:dyDescent="0.2">
      <c r="A972" s="12"/>
      <c r="B972" s="40"/>
    </row>
    <row r="973" spans="1:2" ht="15" customHeight="1" x14ac:dyDescent="0.2">
      <c r="A973" s="12"/>
      <c r="B973" s="40"/>
    </row>
    <row r="974" spans="1:2" ht="15" customHeight="1" x14ac:dyDescent="0.2">
      <c r="A974" s="12"/>
      <c r="B974" s="40"/>
    </row>
    <row r="975" spans="1:2" ht="15" customHeight="1" x14ac:dyDescent="0.2">
      <c r="A975" s="12"/>
      <c r="B975" s="40"/>
    </row>
    <row r="976" spans="1:2" ht="15" customHeight="1" x14ac:dyDescent="0.2">
      <c r="A976" s="12"/>
      <c r="B976" s="40"/>
    </row>
    <row r="977" spans="1:2" ht="15" customHeight="1" x14ac:dyDescent="0.2">
      <c r="A977" s="12"/>
      <c r="B977" s="40"/>
    </row>
    <row r="978" spans="1:2" ht="15" customHeight="1" x14ac:dyDescent="0.2">
      <c r="A978" s="12"/>
      <c r="B978" s="40"/>
    </row>
    <row r="979" spans="1:2" ht="15" customHeight="1" x14ac:dyDescent="0.2">
      <c r="A979" s="12"/>
      <c r="B979" s="40"/>
    </row>
    <row r="980" spans="1:2" ht="15" customHeight="1" x14ac:dyDescent="0.2">
      <c r="A980" s="12"/>
      <c r="B980" s="40"/>
    </row>
    <row r="981" spans="1:2" ht="15" customHeight="1" x14ac:dyDescent="0.2">
      <c r="A981" s="12"/>
      <c r="B981" s="40"/>
    </row>
    <row r="982" spans="1:2" ht="15" customHeight="1" x14ac:dyDescent="0.2">
      <c r="A982" s="12"/>
      <c r="B982" s="40"/>
    </row>
    <row r="983" spans="1:2" ht="15" customHeight="1" x14ac:dyDescent="0.2">
      <c r="A983" s="12"/>
      <c r="B983" s="40"/>
    </row>
    <row r="984" spans="1:2" ht="15" customHeight="1" x14ac:dyDescent="0.2">
      <c r="A984" s="12"/>
      <c r="B984" s="40"/>
    </row>
    <row r="985" spans="1:2" ht="15" customHeight="1" x14ac:dyDescent="0.2">
      <c r="A985" s="12"/>
      <c r="B985" s="40"/>
    </row>
    <row r="986" spans="1:2" ht="15" customHeight="1" x14ac:dyDescent="0.2">
      <c r="A986" s="12"/>
      <c r="B986" s="40"/>
    </row>
    <row r="987" spans="1:2" ht="15" customHeight="1" x14ac:dyDescent="0.2">
      <c r="A987" s="12"/>
      <c r="B987" s="40"/>
    </row>
    <row r="988" spans="1:2" ht="15" customHeight="1" x14ac:dyDescent="0.2">
      <c r="A988" s="12"/>
      <c r="B988" s="40"/>
    </row>
    <row r="989" spans="1:2" ht="15" customHeight="1" x14ac:dyDescent="0.2">
      <c r="A989" s="12"/>
      <c r="B989" s="40"/>
    </row>
    <row r="990" spans="1:2" ht="15" customHeight="1" x14ac:dyDescent="0.2">
      <c r="A990" s="12"/>
      <c r="B990" s="40"/>
    </row>
    <row r="991" spans="1:2" ht="15" customHeight="1" x14ac:dyDescent="0.2">
      <c r="A991" s="12"/>
      <c r="B991" s="40"/>
    </row>
    <row r="992" spans="1:2" ht="15" customHeight="1" x14ac:dyDescent="0.2">
      <c r="A992" s="12"/>
      <c r="B992" s="40"/>
    </row>
    <row r="993" spans="1:2" ht="15" customHeight="1" x14ac:dyDescent="0.2">
      <c r="A993" s="12"/>
      <c r="B993" s="40"/>
    </row>
    <row r="994" spans="1:2" ht="15" customHeight="1" x14ac:dyDescent="0.2">
      <c r="A994" s="12"/>
      <c r="B994" s="40"/>
    </row>
    <row r="995" spans="1:2" ht="15" customHeight="1" x14ac:dyDescent="0.2">
      <c r="A995" s="12"/>
      <c r="B995" s="40"/>
    </row>
    <row r="996" spans="1:2" ht="15" customHeight="1" x14ac:dyDescent="0.2">
      <c r="A996" s="12"/>
      <c r="B996" s="40"/>
    </row>
    <row r="997" spans="1:2" ht="15" customHeight="1" x14ac:dyDescent="0.2">
      <c r="A997" s="12"/>
      <c r="B997" s="40"/>
    </row>
    <row r="998" spans="1:2" ht="15" customHeight="1" x14ac:dyDescent="0.2">
      <c r="A998" s="12"/>
      <c r="B998" s="40"/>
    </row>
    <row r="999" spans="1:2" ht="15" customHeight="1" x14ac:dyDescent="0.2">
      <c r="A999" s="12"/>
      <c r="B999" s="40"/>
    </row>
    <row r="1000" spans="1:2" ht="15" customHeight="1" x14ac:dyDescent="0.2">
      <c r="A1000" s="12"/>
      <c r="B1000" s="40"/>
    </row>
    <row r="1001" spans="1:2" ht="15" customHeight="1" x14ac:dyDescent="0.2">
      <c r="A1001" s="12"/>
      <c r="B1001" s="40"/>
    </row>
    <row r="1002" spans="1:2" ht="15" customHeight="1" x14ac:dyDescent="0.2">
      <c r="A1002" s="12"/>
      <c r="B1002" s="40"/>
    </row>
    <row r="1003" spans="1:2" ht="15" customHeight="1" x14ac:dyDescent="0.2">
      <c r="A1003" s="12"/>
      <c r="B1003" s="40"/>
    </row>
    <row r="1004" spans="1:2" ht="15" customHeight="1" x14ac:dyDescent="0.2">
      <c r="A1004" s="12"/>
      <c r="B1004" s="40"/>
    </row>
    <row r="1005" spans="1:2" ht="15" customHeight="1" x14ac:dyDescent="0.2">
      <c r="A1005" s="12"/>
      <c r="B1005" s="40"/>
    </row>
    <row r="1006" spans="1:2" ht="15" customHeight="1" x14ac:dyDescent="0.2">
      <c r="A1006" s="12"/>
      <c r="B1006" s="40"/>
    </row>
    <row r="1007" spans="1:2" ht="15" customHeight="1" x14ac:dyDescent="0.2">
      <c r="A1007" s="12"/>
      <c r="B1007" s="40"/>
    </row>
    <row r="1008" spans="1:2" ht="15" customHeight="1" x14ac:dyDescent="0.2">
      <c r="A1008" s="12"/>
      <c r="B1008" s="40"/>
    </row>
    <row r="1009" spans="1:2" ht="15" customHeight="1" x14ac:dyDescent="0.2">
      <c r="A1009" s="12"/>
      <c r="B1009" s="40"/>
    </row>
    <row r="1010" spans="1:2" ht="15" customHeight="1" x14ac:dyDescent="0.2">
      <c r="A1010" s="12"/>
      <c r="B1010" s="40"/>
    </row>
    <row r="1011" spans="1:2" ht="15" customHeight="1" x14ac:dyDescent="0.2">
      <c r="A1011" s="12"/>
      <c r="B1011" s="40"/>
    </row>
    <row r="1012" spans="1:2" ht="15" customHeight="1" x14ac:dyDescent="0.2">
      <c r="A1012" s="12"/>
      <c r="B1012" s="40"/>
    </row>
    <row r="1013" spans="1:2" ht="15" customHeight="1" x14ac:dyDescent="0.2">
      <c r="A1013" s="12"/>
      <c r="B1013" s="40"/>
    </row>
    <row r="1014" spans="1:2" ht="15" customHeight="1" x14ac:dyDescent="0.2">
      <c r="A1014" s="12"/>
      <c r="B1014" s="40"/>
    </row>
    <row r="1015" spans="1:2" ht="15" customHeight="1" x14ac:dyDescent="0.2">
      <c r="A1015" s="12"/>
      <c r="B1015" s="40"/>
    </row>
    <row r="1016" spans="1:2" ht="15" customHeight="1" x14ac:dyDescent="0.2">
      <c r="A1016" s="12"/>
      <c r="B1016" s="40"/>
    </row>
    <row r="1017" spans="1:2" ht="15" customHeight="1" x14ac:dyDescent="0.2">
      <c r="A1017" s="12"/>
      <c r="B1017" s="40"/>
    </row>
    <row r="1018" spans="1:2" ht="15" customHeight="1" x14ac:dyDescent="0.2">
      <c r="A1018" s="12"/>
      <c r="B1018" s="40"/>
    </row>
    <row r="1019" spans="1:2" ht="15" customHeight="1" x14ac:dyDescent="0.2">
      <c r="A1019" s="12"/>
      <c r="B1019" s="40"/>
    </row>
    <row r="1020" spans="1:2" ht="15" customHeight="1" x14ac:dyDescent="0.2">
      <c r="A1020" s="12"/>
      <c r="B1020" s="40"/>
    </row>
    <row r="1021" spans="1:2" ht="15" customHeight="1" x14ac:dyDescent="0.2">
      <c r="A1021" s="12"/>
      <c r="B1021" s="40"/>
    </row>
    <row r="1022" spans="1:2" ht="15" customHeight="1" x14ac:dyDescent="0.2">
      <c r="A1022" s="12"/>
      <c r="B1022" s="40"/>
    </row>
    <row r="1023" spans="1:2" ht="15" customHeight="1" x14ac:dyDescent="0.2">
      <c r="A1023" s="12"/>
      <c r="B1023" s="40"/>
    </row>
    <row r="1024" spans="1:2" ht="15" customHeight="1" x14ac:dyDescent="0.2">
      <c r="A1024" s="12"/>
      <c r="B1024" s="40"/>
    </row>
    <row r="1025" spans="1:2" ht="15" customHeight="1" x14ac:dyDescent="0.2">
      <c r="A1025" s="12"/>
      <c r="B1025" s="40"/>
    </row>
    <row r="1026" spans="1:2" ht="15" customHeight="1" x14ac:dyDescent="0.2">
      <c r="A1026" s="12"/>
      <c r="B1026" s="40"/>
    </row>
    <row r="1027" spans="1:2" ht="15" customHeight="1" x14ac:dyDescent="0.2">
      <c r="A1027" s="12"/>
      <c r="B1027" s="40"/>
    </row>
    <row r="1028" spans="1:2" ht="15" customHeight="1" x14ac:dyDescent="0.2">
      <c r="A1028" s="12"/>
      <c r="B1028" s="40"/>
    </row>
    <row r="1029" spans="1:2" ht="15" customHeight="1" x14ac:dyDescent="0.2">
      <c r="A1029" s="12"/>
      <c r="B1029" s="40"/>
    </row>
    <row r="1030" spans="1:2" ht="15" customHeight="1" x14ac:dyDescent="0.2">
      <c r="A1030" s="12"/>
      <c r="B1030" s="40"/>
    </row>
    <row r="1031" spans="1:2" ht="15" customHeight="1" x14ac:dyDescent="0.2">
      <c r="A1031" s="12"/>
      <c r="B1031" s="40"/>
    </row>
    <row r="1032" spans="1:2" ht="15" customHeight="1" x14ac:dyDescent="0.2">
      <c r="A1032" s="12"/>
      <c r="B1032" s="40"/>
    </row>
    <row r="1033" spans="1:2" ht="15" customHeight="1" x14ac:dyDescent="0.2">
      <c r="A1033" s="12"/>
      <c r="B1033" s="40"/>
    </row>
    <row r="1034" spans="1:2" ht="15" customHeight="1" x14ac:dyDescent="0.2">
      <c r="A1034" s="12"/>
      <c r="B1034" s="40"/>
    </row>
    <row r="1035" spans="1:2" ht="15" customHeight="1" x14ac:dyDescent="0.2">
      <c r="A1035" s="12"/>
      <c r="B1035" s="40"/>
    </row>
    <row r="1036" spans="1:2" ht="15" customHeight="1" x14ac:dyDescent="0.2">
      <c r="A1036" s="12"/>
      <c r="B1036" s="40"/>
    </row>
    <row r="1037" spans="1:2" ht="15" customHeight="1" x14ac:dyDescent="0.2">
      <c r="A1037" s="12"/>
      <c r="B1037" s="40"/>
    </row>
    <row r="1038" spans="1:2" ht="15" customHeight="1" x14ac:dyDescent="0.2">
      <c r="A1038" s="12"/>
      <c r="B1038" s="40"/>
    </row>
    <row r="1039" spans="1:2" ht="15" customHeight="1" x14ac:dyDescent="0.2">
      <c r="A1039" s="12"/>
      <c r="B1039" s="40"/>
    </row>
    <row r="1040" spans="1:2" ht="15" customHeight="1" x14ac:dyDescent="0.2">
      <c r="A1040" s="12"/>
      <c r="B1040" s="40"/>
    </row>
    <row r="1041" spans="1:2" ht="15" customHeight="1" x14ac:dyDescent="0.2">
      <c r="A1041" s="12"/>
      <c r="B1041" s="40"/>
    </row>
    <row r="1042" spans="1:2" ht="15" customHeight="1" x14ac:dyDescent="0.2">
      <c r="A1042" s="12"/>
      <c r="B1042" s="40"/>
    </row>
    <row r="1043" spans="1:2" ht="15" customHeight="1" x14ac:dyDescent="0.2">
      <c r="A1043" s="12"/>
      <c r="B1043" s="40"/>
    </row>
    <row r="1044" spans="1:2" ht="15" customHeight="1" x14ac:dyDescent="0.2">
      <c r="A1044" s="12"/>
      <c r="B1044" s="40"/>
    </row>
    <row r="1045" spans="1:2" ht="15" customHeight="1" x14ac:dyDescent="0.2">
      <c r="A1045" s="12"/>
      <c r="B1045" s="40"/>
    </row>
    <row r="1046" spans="1:2" ht="15" customHeight="1" x14ac:dyDescent="0.2">
      <c r="A1046" s="12"/>
      <c r="B1046" s="40"/>
    </row>
    <row r="1047" spans="1:2" ht="15" customHeight="1" x14ac:dyDescent="0.2">
      <c r="A1047" s="12"/>
      <c r="B1047" s="40"/>
    </row>
    <row r="1048" spans="1:2" ht="15" customHeight="1" x14ac:dyDescent="0.2">
      <c r="A1048" s="12"/>
      <c r="B1048" s="40"/>
    </row>
    <row r="1049" spans="1:2" ht="15" customHeight="1" x14ac:dyDescent="0.2">
      <c r="A1049" s="12"/>
      <c r="B1049" s="40"/>
    </row>
    <row r="1050" spans="1:2" ht="15" customHeight="1" x14ac:dyDescent="0.2">
      <c r="A1050" s="12"/>
      <c r="B1050" s="40"/>
    </row>
    <row r="1051" spans="1:2" ht="15" customHeight="1" x14ac:dyDescent="0.2">
      <c r="A1051" s="12"/>
      <c r="B1051" s="40"/>
    </row>
    <row r="1052" spans="1:2" ht="15" customHeight="1" x14ac:dyDescent="0.2">
      <c r="A1052" s="12"/>
      <c r="B1052" s="40"/>
    </row>
    <row r="1053" spans="1:2" ht="15" customHeight="1" x14ac:dyDescent="0.2">
      <c r="A1053" s="12"/>
      <c r="B1053" s="40"/>
    </row>
    <row r="1054" spans="1:2" ht="15" customHeight="1" x14ac:dyDescent="0.2">
      <c r="A1054" s="12"/>
      <c r="B1054" s="40"/>
    </row>
    <row r="1055" spans="1:2" ht="15" customHeight="1" x14ac:dyDescent="0.2">
      <c r="A1055" s="12"/>
      <c r="B1055" s="40"/>
    </row>
    <row r="1056" spans="1:2" ht="15" customHeight="1" x14ac:dyDescent="0.2">
      <c r="A1056" s="12"/>
      <c r="B1056" s="40"/>
    </row>
    <row r="1057" spans="1:2" ht="15" customHeight="1" x14ac:dyDescent="0.2">
      <c r="A1057" s="12"/>
      <c r="B1057" s="40"/>
    </row>
    <row r="1058" spans="1:2" ht="15" customHeight="1" x14ac:dyDescent="0.2">
      <c r="A1058" s="12"/>
      <c r="B1058" s="40"/>
    </row>
    <row r="1059" spans="1:2" ht="15" customHeight="1" x14ac:dyDescent="0.2">
      <c r="A1059" s="12"/>
      <c r="B1059" s="40"/>
    </row>
    <row r="1060" spans="1:2" ht="15" customHeight="1" x14ac:dyDescent="0.2">
      <c r="A1060" s="12"/>
      <c r="B1060" s="40"/>
    </row>
    <row r="1061" spans="1:2" ht="15" customHeight="1" x14ac:dyDescent="0.2">
      <c r="A1061" s="12"/>
      <c r="B1061" s="40"/>
    </row>
    <row r="1062" spans="1:2" ht="15" customHeight="1" x14ac:dyDescent="0.2">
      <c r="A1062" s="12"/>
      <c r="B1062" s="40"/>
    </row>
    <row r="1063" spans="1:2" ht="15" customHeight="1" x14ac:dyDescent="0.2">
      <c r="A1063" s="12"/>
      <c r="B1063" s="40"/>
    </row>
    <row r="1064" spans="1:2" ht="15" customHeight="1" x14ac:dyDescent="0.2">
      <c r="A1064" s="12"/>
      <c r="B1064" s="40"/>
    </row>
    <row r="1065" spans="1:2" ht="15" customHeight="1" x14ac:dyDescent="0.2">
      <c r="A1065" s="12"/>
      <c r="B1065" s="40"/>
    </row>
    <row r="1066" spans="1:2" ht="15" customHeight="1" x14ac:dyDescent="0.2">
      <c r="A1066" s="12"/>
      <c r="B1066" s="40"/>
    </row>
    <row r="1067" spans="1:2" ht="15" customHeight="1" x14ac:dyDescent="0.2">
      <c r="A1067" s="12"/>
      <c r="B1067" s="40"/>
    </row>
    <row r="1068" spans="1:2" ht="15" customHeight="1" x14ac:dyDescent="0.2">
      <c r="A1068" s="12"/>
      <c r="B1068" s="40"/>
    </row>
    <row r="1069" spans="1:2" ht="15" customHeight="1" x14ac:dyDescent="0.2">
      <c r="A1069" s="12"/>
      <c r="B1069" s="40"/>
    </row>
    <row r="1070" spans="1:2" ht="15" customHeight="1" x14ac:dyDescent="0.2">
      <c r="A1070" s="12"/>
      <c r="B1070" s="40"/>
    </row>
    <row r="1071" spans="1:2" ht="15" customHeight="1" x14ac:dyDescent="0.2">
      <c r="A1071" s="12"/>
      <c r="B1071" s="40"/>
    </row>
    <row r="1072" spans="1:2" ht="15" customHeight="1" x14ac:dyDescent="0.2">
      <c r="A1072" s="12"/>
      <c r="B1072" s="40"/>
    </row>
    <row r="1073" spans="1:2" ht="15" customHeight="1" x14ac:dyDescent="0.2">
      <c r="A1073" s="12"/>
      <c r="B1073" s="40"/>
    </row>
    <row r="1074" spans="1:2" ht="15" customHeight="1" x14ac:dyDescent="0.2">
      <c r="A1074" s="12"/>
      <c r="B1074" s="40"/>
    </row>
    <row r="1075" spans="1:2" ht="15" customHeight="1" x14ac:dyDescent="0.2">
      <c r="A1075" s="12"/>
      <c r="B1075" s="40"/>
    </row>
    <row r="1076" spans="1:2" ht="15" customHeight="1" x14ac:dyDescent="0.2">
      <c r="A1076" s="12"/>
      <c r="B1076" s="40"/>
    </row>
    <row r="1077" spans="1:2" ht="15" customHeight="1" x14ac:dyDescent="0.2">
      <c r="A1077" s="12"/>
      <c r="B1077" s="40"/>
    </row>
    <row r="1078" spans="1:2" ht="15" customHeight="1" x14ac:dyDescent="0.2">
      <c r="A1078" s="12"/>
      <c r="B1078" s="40"/>
    </row>
    <row r="1079" spans="1:2" ht="15" customHeight="1" x14ac:dyDescent="0.2">
      <c r="A1079" s="12"/>
      <c r="B1079" s="40"/>
    </row>
    <row r="1080" spans="1:2" ht="15" customHeight="1" x14ac:dyDescent="0.2">
      <c r="A1080" s="12"/>
      <c r="B1080" s="40"/>
    </row>
    <row r="1081" spans="1:2" ht="15" customHeight="1" x14ac:dyDescent="0.2">
      <c r="A1081" s="12"/>
      <c r="B1081" s="40"/>
    </row>
    <row r="1082" spans="1:2" ht="15" customHeight="1" x14ac:dyDescent="0.2">
      <c r="A1082" s="12"/>
      <c r="B1082" s="40"/>
    </row>
    <row r="1083" spans="1:2" ht="15" customHeight="1" x14ac:dyDescent="0.2">
      <c r="A1083" s="12"/>
      <c r="B1083" s="40"/>
    </row>
    <row r="1084" spans="1:2" ht="15" customHeight="1" x14ac:dyDescent="0.2">
      <c r="A1084" s="12"/>
      <c r="B1084" s="40"/>
    </row>
    <row r="1085" spans="1:2" ht="15" customHeight="1" x14ac:dyDescent="0.2">
      <c r="A1085" s="12"/>
      <c r="B1085" s="40"/>
    </row>
    <row r="1086" spans="1:2" ht="15" customHeight="1" x14ac:dyDescent="0.2">
      <c r="A1086" s="12"/>
      <c r="B1086" s="40"/>
    </row>
    <row r="1087" spans="1:2" ht="15" customHeight="1" x14ac:dyDescent="0.2">
      <c r="A1087" s="12"/>
      <c r="B1087" s="40"/>
    </row>
    <row r="1088" spans="1:2" ht="15" customHeight="1" x14ac:dyDescent="0.2">
      <c r="A1088" s="12"/>
      <c r="B1088" s="40"/>
    </row>
    <row r="1089" spans="1:2" ht="15" customHeight="1" x14ac:dyDescent="0.2">
      <c r="A1089" s="12"/>
      <c r="B1089" s="40"/>
    </row>
    <row r="1090" spans="1:2" ht="15" customHeight="1" x14ac:dyDescent="0.2">
      <c r="A1090" s="12"/>
      <c r="B1090" s="40"/>
    </row>
    <row r="1091" spans="1:2" ht="15" customHeight="1" x14ac:dyDescent="0.2">
      <c r="A1091" s="12"/>
      <c r="B1091" s="40"/>
    </row>
    <row r="1092" spans="1:2" ht="15" customHeight="1" x14ac:dyDescent="0.2">
      <c r="A1092" s="12"/>
      <c r="B1092" s="40"/>
    </row>
    <row r="1093" spans="1:2" ht="15" customHeight="1" x14ac:dyDescent="0.2">
      <c r="A1093" s="12"/>
      <c r="B1093" s="40"/>
    </row>
    <row r="1094" spans="1:2" ht="15" customHeight="1" x14ac:dyDescent="0.2">
      <c r="A1094" s="12"/>
      <c r="B1094" s="40"/>
    </row>
    <row r="1095" spans="1:2" ht="15" customHeight="1" x14ac:dyDescent="0.2">
      <c r="A1095" s="12"/>
      <c r="B1095" s="40"/>
    </row>
    <row r="1096" spans="1:2" ht="15" customHeight="1" x14ac:dyDescent="0.2">
      <c r="A1096" s="12"/>
      <c r="B1096" s="40"/>
    </row>
    <row r="1097" spans="1:2" ht="15" customHeight="1" x14ac:dyDescent="0.2">
      <c r="A1097" s="12"/>
      <c r="B1097" s="40"/>
    </row>
    <row r="1098" spans="1:2" ht="15" customHeight="1" x14ac:dyDescent="0.2">
      <c r="A1098" s="12"/>
      <c r="B1098" s="40"/>
    </row>
    <row r="1099" spans="1:2" ht="15" customHeight="1" x14ac:dyDescent="0.2">
      <c r="A1099" s="12"/>
      <c r="B1099" s="40"/>
    </row>
    <row r="1100" spans="1:2" ht="15" customHeight="1" x14ac:dyDescent="0.2">
      <c r="A1100" s="12"/>
      <c r="B1100" s="40"/>
    </row>
    <row r="1101" spans="1:2" ht="15" customHeight="1" x14ac:dyDescent="0.2">
      <c r="A1101" s="12"/>
      <c r="B1101" s="40"/>
    </row>
    <row r="1102" spans="1:2" ht="15" customHeight="1" x14ac:dyDescent="0.2">
      <c r="A1102" s="12"/>
      <c r="B1102" s="40"/>
    </row>
    <row r="1103" spans="1:2" ht="15" customHeight="1" x14ac:dyDescent="0.2">
      <c r="A1103" s="12"/>
      <c r="B1103" s="40"/>
    </row>
    <row r="1104" spans="1:2" ht="15" customHeight="1" x14ac:dyDescent="0.2">
      <c r="A1104" s="12"/>
      <c r="B1104" s="40"/>
    </row>
    <row r="1105" spans="1:2" ht="15" customHeight="1" x14ac:dyDescent="0.2">
      <c r="A1105" s="12"/>
      <c r="B1105" s="40"/>
    </row>
    <row r="1106" spans="1:2" ht="15" customHeight="1" x14ac:dyDescent="0.2">
      <c r="A1106" s="12"/>
      <c r="B1106" s="40"/>
    </row>
    <row r="1107" spans="1:2" ht="15" customHeight="1" x14ac:dyDescent="0.2">
      <c r="A1107" s="12"/>
      <c r="B1107" s="40"/>
    </row>
    <row r="1108" spans="1:2" ht="15" customHeight="1" x14ac:dyDescent="0.2">
      <c r="A1108" s="12"/>
      <c r="B1108" s="40"/>
    </row>
    <row r="1109" spans="1:2" ht="15" customHeight="1" x14ac:dyDescent="0.2">
      <c r="A1109" s="12"/>
      <c r="B1109" s="40"/>
    </row>
    <row r="1110" spans="1:2" ht="15" customHeight="1" x14ac:dyDescent="0.2">
      <c r="A1110" s="12"/>
      <c r="B1110" s="40"/>
    </row>
    <row r="1111" spans="1:2" ht="15" customHeight="1" x14ac:dyDescent="0.2">
      <c r="A1111" s="12"/>
      <c r="B1111" s="40"/>
    </row>
    <row r="1112" spans="1:2" ht="15" customHeight="1" x14ac:dyDescent="0.2">
      <c r="A1112" s="12"/>
      <c r="B1112" s="40"/>
    </row>
    <row r="1113" spans="1:2" ht="15" customHeight="1" x14ac:dyDescent="0.2">
      <c r="A1113" s="12"/>
      <c r="B1113" s="40"/>
    </row>
    <row r="1114" spans="1:2" ht="15" customHeight="1" x14ac:dyDescent="0.2">
      <c r="A1114" s="12"/>
      <c r="B1114" s="40"/>
    </row>
    <row r="1115" spans="1:2" ht="15" customHeight="1" x14ac:dyDescent="0.2">
      <c r="A1115" s="12"/>
      <c r="B1115" s="40"/>
    </row>
    <row r="1116" spans="1:2" ht="15" customHeight="1" x14ac:dyDescent="0.2">
      <c r="A1116" s="12"/>
      <c r="B1116" s="40"/>
    </row>
    <row r="1117" spans="1:2" ht="15" customHeight="1" x14ac:dyDescent="0.2">
      <c r="A1117" s="12"/>
      <c r="B1117" s="40"/>
    </row>
    <row r="1118" spans="1:2" ht="15" customHeight="1" x14ac:dyDescent="0.2">
      <c r="A1118" s="12"/>
      <c r="B1118" s="40"/>
    </row>
    <row r="1119" spans="1:2" ht="15" customHeight="1" x14ac:dyDescent="0.2">
      <c r="A1119" s="12"/>
      <c r="B1119" s="40"/>
    </row>
    <row r="1120" spans="1:2" ht="15" customHeight="1" x14ac:dyDescent="0.2">
      <c r="A1120" s="12"/>
      <c r="B1120" s="40"/>
    </row>
    <row r="1121" spans="1:2" ht="15" customHeight="1" x14ac:dyDescent="0.2">
      <c r="A1121" s="12"/>
      <c r="B1121" s="40"/>
    </row>
    <row r="1122" spans="1:2" ht="15" customHeight="1" x14ac:dyDescent="0.2">
      <c r="A1122" s="12"/>
      <c r="B1122" s="40"/>
    </row>
    <row r="1123" spans="1:2" ht="15" customHeight="1" x14ac:dyDescent="0.2">
      <c r="A1123" s="12"/>
      <c r="B1123" s="40"/>
    </row>
    <row r="1124" spans="1:2" ht="15" customHeight="1" x14ac:dyDescent="0.2">
      <c r="A1124" s="12"/>
      <c r="B1124" s="40"/>
    </row>
    <row r="1125" spans="1:2" ht="15" customHeight="1" x14ac:dyDescent="0.2">
      <c r="A1125" s="12"/>
      <c r="B1125" s="40"/>
    </row>
    <row r="1126" spans="1:2" ht="15" customHeight="1" x14ac:dyDescent="0.2">
      <c r="A1126" s="12"/>
      <c r="B1126" s="40"/>
    </row>
    <row r="1127" spans="1:2" ht="15" customHeight="1" x14ac:dyDescent="0.2">
      <c r="A1127" s="12"/>
      <c r="B1127" s="40"/>
    </row>
    <row r="1128" spans="1:2" ht="15" customHeight="1" x14ac:dyDescent="0.2">
      <c r="A1128" s="12"/>
      <c r="B1128" s="40"/>
    </row>
    <row r="1129" spans="1:2" ht="15" customHeight="1" x14ac:dyDescent="0.2">
      <c r="A1129" s="12"/>
      <c r="B1129" s="40"/>
    </row>
    <row r="1130" spans="1:2" ht="15" customHeight="1" x14ac:dyDescent="0.2">
      <c r="A1130" s="12"/>
      <c r="B1130" s="40"/>
    </row>
    <row r="1131" spans="1:2" ht="15" customHeight="1" x14ac:dyDescent="0.2">
      <c r="A1131" s="12"/>
      <c r="B1131" s="40"/>
    </row>
    <row r="1132" spans="1:2" ht="15" customHeight="1" x14ac:dyDescent="0.2">
      <c r="A1132" s="12"/>
      <c r="B1132" s="40"/>
    </row>
    <row r="1133" spans="1:2" ht="15" customHeight="1" x14ac:dyDescent="0.2">
      <c r="A1133" s="12"/>
      <c r="B1133" s="40"/>
    </row>
    <row r="1134" spans="1:2" ht="15" customHeight="1" x14ac:dyDescent="0.2">
      <c r="A1134" s="12"/>
      <c r="B1134" s="40"/>
    </row>
    <row r="1135" spans="1:2" ht="15" customHeight="1" x14ac:dyDescent="0.2">
      <c r="A1135" s="12"/>
      <c r="B1135" s="40"/>
    </row>
    <row r="1136" spans="1:2" ht="15" customHeight="1" x14ac:dyDescent="0.2">
      <c r="A1136" s="12"/>
      <c r="B1136" s="40"/>
    </row>
    <row r="1137" spans="1:2" ht="15" customHeight="1" x14ac:dyDescent="0.2">
      <c r="A1137" s="12"/>
      <c r="B1137" s="40"/>
    </row>
    <row r="1138" spans="1:2" ht="15" customHeight="1" x14ac:dyDescent="0.2">
      <c r="A1138" s="12"/>
      <c r="B1138" s="40"/>
    </row>
    <row r="1139" spans="1:2" ht="15" customHeight="1" x14ac:dyDescent="0.2">
      <c r="A1139" s="12"/>
      <c r="B1139" s="40"/>
    </row>
    <row r="1140" spans="1:2" ht="15" customHeight="1" x14ac:dyDescent="0.2">
      <c r="A1140" s="12"/>
      <c r="B1140" s="40"/>
    </row>
    <row r="1141" spans="1:2" ht="15" customHeight="1" x14ac:dyDescent="0.2">
      <c r="A1141" s="12"/>
      <c r="B1141" s="40"/>
    </row>
    <row r="1142" spans="1:2" ht="15" customHeight="1" x14ac:dyDescent="0.2">
      <c r="A1142" s="12"/>
      <c r="B1142" s="40"/>
    </row>
    <row r="1143" spans="1:2" ht="15" customHeight="1" x14ac:dyDescent="0.2">
      <c r="A1143" s="12"/>
      <c r="B1143" s="40"/>
    </row>
    <row r="1144" spans="1:2" ht="15" customHeight="1" x14ac:dyDescent="0.2">
      <c r="A1144" s="12"/>
      <c r="B1144" s="40"/>
    </row>
    <row r="1145" spans="1:2" ht="15" customHeight="1" x14ac:dyDescent="0.2">
      <c r="A1145" s="12"/>
      <c r="B1145" s="40"/>
    </row>
    <row r="1146" spans="1:2" ht="15" customHeight="1" x14ac:dyDescent="0.2">
      <c r="A1146" s="12"/>
      <c r="B1146" s="40"/>
    </row>
    <row r="1147" spans="1:2" ht="15" customHeight="1" x14ac:dyDescent="0.2">
      <c r="A1147" s="12"/>
      <c r="B1147" s="40"/>
    </row>
    <row r="1148" spans="1:2" ht="15" customHeight="1" x14ac:dyDescent="0.2">
      <c r="A1148" s="12"/>
      <c r="B1148" s="40"/>
    </row>
    <row r="1149" spans="1:2" ht="15" customHeight="1" x14ac:dyDescent="0.2">
      <c r="A1149" s="12"/>
      <c r="B1149" s="40"/>
    </row>
    <row r="1150" spans="1:2" ht="15" customHeight="1" x14ac:dyDescent="0.2">
      <c r="A1150" s="12"/>
      <c r="B1150" s="40"/>
    </row>
    <row r="1151" spans="1:2" ht="15" customHeight="1" x14ac:dyDescent="0.2">
      <c r="A1151" s="12"/>
      <c r="B1151" s="40"/>
    </row>
    <row r="1152" spans="1:2" ht="15" customHeight="1" x14ac:dyDescent="0.2">
      <c r="A1152" s="12"/>
      <c r="B1152" s="40"/>
    </row>
    <row r="1153" spans="1:2" ht="15" customHeight="1" x14ac:dyDescent="0.2">
      <c r="A1153" s="12"/>
      <c r="B1153" s="40"/>
    </row>
    <row r="1154" spans="1:2" ht="15" customHeight="1" x14ac:dyDescent="0.2">
      <c r="A1154" s="12"/>
      <c r="B1154" s="40"/>
    </row>
    <row r="1155" spans="1:2" ht="15" customHeight="1" x14ac:dyDescent="0.2">
      <c r="A1155" s="12"/>
      <c r="B1155" s="40"/>
    </row>
    <row r="1156" spans="1:2" ht="15" customHeight="1" x14ac:dyDescent="0.2">
      <c r="A1156" s="12"/>
      <c r="B1156" s="40"/>
    </row>
    <row r="1157" spans="1:2" ht="15" customHeight="1" x14ac:dyDescent="0.2">
      <c r="A1157" s="12"/>
      <c r="B1157" s="40"/>
    </row>
    <row r="1158" spans="1:2" ht="15" customHeight="1" x14ac:dyDescent="0.2">
      <c r="A1158" s="12"/>
      <c r="B1158" s="40"/>
    </row>
    <row r="1159" spans="1:2" ht="15" customHeight="1" x14ac:dyDescent="0.2">
      <c r="A1159" s="12"/>
      <c r="B1159" s="40"/>
    </row>
    <row r="1160" spans="1:2" ht="15" customHeight="1" x14ac:dyDescent="0.2">
      <c r="A1160" s="12"/>
      <c r="B1160" s="40"/>
    </row>
    <row r="1161" spans="1:2" ht="15" customHeight="1" x14ac:dyDescent="0.2">
      <c r="A1161" s="12"/>
      <c r="B1161" s="40"/>
    </row>
    <row r="1162" spans="1:2" ht="15" customHeight="1" x14ac:dyDescent="0.2">
      <c r="A1162" s="12"/>
      <c r="B1162" s="40"/>
    </row>
    <row r="1163" spans="1:2" ht="15" customHeight="1" x14ac:dyDescent="0.2">
      <c r="A1163" s="12"/>
      <c r="B1163" s="40"/>
    </row>
    <row r="1164" spans="1:2" ht="15" customHeight="1" x14ac:dyDescent="0.2">
      <c r="A1164" s="12"/>
      <c r="B1164" s="40"/>
    </row>
    <row r="1165" spans="1:2" ht="15" customHeight="1" x14ac:dyDescent="0.2">
      <c r="A1165" s="12"/>
      <c r="B1165" s="40"/>
    </row>
    <row r="1166" spans="1:2" ht="15" customHeight="1" x14ac:dyDescent="0.2">
      <c r="A1166" s="12"/>
      <c r="B1166" s="40"/>
    </row>
    <row r="1167" spans="1:2" ht="15" customHeight="1" x14ac:dyDescent="0.2">
      <c r="A1167" s="12"/>
      <c r="B1167" s="40"/>
    </row>
    <row r="1168" spans="1:2" ht="15" customHeight="1" x14ac:dyDescent="0.2">
      <c r="A1168" s="12"/>
      <c r="B1168" s="40"/>
    </row>
    <row r="1169" spans="1:2" ht="15" customHeight="1" x14ac:dyDescent="0.2">
      <c r="A1169" s="12"/>
      <c r="B1169" s="40"/>
    </row>
    <row r="1170" spans="1:2" ht="15" customHeight="1" x14ac:dyDescent="0.2">
      <c r="A1170" s="12"/>
      <c r="B1170" s="40"/>
    </row>
    <row r="1171" spans="1:2" ht="15" customHeight="1" x14ac:dyDescent="0.2">
      <c r="A1171" s="12"/>
      <c r="B1171" s="40"/>
    </row>
    <row r="1172" spans="1:2" ht="15" customHeight="1" x14ac:dyDescent="0.2">
      <c r="A1172" s="12"/>
      <c r="B1172" s="40"/>
    </row>
    <row r="1173" spans="1:2" ht="15" customHeight="1" x14ac:dyDescent="0.2">
      <c r="A1173" s="12"/>
      <c r="B1173" s="40"/>
    </row>
    <row r="1174" spans="1:2" ht="15" customHeight="1" x14ac:dyDescent="0.2">
      <c r="A1174" s="12"/>
      <c r="B1174" s="40"/>
    </row>
    <row r="1175" spans="1:2" ht="15" customHeight="1" x14ac:dyDescent="0.2">
      <c r="A1175" s="12"/>
      <c r="B1175" s="40"/>
    </row>
    <row r="1176" spans="1:2" ht="15" customHeight="1" x14ac:dyDescent="0.2">
      <c r="A1176" s="12"/>
      <c r="B1176" s="40"/>
    </row>
    <row r="1177" spans="1:2" ht="15" customHeight="1" x14ac:dyDescent="0.2">
      <c r="A1177" s="12"/>
      <c r="B1177" s="40"/>
    </row>
    <row r="1178" spans="1:2" ht="15" customHeight="1" x14ac:dyDescent="0.2">
      <c r="A1178" s="12"/>
      <c r="B1178" s="40"/>
    </row>
    <row r="1179" spans="1:2" ht="15" customHeight="1" x14ac:dyDescent="0.2">
      <c r="A1179" s="12"/>
      <c r="B1179" s="40"/>
    </row>
    <row r="1180" spans="1:2" ht="15" customHeight="1" x14ac:dyDescent="0.2">
      <c r="A1180" s="12"/>
      <c r="B1180" s="40"/>
    </row>
    <row r="1181" spans="1:2" ht="15" customHeight="1" x14ac:dyDescent="0.2">
      <c r="A1181" s="12"/>
      <c r="B1181" s="40"/>
    </row>
    <row r="1182" spans="1:2" ht="15" customHeight="1" x14ac:dyDescent="0.2">
      <c r="A1182" s="12"/>
      <c r="B1182" s="40"/>
    </row>
    <row r="1183" spans="1:2" ht="15" customHeight="1" x14ac:dyDescent="0.2">
      <c r="A1183" s="12"/>
      <c r="B1183" s="40"/>
    </row>
    <row r="1184" spans="1:2" ht="15" customHeight="1" x14ac:dyDescent="0.2">
      <c r="A1184" s="12"/>
      <c r="B1184" s="40"/>
    </row>
    <row r="1185" spans="1:2" ht="15" customHeight="1" x14ac:dyDescent="0.2">
      <c r="A1185" s="12"/>
      <c r="B1185" s="40"/>
    </row>
    <row r="1186" spans="1:2" ht="15" customHeight="1" x14ac:dyDescent="0.2">
      <c r="A1186" s="12"/>
      <c r="B1186" s="40"/>
    </row>
    <row r="1187" spans="1:2" ht="15" customHeight="1" x14ac:dyDescent="0.2">
      <c r="A1187" s="12"/>
      <c r="B1187" s="40"/>
    </row>
    <row r="1188" spans="1:2" ht="15" customHeight="1" x14ac:dyDescent="0.2">
      <c r="A1188" s="12"/>
      <c r="B1188" s="40"/>
    </row>
    <row r="1189" spans="1:2" ht="15" customHeight="1" x14ac:dyDescent="0.2">
      <c r="A1189" s="12"/>
      <c r="B1189" s="40"/>
    </row>
    <row r="1190" spans="1:2" ht="15" customHeight="1" x14ac:dyDescent="0.2">
      <c r="A1190" s="12"/>
      <c r="B1190" s="40"/>
    </row>
    <row r="1191" spans="1:2" ht="15" customHeight="1" x14ac:dyDescent="0.2">
      <c r="A1191" s="12"/>
      <c r="B1191" s="40"/>
    </row>
    <row r="1192" spans="1:2" ht="15" customHeight="1" x14ac:dyDescent="0.2">
      <c r="A1192" s="12"/>
      <c r="B1192" s="40"/>
    </row>
    <row r="1193" spans="1:2" ht="15" customHeight="1" x14ac:dyDescent="0.2">
      <c r="A1193" s="12"/>
      <c r="B1193" s="40"/>
    </row>
    <row r="1194" spans="1:2" ht="15" customHeight="1" x14ac:dyDescent="0.2">
      <c r="A1194" s="12"/>
      <c r="B1194" s="40"/>
    </row>
    <row r="1195" spans="1:2" ht="15" customHeight="1" x14ac:dyDescent="0.2">
      <c r="A1195" s="12"/>
      <c r="B1195" s="40"/>
    </row>
    <row r="1196" spans="1:2" ht="15" customHeight="1" x14ac:dyDescent="0.2">
      <c r="A1196" s="12"/>
      <c r="B1196" s="40"/>
    </row>
    <row r="1197" spans="1:2" ht="15" customHeight="1" x14ac:dyDescent="0.2">
      <c r="A1197" s="12"/>
      <c r="B1197" s="40"/>
    </row>
    <row r="1198" spans="1:2" ht="15" customHeight="1" x14ac:dyDescent="0.2">
      <c r="A1198" s="12"/>
      <c r="B1198" s="40"/>
    </row>
    <row r="1199" spans="1:2" ht="15" customHeight="1" x14ac:dyDescent="0.2">
      <c r="A1199" s="12"/>
      <c r="B1199" s="40"/>
    </row>
    <row r="1200" spans="1:2" ht="15" customHeight="1" x14ac:dyDescent="0.2">
      <c r="A1200" s="12"/>
      <c r="B1200" s="40"/>
    </row>
    <row r="1201" spans="1:2" ht="15" customHeight="1" x14ac:dyDescent="0.2">
      <c r="A1201" s="12"/>
      <c r="B1201" s="40"/>
    </row>
    <row r="1202" spans="1:2" ht="15" customHeight="1" x14ac:dyDescent="0.2">
      <c r="A1202" s="12"/>
      <c r="B1202" s="40"/>
    </row>
    <row r="1203" spans="1:2" ht="15" customHeight="1" x14ac:dyDescent="0.2">
      <c r="A1203" s="12"/>
      <c r="B1203" s="40"/>
    </row>
    <row r="1204" spans="1:2" ht="15" customHeight="1" x14ac:dyDescent="0.2">
      <c r="A1204" s="12"/>
      <c r="B1204" s="40"/>
    </row>
    <row r="1205" spans="1:2" ht="15" customHeight="1" x14ac:dyDescent="0.2">
      <c r="A1205" s="12"/>
      <c r="B1205" s="40"/>
    </row>
    <row r="1206" spans="1:2" ht="15" customHeight="1" x14ac:dyDescent="0.2">
      <c r="A1206" s="12"/>
      <c r="B1206" s="40"/>
    </row>
    <row r="1207" spans="1:2" ht="15" customHeight="1" x14ac:dyDescent="0.2">
      <c r="A1207" s="12"/>
      <c r="B1207" s="40"/>
    </row>
    <row r="1208" spans="1:2" ht="15" customHeight="1" x14ac:dyDescent="0.2">
      <c r="A1208" s="12"/>
      <c r="B1208" s="40"/>
    </row>
    <row r="1209" spans="1:2" ht="15" customHeight="1" x14ac:dyDescent="0.2">
      <c r="A1209" s="12"/>
      <c r="B1209" s="40"/>
    </row>
    <row r="1210" spans="1:2" ht="15" customHeight="1" x14ac:dyDescent="0.2">
      <c r="A1210" s="12"/>
      <c r="B1210" s="40"/>
    </row>
    <row r="1211" spans="1:2" ht="15" customHeight="1" x14ac:dyDescent="0.2">
      <c r="A1211" s="12"/>
      <c r="B1211" s="40"/>
    </row>
    <row r="1212" spans="1:2" ht="15" customHeight="1" x14ac:dyDescent="0.2">
      <c r="A1212" s="12"/>
      <c r="B1212" s="40"/>
    </row>
    <row r="1213" spans="1:2" ht="15" customHeight="1" x14ac:dyDescent="0.2">
      <c r="A1213" s="12"/>
      <c r="B1213" s="40"/>
    </row>
    <row r="1214" spans="1:2" ht="15" customHeight="1" x14ac:dyDescent="0.2">
      <c r="A1214" s="12"/>
      <c r="B1214" s="40"/>
    </row>
    <row r="1215" spans="1:2" ht="15" customHeight="1" x14ac:dyDescent="0.2">
      <c r="A1215" s="12"/>
      <c r="B1215" s="40"/>
    </row>
    <row r="1216" spans="1:2" ht="15" customHeight="1" x14ac:dyDescent="0.2">
      <c r="A1216" s="12"/>
      <c r="B1216" s="40"/>
    </row>
    <row r="1217" spans="1:2" ht="15" customHeight="1" x14ac:dyDescent="0.2">
      <c r="A1217" s="12"/>
      <c r="B1217" s="40"/>
    </row>
    <row r="1218" spans="1:2" ht="15" customHeight="1" x14ac:dyDescent="0.2">
      <c r="A1218" s="12"/>
      <c r="B1218" s="40"/>
    </row>
    <row r="1219" spans="1:2" ht="15" customHeight="1" x14ac:dyDescent="0.2">
      <c r="A1219" s="12"/>
      <c r="B1219" s="40"/>
    </row>
    <row r="1220" spans="1:2" ht="15" customHeight="1" x14ac:dyDescent="0.2">
      <c r="A1220" s="12"/>
      <c r="B1220" s="40"/>
    </row>
    <row r="1221" spans="1:2" ht="15" customHeight="1" x14ac:dyDescent="0.2">
      <c r="A1221" s="12"/>
      <c r="B1221" s="40"/>
    </row>
    <row r="1222" spans="1:2" ht="15" customHeight="1" x14ac:dyDescent="0.2">
      <c r="A1222" s="12"/>
      <c r="B1222" s="40"/>
    </row>
    <row r="1223" spans="1:2" ht="15" customHeight="1" x14ac:dyDescent="0.2">
      <c r="A1223" s="12"/>
      <c r="B1223" s="40"/>
    </row>
    <row r="1224" spans="1:2" ht="15" customHeight="1" x14ac:dyDescent="0.2">
      <c r="A1224" s="12"/>
      <c r="B1224" s="40"/>
    </row>
    <row r="1225" spans="1:2" ht="15" customHeight="1" x14ac:dyDescent="0.2">
      <c r="A1225" s="12"/>
      <c r="B1225" s="40"/>
    </row>
    <row r="1226" spans="1:2" ht="15" customHeight="1" x14ac:dyDescent="0.2">
      <c r="A1226" s="12"/>
      <c r="B1226" s="40"/>
    </row>
    <row r="1227" spans="1:2" ht="15" customHeight="1" x14ac:dyDescent="0.2">
      <c r="A1227" s="12"/>
      <c r="B1227" s="40"/>
    </row>
    <row r="1228" spans="1:2" ht="15" customHeight="1" x14ac:dyDescent="0.2">
      <c r="A1228" s="12"/>
      <c r="B1228" s="40"/>
    </row>
    <row r="1229" spans="1:2" ht="15" customHeight="1" x14ac:dyDescent="0.2">
      <c r="A1229" s="12"/>
      <c r="B1229" s="40"/>
    </row>
    <row r="1230" spans="1:2" ht="15" customHeight="1" x14ac:dyDescent="0.2">
      <c r="A1230" s="12"/>
      <c r="B1230" s="40"/>
    </row>
    <row r="1231" spans="1:2" ht="15" customHeight="1" x14ac:dyDescent="0.2">
      <c r="A1231" s="12"/>
      <c r="B1231" s="40"/>
    </row>
    <row r="1232" spans="1:2" ht="15" customHeight="1" x14ac:dyDescent="0.2">
      <c r="A1232" s="12"/>
      <c r="B1232" s="40"/>
    </row>
    <row r="1233" spans="1:2" ht="15" customHeight="1" x14ac:dyDescent="0.2">
      <c r="A1233" s="12"/>
      <c r="B1233" s="40"/>
    </row>
    <row r="1234" spans="1:2" ht="15" customHeight="1" x14ac:dyDescent="0.2">
      <c r="A1234" s="12"/>
      <c r="B1234" s="40"/>
    </row>
    <row r="1235" spans="1:2" ht="15" customHeight="1" x14ac:dyDescent="0.2">
      <c r="A1235" s="12"/>
      <c r="B1235" s="40"/>
    </row>
    <row r="1236" spans="1:2" ht="15" customHeight="1" x14ac:dyDescent="0.2">
      <c r="A1236" s="12"/>
      <c r="B1236" s="40"/>
    </row>
    <row r="1237" spans="1:2" ht="15" customHeight="1" x14ac:dyDescent="0.2">
      <c r="A1237" s="12"/>
      <c r="B1237" s="40"/>
    </row>
    <row r="1238" spans="1:2" ht="15" customHeight="1" x14ac:dyDescent="0.2">
      <c r="A1238" s="12"/>
      <c r="B1238" s="40"/>
    </row>
    <row r="1239" spans="1:2" ht="15" customHeight="1" x14ac:dyDescent="0.2">
      <c r="A1239" s="12"/>
      <c r="B1239" s="40"/>
    </row>
    <row r="1240" spans="1:2" ht="15" customHeight="1" x14ac:dyDescent="0.2">
      <c r="A1240" s="12"/>
      <c r="B1240" s="40"/>
    </row>
    <row r="1241" spans="1:2" ht="15" customHeight="1" x14ac:dyDescent="0.2">
      <c r="A1241" s="12"/>
      <c r="B1241" s="40"/>
    </row>
    <row r="1242" spans="1:2" ht="15" customHeight="1" x14ac:dyDescent="0.2">
      <c r="A1242" s="12"/>
      <c r="B1242" s="40"/>
    </row>
    <row r="1243" spans="1:2" ht="15" customHeight="1" x14ac:dyDescent="0.2">
      <c r="A1243" s="12"/>
      <c r="B1243" s="40"/>
    </row>
    <row r="1244" spans="1:2" ht="15" customHeight="1" x14ac:dyDescent="0.2">
      <c r="A1244" s="12"/>
      <c r="B1244" s="40"/>
    </row>
    <row r="1245" spans="1:2" ht="15" customHeight="1" x14ac:dyDescent="0.2">
      <c r="A1245" s="12"/>
      <c r="B1245" s="40"/>
    </row>
    <row r="1246" spans="1:2" ht="15" customHeight="1" x14ac:dyDescent="0.2">
      <c r="A1246" s="12"/>
      <c r="B1246" s="40"/>
    </row>
    <row r="1247" spans="1:2" ht="15" customHeight="1" x14ac:dyDescent="0.2">
      <c r="A1247" s="12"/>
      <c r="B1247" s="40"/>
    </row>
    <row r="1248" spans="1:2" ht="15" customHeight="1" x14ac:dyDescent="0.2">
      <c r="A1248" s="12"/>
      <c r="B1248" s="40"/>
    </row>
    <row r="1249" spans="1:2" ht="15" customHeight="1" x14ac:dyDescent="0.2">
      <c r="A1249" s="12"/>
      <c r="B1249" s="40"/>
    </row>
    <row r="1250" spans="1:2" ht="15" customHeight="1" x14ac:dyDescent="0.2">
      <c r="A1250" s="12"/>
      <c r="B1250" s="40"/>
    </row>
    <row r="1251" spans="1:2" ht="15" customHeight="1" x14ac:dyDescent="0.2">
      <c r="A1251" s="12"/>
      <c r="B1251" s="40"/>
    </row>
    <row r="1252" spans="1:2" ht="15" customHeight="1" x14ac:dyDescent="0.2">
      <c r="A1252" s="12"/>
      <c r="B1252" s="40"/>
    </row>
    <row r="1253" spans="1:2" ht="15" customHeight="1" x14ac:dyDescent="0.2">
      <c r="A1253" s="12"/>
      <c r="B1253" s="40"/>
    </row>
    <row r="1254" spans="1:2" ht="15" customHeight="1" x14ac:dyDescent="0.2">
      <c r="A1254" s="12"/>
      <c r="B1254" s="40"/>
    </row>
    <row r="1255" spans="1:2" ht="15" customHeight="1" x14ac:dyDescent="0.2">
      <c r="A1255" s="12"/>
      <c r="B1255" s="40"/>
    </row>
    <row r="1256" spans="1:2" ht="15" customHeight="1" x14ac:dyDescent="0.2">
      <c r="A1256" s="12"/>
      <c r="B1256" s="40"/>
    </row>
    <row r="1257" spans="1:2" ht="15" customHeight="1" x14ac:dyDescent="0.2">
      <c r="A1257" s="12"/>
      <c r="B1257" s="40"/>
    </row>
    <row r="1258" spans="1:2" ht="15" customHeight="1" x14ac:dyDescent="0.2">
      <c r="A1258" s="12"/>
      <c r="B1258" s="40"/>
    </row>
    <row r="1259" spans="1:2" ht="15" customHeight="1" x14ac:dyDescent="0.2">
      <c r="A1259" s="12"/>
      <c r="B1259" s="40"/>
    </row>
    <row r="1260" spans="1:2" ht="15" customHeight="1" x14ac:dyDescent="0.2">
      <c r="A1260" s="12"/>
      <c r="B1260" s="40"/>
    </row>
    <row r="1261" spans="1:2" ht="15" customHeight="1" x14ac:dyDescent="0.2">
      <c r="A1261" s="12"/>
      <c r="B1261" s="40"/>
    </row>
    <row r="1262" spans="1:2" ht="15" customHeight="1" x14ac:dyDescent="0.2">
      <c r="A1262" s="12"/>
      <c r="B1262" s="40"/>
    </row>
    <row r="1263" spans="1:2" ht="15" customHeight="1" x14ac:dyDescent="0.2">
      <c r="A1263" s="12"/>
      <c r="B1263" s="40"/>
    </row>
    <row r="1264" spans="1:2" ht="15" customHeight="1" x14ac:dyDescent="0.2">
      <c r="A1264" s="12"/>
      <c r="B1264" s="40"/>
    </row>
    <row r="1265" spans="1:2" ht="15" customHeight="1" x14ac:dyDescent="0.2">
      <c r="A1265" s="12"/>
      <c r="B1265" s="40"/>
    </row>
    <row r="1266" spans="1:2" ht="15" customHeight="1" x14ac:dyDescent="0.2">
      <c r="A1266" s="12"/>
      <c r="B1266" s="40"/>
    </row>
    <row r="1267" spans="1:2" ht="15" customHeight="1" x14ac:dyDescent="0.2">
      <c r="A1267" s="12"/>
      <c r="B1267" s="40"/>
    </row>
    <row r="1268" spans="1:2" ht="15" customHeight="1" x14ac:dyDescent="0.2">
      <c r="A1268" s="12"/>
      <c r="B1268" s="40"/>
    </row>
    <row r="1269" spans="1:2" ht="15" customHeight="1" x14ac:dyDescent="0.2">
      <c r="A1269" s="12"/>
      <c r="B1269" s="40"/>
    </row>
    <row r="1270" spans="1:2" ht="15" customHeight="1" x14ac:dyDescent="0.2">
      <c r="A1270" s="12"/>
      <c r="B1270" s="40"/>
    </row>
    <row r="1271" spans="1:2" ht="15" customHeight="1" x14ac:dyDescent="0.2">
      <c r="A1271" s="12"/>
      <c r="B1271" s="40"/>
    </row>
    <row r="1272" spans="1:2" ht="15" customHeight="1" x14ac:dyDescent="0.2">
      <c r="A1272" s="12"/>
      <c r="B1272" s="40"/>
    </row>
    <row r="1273" spans="1:2" ht="15" customHeight="1" x14ac:dyDescent="0.2">
      <c r="A1273" s="12"/>
      <c r="B1273" s="40"/>
    </row>
    <row r="1274" spans="1:2" ht="15" customHeight="1" x14ac:dyDescent="0.2">
      <c r="A1274" s="12"/>
      <c r="B1274" s="40"/>
    </row>
    <row r="1275" spans="1:2" ht="15" customHeight="1" x14ac:dyDescent="0.2">
      <c r="A1275" s="12"/>
      <c r="B1275" s="40"/>
    </row>
    <row r="1276" spans="1:2" ht="15" customHeight="1" x14ac:dyDescent="0.2">
      <c r="A1276" s="12"/>
      <c r="B1276" s="40"/>
    </row>
    <row r="1277" spans="1:2" ht="15" customHeight="1" x14ac:dyDescent="0.2">
      <c r="A1277" s="12"/>
      <c r="B1277" s="40"/>
    </row>
    <row r="1278" spans="1:2" ht="15" customHeight="1" x14ac:dyDescent="0.2">
      <c r="A1278" s="12"/>
      <c r="B1278" s="40"/>
    </row>
    <row r="1279" spans="1:2" ht="15" customHeight="1" x14ac:dyDescent="0.2">
      <c r="A1279" s="12"/>
      <c r="B1279" s="40"/>
    </row>
    <row r="1280" spans="1:2" ht="15" customHeight="1" x14ac:dyDescent="0.2">
      <c r="A1280" s="12"/>
      <c r="B1280" s="40"/>
    </row>
    <row r="1281" spans="1:2" ht="15" customHeight="1" x14ac:dyDescent="0.2">
      <c r="A1281" s="12"/>
      <c r="B1281" s="40"/>
    </row>
    <row r="1282" spans="1:2" ht="15" customHeight="1" x14ac:dyDescent="0.2">
      <c r="A1282" s="12"/>
      <c r="B1282" s="40"/>
    </row>
    <row r="1283" spans="1:2" ht="15" customHeight="1" x14ac:dyDescent="0.2">
      <c r="A1283" s="12"/>
      <c r="B1283" s="40"/>
    </row>
    <row r="1284" spans="1:2" ht="15" customHeight="1" x14ac:dyDescent="0.2">
      <c r="A1284" s="12"/>
      <c r="B1284" s="40"/>
    </row>
    <row r="1285" spans="1:2" ht="15" customHeight="1" x14ac:dyDescent="0.2">
      <c r="A1285" s="12"/>
      <c r="B1285" s="40"/>
    </row>
    <row r="1286" spans="1:2" ht="15" customHeight="1" x14ac:dyDescent="0.2">
      <c r="A1286" s="12"/>
      <c r="B1286" s="40"/>
    </row>
    <row r="1287" spans="1:2" ht="15" customHeight="1" x14ac:dyDescent="0.2">
      <c r="A1287" s="12"/>
      <c r="B1287" s="40"/>
    </row>
    <row r="1288" spans="1:2" ht="15" customHeight="1" x14ac:dyDescent="0.2">
      <c r="A1288" s="12"/>
      <c r="B1288" s="40"/>
    </row>
    <row r="1289" spans="1:2" ht="15" customHeight="1" x14ac:dyDescent="0.2">
      <c r="A1289" s="12"/>
      <c r="B1289" s="40"/>
    </row>
    <row r="1290" spans="1:2" ht="15" customHeight="1" x14ac:dyDescent="0.2">
      <c r="A1290" s="12"/>
      <c r="B1290" s="40"/>
    </row>
    <row r="1291" spans="1:2" ht="15" customHeight="1" x14ac:dyDescent="0.2">
      <c r="A1291" s="12"/>
      <c r="B1291" s="40"/>
    </row>
    <row r="1292" spans="1:2" ht="15" customHeight="1" x14ac:dyDescent="0.2">
      <c r="A1292" s="12"/>
      <c r="B1292" s="40"/>
    </row>
    <row r="1293" spans="1:2" ht="15" customHeight="1" x14ac:dyDescent="0.2">
      <c r="A1293" s="12"/>
      <c r="B1293" s="40"/>
    </row>
    <row r="1294" spans="1:2" ht="15" customHeight="1" x14ac:dyDescent="0.2">
      <c r="A1294" s="12"/>
      <c r="B1294" s="40"/>
    </row>
    <row r="1295" spans="1:2" ht="15" customHeight="1" x14ac:dyDescent="0.2">
      <c r="A1295" s="12"/>
      <c r="B1295" s="40"/>
    </row>
    <row r="1296" spans="1:2" ht="15" customHeight="1" x14ac:dyDescent="0.2">
      <c r="A1296" s="12"/>
      <c r="B1296" s="40"/>
    </row>
    <row r="1297" spans="1:2" ht="15" customHeight="1" x14ac:dyDescent="0.2">
      <c r="A1297" s="12"/>
      <c r="B1297" s="40"/>
    </row>
    <row r="1298" spans="1:2" ht="15" customHeight="1" x14ac:dyDescent="0.2">
      <c r="A1298" s="12"/>
      <c r="B1298" s="40"/>
    </row>
    <row r="1299" spans="1:2" ht="15" customHeight="1" x14ac:dyDescent="0.2">
      <c r="A1299" s="12"/>
      <c r="B1299" s="40"/>
    </row>
    <row r="1300" spans="1:2" ht="15" customHeight="1" x14ac:dyDescent="0.2">
      <c r="A1300" s="12"/>
      <c r="B1300" s="40"/>
    </row>
    <row r="1301" spans="1:2" ht="15" customHeight="1" x14ac:dyDescent="0.2">
      <c r="A1301" s="12"/>
      <c r="B1301" s="40"/>
    </row>
    <row r="1302" spans="1:2" ht="15" customHeight="1" x14ac:dyDescent="0.2">
      <c r="A1302" s="12"/>
      <c r="B1302" s="40"/>
    </row>
    <row r="1303" spans="1:2" ht="15" customHeight="1" x14ac:dyDescent="0.2">
      <c r="A1303" s="12"/>
      <c r="B1303" s="40"/>
    </row>
    <row r="1304" spans="1:2" ht="15" customHeight="1" x14ac:dyDescent="0.2">
      <c r="A1304" s="12"/>
      <c r="B1304" s="40"/>
    </row>
    <row r="1305" spans="1:2" ht="15" customHeight="1" x14ac:dyDescent="0.2">
      <c r="A1305" s="12"/>
      <c r="B1305" s="40"/>
    </row>
    <row r="1306" spans="1:2" ht="15" customHeight="1" x14ac:dyDescent="0.2">
      <c r="A1306" s="12"/>
      <c r="B1306" s="40"/>
    </row>
    <row r="1307" spans="1:2" ht="15" customHeight="1" x14ac:dyDescent="0.2">
      <c r="A1307" s="12"/>
      <c r="B1307" s="40"/>
    </row>
    <row r="1308" spans="1:2" ht="15" customHeight="1" x14ac:dyDescent="0.2">
      <c r="A1308" s="12"/>
      <c r="B1308" s="40"/>
    </row>
    <row r="1309" spans="1:2" ht="15" customHeight="1" x14ac:dyDescent="0.2">
      <c r="A1309" s="12"/>
      <c r="B1309" s="40"/>
    </row>
    <row r="1310" spans="1:2" ht="15" customHeight="1" x14ac:dyDescent="0.2">
      <c r="A1310" s="12"/>
      <c r="B1310" s="40"/>
    </row>
    <row r="1311" spans="1:2" ht="15" customHeight="1" x14ac:dyDescent="0.2">
      <c r="A1311" s="12"/>
      <c r="B1311" s="40"/>
    </row>
    <row r="1312" spans="1:2" ht="15" customHeight="1" x14ac:dyDescent="0.2">
      <c r="A1312" s="12"/>
      <c r="B1312" s="40"/>
    </row>
    <row r="1313" spans="1:2" ht="15" customHeight="1" x14ac:dyDescent="0.2">
      <c r="A1313" s="12"/>
      <c r="B1313" s="40"/>
    </row>
    <row r="1314" spans="1:2" ht="15" customHeight="1" x14ac:dyDescent="0.2">
      <c r="A1314" s="12"/>
      <c r="B1314" s="40"/>
    </row>
    <row r="1315" spans="1:2" ht="15" customHeight="1" x14ac:dyDescent="0.2">
      <c r="A1315" s="12"/>
      <c r="B1315" s="40"/>
    </row>
    <row r="1316" spans="1:2" ht="15" customHeight="1" x14ac:dyDescent="0.2">
      <c r="A1316" s="12"/>
      <c r="B1316" s="40"/>
    </row>
    <row r="1317" spans="1:2" ht="15" customHeight="1" x14ac:dyDescent="0.2">
      <c r="A1317" s="12"/>
      <c r="B1317" s="40"/>
    </row>
    <row r="1318" spans="1:2" ht="15" customHeight="1" x14ac:dyDescent="0.2">
      <c r="A1318" s="12"/>
      <c r="B1318" s="40"/>
    </row>
    <row r="1319" spans="1:2" ht="15" customHeight="1" x14ac:dyDescent="0.2">
      <c r="A1319" s="12"/>
      <c r="B1319" s="40"/>
    </row>
    <row r="1320" spans="1:2" ht="15" customHeight="1" x14ac:dyDescent="0.2">
      <c r="A1320" s="12"/>
      <c r="B1320" s="40"/>
    </row>
    <row r="1321" spans="1:2" ht="15" customHeight="1" x14ac:dyDescent="0.2">
      <c r="A1321" s="12"/>
      <c r="B1321" s="40"/>
    </row>
    <row r="1322" spans="1:2" ht="15" customHeight="1" x14ac:dyDescent="0.2">
      <c r="A1322" s="12"/>
      <c r="B1322" s="40"/>
    </row>
    <row r="1323" spans="1:2" ht="15" customHeight="1" x14ac:dyDescent="0.2">
      <c r="A1323" s="12"/>
      <c r="B1323" s="40"/>
    </row>
    <row r="1324" spans="1:2" ht="15" customHeight="1" x14ac:dyDescent="0.2">
      <c r="A1324" s="12"/>
      <c r="B1324" s="40"/>
    </row>
    <row r="1325" spans="1:2" ht="15" customHeight="1" x14ac:dyDescent="0.2">
      <c r="A1325" s="12"/>
      <c r="B1325" s="40"/>
    </row>
    <row r="1326" spans="1:2" ht="15" customHeight="1" x14ac:dyDescent="0.2">
      <c r="A1326" s="12"/>
      <c r="B1326" s="40"/>
    </row>
    <row r="1327" spans="1:2" ht="15" customHeight="1" x14ac:dyDescent="0.2">
      <c r="A1327" s="12"/>
      <c r="B1327" s="40"/>
    </row>
    <row r="1328" spans="1:2" ht="15" customHeight="1" x14ac:dyDescent="0.2">
      <c r="A1328" s="12"/>
      <c r="B1328" s="40"/>
    </row>
    <row r="1329" spans="1:2" ht="15" customHeight="1" x14ac:dyDescent="0.2">
      <c r="A1329" s="12"/>
      <c r="B1329" s="40"/>
    </row>
    <row r="1330" spans="1:2" ht="15" customHeight="1" x14ac:dyDescent="0.2">
      <c r="A1330" s="12"/>
      <c r="B1330" s="40"/>
    </row>
    <row r="1331" spans="1:2" ht="15" customHeight="1" x14ac:dyDescent="0.2">
      <c r="A1331" s="12"/>
      <c r="B1331" s="40"/>
    </row>
    <row r="1332" spans="1:2" ht="15" customHeight="1" x14ac:dyDescent="0.2">
      <c r="A1332" s="12"/>
      <c r="B1332" s="40"/>
    </row>
    <row r="1333" spans="1:2" ht="15" customHeight="1" x14ac:dyDescent="0.2">
      <c r="A1333" s="12"/>
      <c r="B1333" s="40"/>
    </row>
    <row r="1334" spans="1:2" ht="15" customHeight="1" x14ac:dyDescent="0.2">
      <c r="A1334" s="12"/>
      <c r="B1334" s="40"/>
    </row>
    <row r="1335" spans="1:2" ht="15" customHeight="1" x14ac:dyDescent="0.2">
      <c r="A1335" s="12"/>
      <c r="B1335" s="40"/>
    </row>
    <row r="1336" spans="1:2" ht="15" customHeight="1" x14ac:dyDescent="0.2">
      <c r="A1336" s="12"/>
      <c r="B1336" s="40"/>
    </row>
    <row r="1337" spans="1:2" ht="15" customHeight="1" x14ac:dyDescent="0.2">
      <c r="A1337" s="12"/>
      <c r="B1337" s="40"/>
    </row>
    <row r="1338" spans="1:2" ht="15" customHeight="1" x14ac:dyDescent="0.2">
      <c r="A1338" s="12"/>
      <c r="B1338" s="40"/>
    </row>
    <row r="1339" spans="1:2" ht="15" customHeight="1" x14ac:dyDescent="0.2">
      <c r="A1339" s="12"/>
      <c r="B1339" s="40"/>
    </row>
    <row r="1340" spans="1:2" ht="15" customHeight="1" x14ac:dyDescent="0.2">
      <c r="A1340" s="12"/>
      <c r="B1340" s="40"/>
    </row>
    <row r="1341" spans="1:2" ht="15" customHeight="1" x14ac:dyDescent="0.2">
      <c r="A1341" s="12"/>
      <c r="B1341" s="40"/>
    </row>
    <row r="1342" spans="1:2" ht="15" customHeight="1" x14ac:dyDescent="0.2">
      <c r="A1342" s="12"/>
      <c r="B1342" s="40"/>
    </row>
    <row r="1343" spans="1:2" ht="15" customHeight="1" x14ac:dyDescent="0.2">
      <c r="A1343" s="12"/>
      <c r="B1343" s="40"/>
    </row>
    <row r="1344" spans="1:2" ht="15" customHeight="1" x14ac:dyDescent="0.2">
      <c r="A1344" s="12"/>
      <c r="B1344" s="40"/>
    </row>
    <row r="1345" spans="1:2" ht="15" customHeight="1" x14ac:dyDescent="0.2">
      <c r="A1345" s="12"/>
      <c r="B1345" s="40"/>
    </row>
    <row r="1346" spans="1:2" ht="15" customHeight="1" x14ac:dyDescent="0.2">
      <c r="A1346" s="12"/>
      <c r="B1346" s="40"/>
    </row>
    <row r="1347" spans="1:2" ht="15" customHeight="1" x14ac:dyDescent="0.2">
      <c r="A1347" s="12"/>
      <c r="B1347" s="40"/>
    </row>
    <row r="1348" spans="1:2" ht="15" customHeight="1" x14ac:dyDescent="0.2">
      <c r="A1348" s="12"/>
      <c r="B1348" s="40"/>
    </row>
    <row r="1349" spans="1:2" ht="15" customHeight="1" x14ac:dyDescent="0.2">
      <c r="A1349" s="12"/>
      <c r="B1349" s="40"/>
    </row>
    <row r="1350" spans="1:2" ht="15" customHeight="1" x14ac:dyDescent="0.2">
      <c r="A1350" s="12"/>
      <c r="B1350" s="40"/>
    </row>
    <row r="1351" spans="1:2" ht="15" customHeight="1" x14ac:dyDescent="0.2">
      <c r="A1351" s="12"/>
      <c r="B1351" s="40"/>
    </row>
    <row r="1352" spans="1:2" ht="15" customHeight="1" x14ac:dyDescent="0.2">
      <c r="A1352" s="12"/>
      <c r="B1352" s="40"/>
    </row>
    <row r="1353" spans="1:2" ht="15" customHeight="1" x14ac:dyDescent="0.2">
      <c r="A1353" s="12"/>
      <c r="B1353" s="40"/>
    </row>
    <row r="1354" spans="1:2" ht="15" customHeight="1" x14ac:dyDescent="0.2">
      <c r="A1354" s="12"/>
      <c r="B1354" s="40"/>
    </row>
    <row r="1355" spans="1:2" ht="15" customHeight="1" x14ac:dyDescent="0.2">
      <c r="A1355" s="12"/>
      <c r="B1355" s="40"/>
    </row>
    <row r="1356" spans="1:2" ht="15" customHeight="1" x14ac:dyDescent="0.2">
      <c r="A1356" s="12"/>
      <c r="B1356" s="40"/>
    </row>
    <row r="1357" spans="1:2" ht="15" customHeight="1" x14ac:dyDescent="0.2">
      <c r="A1357" s="12"/>
      <c r="B1357" s="40"/>
    </row>
    <row r="1358" spans="1:2" ht="15" customHeight="1" x14ac:dyDescent="0.2">
      <c r="A1358" s="12"/>
      <c r="B1358" s="40"/>
    </row>
    <row r="1359" spans="1:2" ht="15" customHeight="1" x14ac:dyDescent="0.2">
      <c r="A1359" s="12"/>
      <c r="B1359" s="40"/>
    </row>
    <row r="1360" spans="1:2" ht="15" customHeight="1" x14ac:dyDescent="0.2">
      <c r="A1360" s="12"/>
      <c r="B1360" s="40"/>
    </row>
    <row r="1361" spans="1:2" ht="15" customHeight="1" x14ac:dyDescent="0.2">
      <c r="A1361" s="12"/>
      <c r="B1361" s="40"/>
    </row>
    <row r="1362" spans="1:2" ht="15" customHeight="1" x14ac:dyDescent="0.2">
      <c r="A1362" s="12"/>
      <c r="B1362" s="40"/>
    </row>
    <row r="1363" spans="1:2" ht="15" customHeight="1" x14ac:dyDescent="0.2">
      <c r="A1363" s="12"/>
      <c r="B1363" s="40"/>
    </row>
    <row r="1364" spans="1:2" ht="15" customHeight="1" x14ac:dyDescent="0.2">
      <c r="A1364" s="12"/>
      <c r="B1364" s="40"/>
    </row>
    <row r="1365" spans="1:2" ht="15" customHeight="1" x14ac:dyDescent="0.2">
      <c r="A1365" s="12"/>
      <c r="B1365" s="40"/>
    </row>
    <row r="1366" spans="1:2" ht="15" customHeight="1" x14ac:dyDescent="0.2">
      <c r="A1366" s="12"/>
      <c r="B1366" s="40"/>
    </row>
    <row r="1367" spans="1:2" ht="15" customHeight="1" x14ac:dyDescent="0.2">
      <c r="A1367" s="12"/>
      <c r="B1367" s="40"/>
    </row>
    <row r="1368" spans="1:2" ht="15" customHeight="1" x14ac:dyDescent="0.2">
      <c r="A1368" s="12"/>
      <c r="B1368" s="40"/>
    </row>
    <row r="1369" spans="1:2" ht="15" customHeight="1" x14ac:dyDescent="0.2">
      <c r="A1369" s="12"/>
      <c r="B1369" s="40"/>
    </row>
    <row r="1370" spans="1:2" ht="15" customHeight="1" x14ac:dyDescent="0.2">
      <c r="A1370" s="12"/>
      <c r="B1370" s="40"/>
    </row>
    <row r="1371" spans="1:2" ht="15" customHeight="1" x14ac:dyDescent="0.2">
      <c r="A1371" s="12"/>
      <c r="B1371" s="40"/>
    </row>
    <row r="1372" spans="1:2" ht="15" customHeight="1" x14ac:dyDescent="0.2">
      <c r="A1372" s="12"/>
      <c r="B1372" s="40"/>
    </row>
    <row r="1373" spans="1:2" ht="15" customHeight="1" x14ac:dyDescent="0.2">
      <c r="A1373" s="12"/>
      <c r="B1373" s="40"/>
    </row>
    <row r="1374" spans="1:2" ht="15" customHeight="1" x14ac:dyDescent="0.2">
      <c r="A1374" s="12"/>
      <c r="B1374" s="40"/>
    </row>
    <row r="1375" spans="1:2" ht="15" customHeight="1" x14ac:dyDescent="0.2">
      <c r="A1375" s="12"/>
      <c r="B1375" s="40"/>
    </row>
    <row r="1376" spans="1:2" ht="15" customHeight="1" x14ac:dyDescent="0.2">
      <c r="A1376" s="12"/>
      <c r="B1376" s="40"/>
    </row>
    <row r="1377" spans="1:2" ht="15" customHeight="1" x14ac:dyDescent="0.2">
      <c r="A1377" s="12"/>
      <c r="B1377" s="40"/>
    </row>
    <row r="1378" spans="1:2" ht="15" customHeight="1" x14ac:dyDescent="0.2">
      <c r="A1378" s="12"/>
      <c r="B1378" s="40"/>
    </row>
    <row r="1379" spans="1:2" ht="15" customHeight="1" x14ac:dyDescent="0.2">
      <c r="A1379" s="12"/>
      <c r="B1379" s="40"/>
    </row>
    <row r="1380" spans="1:2" ht="15" customHeight="1" x14ac:dyDescent="0.2">
      <c r="A1380" s="12"/>
      <c r="B1380" s="40"/>
    </row>
    <row r="1381" spans="1:2" ht="15" customHeight="1" x14ac:dyDescent="0.2">
      <c r="A1381" s="12"/>
      <c r="B1381" s="40"/>
    </row>
    <row r="1382" spans="1:2" ht="15" customHeight="1" x14ac:dyDescent="0.2">
      <c r="A1382" s="12"/>
      <c r="B1382" s="40"/>
    </row>
    <row r="1383" spans="1:2" ht="15" customHeight="1" x14ac:dyDescent="0.2">
      <c r="A1383" s="12"/>
      <c r="B1383" s="40"/>
    </row>
    <row r="1384" spans="1:2" ht="15" customHeight="1" x14ac:dyDescent="0.2">
      <c r="A1384" s="12"/>
      <c r="B1384" s="40"/>
    </row>
    <row r="1385" spans="1:2" ht="15" customHeight="1" x14ac:dyDescent="0.2">
      <c r="A1385" s="12"/>
      <c r="B1385" s="40"/>
    </row>
    <row r="1386" spans="1:2" ht="15" customHeight="1" x14ac:dyDescent="0.2">
      <c r="A1386" s="12"/>
      <c r="B1386" s="40"/>
    </row>
    <row r="1387" spans="1:2" ht="15" customHeight="1" x14ac:dyDescent="0.2">
      <c r="A1387" s="12"/>
      <c r="B1387" s="40"/>
    </row>
    <row r="1388" spans="1:2" ht="15" customHeight="1" x14ac:dyDescent="0.2">
      <c r="A1388" s="12"/>
      <c r="B1388" s="40"/>
    </row>
    <row r="1389" spans="1:2" ht="15" customHeight="1" x14ac:dyDescent="0.2">
      <c r="A1389" s="12"/>
      <c r="B1389" s="40"/>
    </row>
    <row r="1390" spans="1:2" ht="15" customHeight="1" x14ac:dyDescent="0.2">
      <c r="A1390" s="12"/>
      <c r="B1390" s="40"/>
    </row>
    <row r="1391" spans="1:2" ht="15" customHeight="1" x14ac:dyDescent="0.2">
      <c r="A1391" s="12"/>
      <c r="B1391" s="40"/>
    </row>
    <row r="1392" spans="1:2" ht="15" customHeight="1" x14ac:dyDescent="0.2">
      <c r="A1392" s="12"/>
      <c r="B1392" s="40"/>
    </row>
    <row r="1393" spans="1:2" ht="15" customHeight="1" x14ac:dyDescent="0.2">
      <c r="A1393" s="12"/>
      <c r="B1393" s="40"/>
    </row>
    <row r="1394" spans="1:2" ht="15" customHeight="1" x14ac:dyDescent="0.2">
      <c r="A1394" s="12"/>
      <c r="B1394" s="40"/>
    </row>
    <row r="1395" spans="1:2" ht="15" customHeight="1" x14ac:dyDescent="0.2">
      <c r="A1395" s="12"/>
      <c r="B1395" s="40"/>
    </row>
    <row r="1396" spans="1:2" ht="15" customHeight="1" x14ac:dyDescent="0.2">
      <c r="A1396" s="12"/>
      <c r="B1396" s="40"/>
    </row>
    <row r="1397" spans="1:2" ht="15" customHeight="1" x14ac:dyDescent="0.2">
      <c r="A1397" s="12"/>
      <c r="B1397" s="40"/>
    </row>
    <row r="1398" spans="1:2" ht="15" customHeight="1" x14ac:dyDescent="0.2">
      <c r="A1398" s="12"/>
      <c r="B1398" s="40"/>
    </row>
    <row r="1399" spans="1:2" ht="15" customHeight="1" x14ac:dyDescent="0.2">
      <c r="A1399" s="12"/>
      <c r="B1399" s="40"/>
    </row>
    <row r="1400" spans="1:2" ht="15" customHeight="1" x14ac:dyDescent="0.2">
      <c r="A1400" s="12"/>
      <c r="B1400" s="40"/>
    </row>
    <row r="1401" spans="1:2" ht="15" customHeight="1" x14ac:dyDescent="0.2">
      <c r="A1401" s="12"/>
      <c r="B1401" s="40"/>
    </row>
    <row r="1402" spans="1:2" ht="15" customHeight="1" x14ac:dyDescent="0.2">
      <c r="A1402" s="12"/>
      <c r="B1402" s="40"/>
    </row>
    <row r="1403" spans="1:2" ht="15" customHeight="1" x14ac:dyDescent="0.2">
      <c r="A1403" s="12"/>
      <c r="B1403" s="40"/>
    </row>
    <row r="1404" spans="1:2" ht="15" customHeight="1" x14ac:dyDescent="0.2">
      <c r="A1404" s="12"/>
      <c r="B1404" s="40"/>
    </row>
    <row r="1405" spans="1:2" ht="15" customHeight="1" x14ac:dyDescent="0.2">
      <c r="A1405" s="12"/>
      <c r="B1405" s="40"/>
    </row>
    <row r="1406" spans="1:2" ht="15" customHeight="1" x14ac:dyDescent="0.2">
      <c r="A1406" s="12"/>
      <c r="B1406" s="40"/>
    </row>
    <row r="1407" spans="1:2" ht="15" customHeight="1" x14ac:dyDescent="0.2">
      <c r="A1407" s="12"/>
      <c r="B1407" s="40"/>
    </row>
    <row r="1408" spans="1:2" ht="15" customHeight="1" x14ac:dyDescent="0.2">
      <c r="A1408" s="12"/>
      <c r="B1408" s="40"/>
    </row>
    <row r="1409" spans="1:2" ht="15" customHeight="1" x14ac:dyDescent="0.2">
      <c r="A1409" s="12"/>
      <c r="B1409" s="40"/>
    </row>
    <row r="1410" spans="1:2" ht="15" customHeight="1" x14ac:dyDescent="0.2">
      <c r="A1410" s="12"/>
      <c r="B1410" s="40"/>
    </row>
    <row r="1411" spans="1:2" ht="15" customHeight="1" x14ac:dyDescent="0.2">
      <c r="A1411" s="12"/>
      <c r="B1411" s="40"/>
    </row>
    <row r="1412" spans="1:2" ht="15" customHeight="1" x14ac:dyDescent="0.2">
      <c r="A1412" s="12"/>
      <c r="B1412" s="40"/>
    </row>
    <row r="1413" spans="1:2" ht="15" customHeight="1" x14ac:dyDescent="0.2">
      <c r="A1413" s="12"/>
      <c r="B1413" s="40"/>
    </row>
    <row r="1414" spans="1:2" ht="15" customHeight="1" x14ac:dyDescent="0.2">
      <c r="A1414" s="12"/>
      <c r="B1414" s="40"/>
    </row>
    <row r="1415" spans="1:2" ht="15" customHeight="1" x14ac:dyDescent="0.2">
      <c r="A1415" s="12"/>
      <c r="B1415" s="40"/>
    </row>
    <row r="1416" spans="1:2" ht="15" customHeight="1" x14ac:dyDescent="0.2">
      <c r="A1416" s="12"/>
      <c r="B1416" s="40"/>
    </row>
    <row r="1417" spans="1:2" ht="15" customHeight="1" x14ac:dyDescent="0.2">
      <c r="A1417" s="12"/>
      <c r="B1417" s="40"/>
    </row>
    <row r="1418" spans="1:2" ht="15" customHeight="1" x14ac:dyDescent="0.2">
      <c r="A1418" s="12"/>
      <c r="B1418" s="40"/>
    </row>
    <row r="1419" spans="1:2" ht="15" customHeight="1" x14ac:dyDescent="0.2">
      <c r="A1419" s="12"/>
      <c r="B1419" s="40"/>
    </row>
    <row r="1420" spans="1:2" ht="15" customHeight="1" x14ac:dyDescent="0.2">
      <c r="A1420" s="12"/>
      <c r="B1420" s="40"/>
    </row>
    <row r="1421" spans="1:2" ht="15" customHeight="1" x14ac:dyDescent="0.2">
      <c r="A1421" s="12"/>
      <c r="B1421" s="40"/>
    </row>
    <row r="1422" spans="1:2" ht="15" customHeight="1" x14ac:dyDescent="0.2">
      <c r="A1422" s="12"/>
      <c r="B1422" s="40"/>
    </row>
    <row r="1423" spans="1:2" ht="15" customHeight="1" x14ac:dyDescent="0.2">
      <c r="A1423" s="12"/>
      <c r="B1423" s="40"/>
    </row>
    <row r="1424" spans="1:2" ht="15" customHeight="1" x14ac:dyDescent="0.2">
      <c r="A1424" s="12"/>
      <c r="B1424" s="40"/>
    </row>
    <row r="1425" spans="1:2" ht="15" customHeight="1" x14ac:dyDescent="0.2">
      <c r="A1425" s="12"/>
      <c r="B1425" s="40"/>
    </row>
    <row r="1426" spans="1:2" ht="15" customHeight="1" x14ac:dyDescent="0.2">
      <c r="A1426" s="12"/>
      <c r="B1426" s="40"/>
    </row>
    <row r="1427" spans="1:2" ht="15" customHeight="1" x14ac:dyDescent="0.2">
      <c r="A1427" s="12"/>
      <c r="B1427" s="40"/>
    </row>
    <row r="1428" spans="1:2" ht="15" customHeight="1" x14ac:dyDescent="0.2">
      <c r="A1428" s="12"/>
      <c r="B1428" s="40"/>
    </row>
    <row r="1429" spans="1:2" ht="15" customHeight="1" x14ac:dyDescent="0.2">
      <c r="A1429" s="12"/>
      <c r="B1429" s="40"/>
    </row>
    <row r="1430" spans="1:2" ht="15" customHeight="1" x14ac:dyDescent="0.2">
      <c r="A1430" s="12"/>
      <c r="B1430" s="40"/>
    </row>
    <row r="1431" spans="1:2" ht="15" customHeight="1" x14ac:dyDescent="0.2">
      <c r="A1431" s="12"/>
      <c r="B1431" s="40"/>
    </row>
    <row r="1432" spans="1:2" ht="15" customHeight="1" x14ac:dyDescent="0.2">
      <c r="A1432" s="12"/>
      <c r="B1432" s="40"/>
    </row>
    <row r="1433" spans="1:2" ht="15" customHeight="1" x14ac:dyDescent="0.2">
      <c r="A1433" s="12"/>
      <c r="B1433" s="40"/>
    </row>
    <row r="1434" spans="1:2" ht="15" customHeight="1" x14ac:dyDescent="0.2">
      <c r="A1434" s="12"/>
      <c r="B1434" s="40"/>
    </row>
    <row r="1435" spans="1:2" ht="15" customHeight="1" x14ac:dyDescent="0.2">
      <c r="A1435" s="12"/>
      <c r="B1435" s="40"/>
    </row>
    <row r="1436" spans="1:2" ht="15" customHeight="1" x14ac:dyDescent="0.2">
      <c r="A1436" s="12"/>
      <c r="B1436" s="40"/>
    </row>
    <row r="1437" spans="1:2" ht="15" customHeight="1" x14ac:dyDescent="0.2">
      <c r="A1437" s="12"/>
      <c r="B1437" s="40"/>
    </row>
    <row r="1438" spans="1:2" ht="15" customHeight="1" x14ac:dyDescent="0.2">
      <c r="A1438" s="12"/>
      <c r="B1438" s="40"/>
    </row>
    <row r="1439" spans="1:2" ht="15" customHeight="1" x14ac:dyDescent="0.2">
      <c r="A1439" s="12"/>
      <c r="B1439" s="40"/>
    </row>
    <row r="1440" spans="1:2" ht="15" customHeight="1" x14ac:dyDescent="0.2">
      <c r="A1440" s="12"/>
      <c r="B1440" s="40"/>
    </row>
    <row r="1441" spans="1:2" ht="15" customHeight="1" x14ac:dyDescent="0.2">
      <c r="A1441" s="12"/>
      <c r="B1441" s="40"/>
    </row>
    <row r="1442" spans="1:2" ht="15" customHeight="1" x14ac:dyDescent="0.2">
      <c r="A1442" s="12"/>
      <c r="B1442" s="40"/>
    </row>
    <row r="1443" spans="1:2" ht="15" customHeight="1" x14ac:dyDescent="0.2">
      <c r="A1443" s="12"/>
      <c r="B1443" s="40"/>
    </row>
    <row r="1444" spans="1:2" ht="15" customHeight="1" x14ac:dyDescent="0.2">
      <c r="A1444" s="12"/>
      <c r="B1444" s="40"/>
    </row>
    <row r="1445" spans="1:2" ht="15" customHeight="1" x14ac:dyDescent="0.2">
      <c r="A1445" s="12"/>
      <c r="B1445" s="40"/>
    </row>
    <row r="1446" spans="1:2" ht="15" customHeight="1" x14ac:dyDescent="0.2">
      <c r="A1446" s="12"/>
      <c r="B1446" s="40"/>
    </row>
    <row r="1447" spans="1:2" ht="15" customHeight="1" x14ac:dyDescent="0.2">
      <c r="A1447" s="12"/>
      <c r="B1447" s="40"/>
    </row>
    <row r="1448" spans="1:2" ht="15" customHeight="1" x14ac:dyDescent="0.2">
      <c r="A1448" s="12"/>
      <c r="B1448" s="40"/>
    </row>
    <row r="1449" spans="1:2" ht="15" customHeight="1" x14ac:dyDescent="0.2">
      <c r="A1449" s="12"/>
      <c r="B1449" s="40"/>
    </row>
    <row r="1450" spans="1:2" ht="15" customHeight="1" x14ac:dyDescent="0.2">
      <c r="A1450" s="12"/>
      <c r="B1450" s="40"/>
    </row>
    <row r="1451" spans="1:2" ht="15" customHeight="1" x14ac:dyDescent="0.2">
      <c r="A1451" s="12"/>
      <c r="B1451" s="40"/>
    </row>
    <row r="1452" spans="1:2" ht="15" customHeight="1" x14ac:dyDescent="0.2">
      <c r="A1452" s="12"/>
      <c r="B1452" s="40"/>
    </row>
    <row r="1453" spans="1:2" ht="15" customHeight="1" x14ac:dyDescent="0.2">
      <c r="A1453" s="12"/>
      <c r="B1453" s="40"/>
    </row>
    <row r="1454" spans="1:2" ht="15" customHeight="1" x14ac:dyDescent="0.2">
      <c r="A1454" s="12"/>
      <c r="B1454" s="40"/>
    </row>
    <row r="1455" spans="1:2" ht="15" customHeight="1" x14ac:dyDescent="0.2">
      <c r="A1455" s="12"/>
      <c r="B1455" s="40"/>
    </row>
    <row r="1456" spans="1:2" ht="15" customHeight="1" x14ac:dyDescent="0.2">
      <c r="A1456" s="12"/>
      <c r="B1456" s="40"/>
    </row>
    <row r="1457" spans="1:2" ht="15" customHeight="1" x14ac:dyDescent="0.2">
      <c r="A1457" s="12"/>
      <c r="B1457" s="40"/>
    </row>
    <row r="1458" spans="1:2" ht="15" customHeight="1" x14ac:dyDescent="0.2">
      <c r="A1458" s="12"/>
      <c r="B1458" s="40"/>
    </row>
    <row r="1459" spans="1:2" ht="15" customHeight="1" x14ac:dyDescent="0.2">
      <c r="A1459" s="12"/>
      <c r="B1459" s="40"/>
    </row>
    <row r="1460" spans="1:2" ht="15" customHeight="1" x14ac:dyDescent="0.2">
      <c r="A1460" s="12"/>
      <c r="B1460" s="40"/>
    </row>
    <row r="1461" spans="1:2" ht="15" customHeight="1" x14ac:dyDescent="0.2">
      <c r="A1461" s="12"/>
      <c r="B1461" s="40"/>
    </row>
    <row r="1462" spans="1:2" ht="15" customHeight="1" x14ac:dyDescent="0.2">
      <c r="A1462" s="12"/>
      <c r="B1462" s="40"/>
    </row>
    <row r="1463" spans="1:2" ht="15" customHeight="1" x14ac:dyDescent="0.2">
      <c r="A1463" s="12"/>
      <c r="B1463" s="40"/>
    </row>
    <row r="1464" spans="1:2" ht="15" customHeight="1" x14ac:dyDescent="0.2">
      <c r="A1464" s="12"/>
      <c r="B1464" s="40"/>
    </row>
    <row r="1465" spans="1:2" ht="15" customHeight="1" x14ac:dyDescent="0.2">
      <c r="A1465" s="12"/>
      <c r="B1465" s="40"/>
    </row>
    <row r="1466" spans="1:2" ht="15" customHeight="1" x14ac:dyDescent="0.2">
      <c r="A1466" s="12"/>
      <c r="B1466" s="40"/>
    </row>
    <row r="1467" spans="1:2" ht="15" customHeight="1" x14ac:dyDescent="0.2">
      <c r="A1467" s="12"/>
      <c r="B1467" s="40"/>
    </row>
    <row r="1468" spans="1:2" ht="15" customHeight="1" x14ac:dyDescent="0.2">
      <c r="A1468" s="12"/>
      <c r="B1468" s="40"/>
    </row>
    <row r="1469" spans="1:2" ht="15" customHeight="1" x14ac:dyDescent="0.2">
      <c r="A1469" s="12"/>
      <c r="B1469" s="40"/>
    </row>
    <row r="1470" spans="1:2" ht="15" customHeight="1" x14ac:dyDescent="0.2">
      <c r="A1470" s="12"/>
      <c r="B1470" s="40"/>
    </row>
    <row r="1471" spans="1:2" ht="15" customHeight="1" x14ac:dyDescent="0.2">
      <c r="A1471" s="12"/>
      <c r="B1471" s="40"/>
    </row>
    <row r="1472" spans="1:2" ht="15" customHeight="1" x14ac:dyDescent="0.2">
      <c r="A1472" s="12"/>
      <c r="B1472" s="40"/>
    </row>
    <row r="1473" spans="1:2" ht="15" customHeight="1" x14ac:dyDescent="0.2">
      <c r="A1473" s="12"/>
      <c r="B1473" s="40"/>
    </row>
    <row r="1474" spans="1:2" ht="15" customHeight="1" x14ac:dyDescent="0.2">
      <c r="A1474" s="12"/>
      <c r="B1474" s="40"/>
    </row>
    <row r="1475" spans="1:2" ht="15" customHeight="1" x14ac:dyDescent="0.2">
      <c r="A1475" s="12"/>
      <c r="B1475" s="40"/>
    </row>
    <row r="1476" spans="1:2" ht="15" customHeight="1" x14ac:dyDescent="0.2">
      <c r="A1476" s="12"/>
      <c r="B1476" s="40"/>
    </row>
    <row r="1477" spans="1:2" ht="15" customHeight="1" x14ac:dyDescent="0.2">
      <c r="A1477" s="12"/>
      <c r="B1477" s="40"/>
    </row>
    <row r="1478" spans="1:2" ht="15" customHeight="1" x14ac:dyDescent="0.2">
      <c r="A1478" s="12"/>
      <c r="B1478" s="40"/>
    </row>
    <row r="1479" spans="1:2" ht="15" customHeight="1" x14ac:dyDescent="0.2">
      <c r="A1479" s="12"/>
      <c r="B1479" s="40"/>
    </row>
    <row r="1480" spans="1:2" ht="15" customHeight="1" x14ac:dyDescent="0.2">
      <c r="A1480" s="12"/>
      <c r="B1480" s="40"/>
    </row>
    <row r="1481" spans="1:2" ht="15" customHeight="1" x14ac:dyDescent="0.2">
      <c r="A1481" s="12"/>
      <c r="B1481" s="40"/>
    </row>
    <row r="1482" spans="1:2" ht="15" customHeight="1" x14ac:dyDescent="0.2">
      <c r="A1482" s="12"/>
      <c r="B1482" s="40"/>
    </row>
    <row r="1483" spans="1:2" ht="15" customHeight="1" x14ac:dyDescent="0.2">
      <c r="A1483" s="12"/>
      <c r="B1483" s="40"/>
    </row>
    <row r="1484" spans="1:2" ht="15" customHeight="1" x14ac:dyDescent="0.2">
      <c r="A1484" s="12"/>
      <c r="B1484" s="40"/>
    </row>
    <row r="1485" spans="1:2" ht="15" customHeight="1" x14ac:dyDescent="0.2">
      <c r="A1485" s="12"/>
      <c r="B1485" s="40"/>
    </row>
    <row r="1486" spans="1:2" ht="15" customHeight="1" x14ac:dyDescent="0.2">
      <c r="A1486" s="12"/>
      <c r="B1486" s="40"/>
    </row>
    <row r="1487" spans="1:2" ht="15" customHeight="1" x14ac:dyDescent="0.2">
      <c r="A1487" s="12"/>
      <c r="B1487" s="40"/>
    </row>
    <row r="1488" spans="1:2" ht="15" customHeight="1" x14ac:dyDescent="0.2">
      <c r="A1488" s="12"/>
      <c r="B1488" s="40"/>
    </row>
    <row r="1489" spans="1:2" ht="15" customHeight="1" x14ac:dyDescent="0.2">
      <c r="A1489" s="12"/>
      <c r="B1489" s="40"/>
    </row>
    <row r="1490" spans="1:2" ht="15" customHeight="1" x14ac:dyDescent="0.2">
      <c r="A1490" s="12"/>
      <c r="B1490" s="40"/>
    </row>
    <row r="1491" spans="1:2" ht="15" customHeight="1" x14ac:dyDescent="0.2">
      <c r="A1491" s="12"/>
      <c r="B1491" s="40"/>
    </row>
    <row r="1492" spans="1:2" ht="15" customHeight="1" x14ac:dyDescent="0.2">
      <c r="A1492" s="12"/>
      <c r="B1492" s="40"/>
    </row>
    <row r="1493" spans="1:2" ht="15" customHeight="1" x14ac:dyDescent="0.2">
      <c r="A1493" s="12"/>
      <c r="B1493" s="40"/>
    </row>
    <row r="1494" spans="1:2" ht="15" customHeight="1" x14ac:dyDescent="0.2">
      <c r="A1494" s="12"/>
      <c r="B1494" s="40"/>
    </row>
    <row r="1495" spans="1:2" ht="15" customHeight="1" x14ac:dyDescent="0.2">
      <c r="A1495" s="12"/>
      <c r="B1495" s="40"/>
    </row>
    <row r="1496" spans="1:2" ht="15" customHeight="1" x14ac:dyDescent="0.2">
      <c r="A1496" s="12"/>
      <c r="B1496" s="40"/>
    </row>
    <row r="1497" spans="1:2" ht="15" customHeight="1" x14ac:dyDescent="0.2">
      <c r="A1497" s="12"/>
      <c r="B1497" s="40"/>
    </row>
    <row r="1498" spans="1:2" ht="15" customHeight="1" x14ac:dyDescent="0.2">
      <c r="A1498" s="12"/>
      <c r="B1498" s="40"/>
    </row>
    <row r="1499" spans="1:2" ht="15" customHeight="1" x14ac:dyDescent="0.2">
      <c r="A1499" s="12"/>
      <c r="B1499" s="40"/>
    </row>
    <row r="1500" spans="1:2" ht="15" customHeight="1" x14ac:dyDescent="0.2">
      <c r="A1500" s="12"/>
      <c r="B1500" s="40"/>
    </row>
    <row r="1501" spans="1:2" ht="15" customHeight="1" x14ac:dyDescent="0.2">
      <c r="A1501" s="12"/>
      <c r="B1501" s="40"/>
    </row>
    <row r="1502" spans="1:2" ht="15" customHeight="1" x14ac:dyDescent="0.2">
      <c r="A1502" s="12"/>
      <c r="B1502" s="40"/>
    </row>
    <row r="1503" spans="1:2" ht="15" customHeight="1" x14ac:dyDescent="0.2">
      <c r="A1503" s="12"/>
      <c r="B1503" s="40"/>
    </row>
    <row r="1504" spans="1:2" ht="15" customHeight="1" x14ac:dyDescent="0.2">
      <c r="A1504" s="12"/>
      <c r="B1504" s="40"/>
    </row>
    <row r="1505" spans="1:2" ht="15" customHeight="1" x14ac:dyDescent="0.2">
      <c r="A1505" s="12"/>
      <c r="B1505" s="40"/>
    </row>
    <row r="1506" spans="1:2" ht="15" customHeight="1" x14ac:dyDescent="0.2">
      <c r="A1506" s="12"/>
      <c r="B1506" s="40"/>
    </row>
    <row r="1507" spans="1:2" ht="15" customHeight="1" x14ac:dyDescent="0.2">
      <c r="A1507" s="12"/>
      <c r="B1507" s="40"/>
    </row>
    <row r="1508" spans="1:2" ht="15" customHeight="1" x14ac:dyDescent="0.2">
      <c r="A1508" s="12"/>
      <c r="B1508" s="40"/>
    </row>
    <row r="1509" spans="1:2" ht="15" customHeight="1" x14ac:dyDescent="0.2">
      <c r="A1509" s="12"/>
      <c r="B1509" s="40"/>
    </row>
    <row r="1510" spans="1:2" ht="15" customHeight="1" x14ac:dyDescent="0.2">
      <c r="A1510" s="12"/>
      <c r="B1510" s="40"/>
    </row>
    <row r="1511" spans="1:2" ht="15" customHeight="1" x14ac:dyDescent="0.2">
      <c r="A1511" s="12"/>
      <c r="B1511" s="40"/>
    </row>
    <row r="1512" spans="1:2" ht="15" customHeight="1" x14ac:dyDescent="0.2">
      <c r="A1512" s="12"/>
      <c r="B1512" s="40"/>
    </row>
    <row r="1513" spans="1:2" ht="15" customHeight="1" x14ac:dyDescent="0.2">
      <c r="A1513" s="12"/>
      <c r="B1513" s="40"/>
    </row>
    <row r="1514" spans="1:2" ht="15" customHeight="1" x14ac:dyDescent="0.2">
      <c r="A1514" s="12"/>
      <c r="B1514" s="40"/>
    </row>
    <row r="1515" spans="1:2" ht="15" customHeight="1" x14ac:dyDescent="0.2">
      <c r="A1515" s="12"/>
      <c r="B1515" s="40"/>
    </row>
    <row r="1516" spans="1:2" ht="15" customHeight="1" x14ac:dyDescent="0.2">
      <c r="A1516" s="12"/>
      <c r="B1516" s="40"/>
    </row>
    <row r="1517" spans="1:2" ht="15" customHeight="1" x14ac:dyDescent="0.2">
      <c r="A1517" s="12"/>
      <c r="B1517" s="40"/>
    </row>
    <row r="1518" spans="1:2" ht="15" customHeight="1" x14ac:dyDescent="0.2">
      <c r="A1518" s="12"/>
      <c r="B1518" s="40"/>
    </row>
    <row r="1519" spans="1:2" ht="15" customHeight="1" x14ac:dyDescent="0.2">
      <c r="A1519" s="12"/>
      <c r="B1519" s="40"/>
    </row>
    <row r="1520" spans="1:2" ht="15" customHeight="1" x14ac:dyDescent="0.2">
      <c r="A1520" s="12"/>
      <c r="B1520" s="40"/>
    </row>
    <row r="1521" spans="1:2" ht="15" customHeight="1" x14ac:dyDescent="0.2">
      <c r="A1521" s="12"/>
      <c r="B1521" s="40"/>
    </row>
    <row r="1522" spans="1:2" ht="15" customHeight="1" x14ac:dyDescent="0.2">
      <c r="A1522" s="12"/>
      <c r="B1522" s="40"/>
    </row>
    <row r="1523" spans="1:2" ht="15" customHeight="1" x14ac:dyDescent="0.2">
      <c r="A1523" s="12"/>
      <c r="B1523" s="40"/>
    </row>
    <row r="1524" spans="1:2" ht="15" customHeight="1" x14ac:dyDescent="0.2">
      <c r="A1524" s="12"/>
      <c r="B1524" s="40"/>
    </row>
    <row r="1525" spans="1:2" ht="15" customHeight="1" x14ac:dyDescent="0.2">
      <c r="A1525" s="12"/>
      <c r="B1525" s="40"/>
    </row>
    <row r="1526" spans="1:2" ht="15" customHeight="1" x14ac:dyDescent="0.2">
      <c r="A1526" s="12"/>
      <c r="B1526" s="40"/>
    </row>
    <row r="1527" spans="1:2" ht="15" customHeight="1" x14ac:dyDescent="0.2">
      <c r="A1527" s="12"/>
      <c r="B1527" s="40"/>
    </row>
    <row r="1528" spans="1:2" ht="15" customHeight="1" x14ac:dyDescent="0.2">
      <c r="A1528" s="12"/>
      <c r="B1528" s="40"/>
    </row>
    <row r="1529" spans="1:2" ht="15" customHeight="1" x14ac:dyDescent="0.2">
      <c r="A1529" s="12"/>
      <c r="B1529" s="40"/>
    </row>
    <row r="1530" spans="1:2" ht="15" customHeight="1" x14ac:dyDescent="0.2">
      <c r="A1530" s="12"/>
      <c r="B1530" s="40"/>
    </row>
    <row r="1531" spans="1:2" ht="15" customHeight="1" x14ac:dyDescent="0.2">
      <c r="A1531" s="12"/>
      <c r="B1531" s="40"/>
    </row>
    <row r="1532" spans="1:2" ht="15" customHeight="1" x14ac:dyDescent="0.2">
      <c r="A1532" s="12"/>
      <c r="B1532" s="40"/>
    </row>
    <row r="1533" spans="1:2" ht="15" customHeight="1" x14ac:dyDescent="0.2">
      <c r="A1533" s="12"/>
      <c r="B1533" s="40"/>
    </row>
    <row r="1534" spans="1:2" ht="15" customHeight="1" x14ac:dyDescent="0.2">
      <c r="A1534" s="12"/>
      <c r="B1534" s="40"/>
    </row>
    <row r="1535" spans="1:2" ht="15" customHeight="1" x14ac:dyDescent="0.2">
      <c r="A1535" s="12"/>
      <c r="B1535" s="40"/>
    </row>
    <row r="1536" spans="1:2" ht="15" customHeight="1" x14ac:dyDescent="0.2">
      <c r="A1536" s="12"/>
      <c r="B1536" s="40"/>
    </row>
    <row r="1537" spans="1:2" ht="15" customHeight="1" x14ac:dyDescent="0.2">
      <c r="A1537" s="12"/>
      <c r="B1537" s="40"/>
    </row>
    <row r="1538" spans="1:2" ht="15" customHeight="1" x14ac:dyDescent="0.2">
      <c r="A1538" s="12"/>
      <c r="B1538" s="40"/>
    </row>
    <row r="1539" spans="1:2" ht="15" customHeight="1" x14ac:dyDescent="0.2">
      <c r="A1539" s="12"/>
      <c r="B1539" s="40"/>
    </row>
    <row r="1540" spans="1:2" ht="15" customHeight="1" x14ac:dyDescent="0.2">
      <c r="A1540" s="12"/>
      <c r="B1540" s="40"/>
    </row>
    <row r="1541" spans="1:2" ht="15" customHeight="1" x14ac:dyDescent="0.2">
      <c r="A1541" s="12"/>
      <c r="B1541" s="40"/>
    </row>
    <row r="1542" spans="1:2" ht="15" customHeight="1" x14ac:dyDescent="0.2">
      <c r="A1542" s="12"/>
      <c r="B1542" s="40"/>
    </row>
    <row r="1543" spans="1:2" ht="15" customHeight="1" x14ac:dyDescent="0.2">
      <c r="A1543" s="12"/>
      <c r="B1543" s="40"/>
    </row>
    <row r="1544" spans="1:2" ht="15" customHeight="1" x14ac:dyDescent="0.2">
      <c r="A1544" s="12"/>
      <c r="B1544" s="40"/>
    </row>
    <row r="1545" spans="1:2" ht="15" customHeight="1" x14ac:dyDescent="0.2">
      <c r="A1545" s="12"/>
      <c r="B1545" s="40"/>
    </row>
    <row r="1546" spans="1:2" ht="15" customHeight="1" x14ac:dyDescent="0.2">
      <c r="A1546" s="12"/>
      <c r="B1546" s="40"/>
    </row>
    <row r="1547" spans="1:2" ht="15" customHeight="1" x14ac:dyDescent="0.2">
      <c r="A1547" s="12"/>
      <c r="B1547" s="40"/>
    </row>
    <row r="1548" spans="1:2" ht="15" customHeight="1" x14ac:dyDescent="0.2">
      <c r="A1548" s="12"/>
      <c r="B1548" s="40"/>
    </row>
    <row r="1549" spans="1:2" ht="15" customHeight="1" x14ac:dyDescent="0.2">
      <c r="A1549" s="12"/>
      <c r="B1549" s="40"/>
    </row>
    <row r="1550" spans="1:2" ht="15" customHeight="1" x14ac:dyDescent="0.2">
      <c r="A1550" s="12"/>
      <c r="B1550" s="40"/>
    </row>
    <row r="1551" spans="1:2" ht="15" customHeight="1" x14ac:dyDescent="0.2">
      <c r="A1551" s="12"/>
      <c r="B1551" s="40"/>
    </row>
    <row r="1552" spans="1:2" ht="15" customHeight="1" x14ac:dyDescent="0.2">
      <c r="A1552" s="12"/>
      <c r="B1552" s="40"/>
    </row>
    <row r="1553" spans="1:2" ht="15" customHeight="1" x14ac:dyDescent="0.2">
      <c r="A1553" s="12"/>
      <c r="B1553" s="40"/>
    </row>
    <row r="1554" spans="1:2" ht="15" customHeight="1" x14ac:dyDescent="0.2">
      <c r="A1554" s="12"/>
      <c r="B1554" s="40"/>
    </row>
    <row r="1555" spans="1:2" ht="15" customHeight="1" x14ac:dyDescent="0.2">
      <c r="A1555" s="12"/>
      <c r="B1555" s="40"/>
    </row>
    <row r="1556" spans="1:2" ht="15" customHeight="1" x14ac:dyDescent="0.2">
      <c r="A1556" s="12"/>
      <c r="B1556" s="40"/>
    </row>
    <row r="1557" spans="1:2" ht="15" customHeight="1" x14ac:dyDescent="0.2">
      <c r="A1557" s="12"/>
      <c r="B1557" s="40"/>
    </row>
    <row r="1558" spans="1:2" ht="15" customHeight="1" x14ac:dyDescent="0.2">
      <c r="A1558" s="12"/>
      <c r="B1558" s="40"/>
    </row>
    <row r="1559" spans="1:2" ht="15" customHeight="1" x14ac:dyDescent="0.2">
      <c r="A1559" s="12"/>
      <c r="B1559" s="40"/>
    </row>
    <row r="1560" spans="1:2" ht="15" customHeight="1" x14ac:dyDescent="0.2">
      <c r="A1560" s="12"/>
      <c r="B1560" s="40"/>
    </row>
    <row r="1561" spans="1:2" ht="15" customHeight="1" x14ac:dyDescent="0.2">
      <c r="A1561" s="12"/>
      <c r="B1561" s="40"/>
    </row>
    <row r="1562" spans="1:2" ht="15" customHeight="1" x14ac:dyDescent="0.2">
      <c r="A1562" s="12"/>
      <c r="B1562" s="40"/>
    </row>
    <row r="1563" spans="1:2" ht="15" customHeight="1" x14ac:dyDescent="0.2">
      <c r="A1563" s="12"/>
      <c r="B1563" s="40"/>
    </row>
    <row r="1564" spans="1:2" ht="15" customHeight="1" x14ac:dyDescent="0.2">
      <c r="A1564" s="12"/>
      <c r="B1564" s="40"/>
    </row>
    <row r="1565" spans="1:2" ht="15" customHeight="1" x14ac:dyDescent="0.2">
      <c r="A1565" s="12"/>
      <c r="B1565" s="40"/>
    </row>
    <row r="1566" spans="1:2" ht="15" customHeight="1" x14ac:dyDescent="0.2">
      <c r="A1566" s="12"/>
      <c r="B1566" s="40"/>
    </row>
    <row r="1567" spans="1:2" ht="15" customHeight="1" x14ac:dyDescent="0.2">
      <c r="A1567" s="12"/>
      <c r="B1567" s="40"/>
    </row>
    <row r="1568" spans="1:2" ht="15" customHeight="1" x14ac:dyDescent="0.2">
      <c r="A1568" s="12"/>
      <c r="B1568" s="40"/>
    </row>
    <row r="1569" spans="1:2" ht="15" customHeight="1" x14ac:dyDescent="0.2">
      <c r="A1569" s="12"/>
      <c r="B1569" s="40"/>
    </row>
    <row r="1570" spans="1:2" ht="15" customHeight="1" x14ac:dyDescent="0.2">
      <c r="A1570" s="12"/>
      <c r="B1570" s="40"/>
    </row>
    <row r="1571" spans="1:2" ht="15" customHeight="1" x14ac:dyDescent="0.2">
      <c r="A1571" s="12"/>
      <c r="B1571" s="40"/>
    </row>
    <row r="1572" spans="1:2" ht="15" customHeight="1" x14ac:dyDescent="0.2">
      <c r="A1572" s="12"/>
      <c r="B1572" s="40"/>
    </row>
    <row r="1573" spans="1:2" ht="15" customHeight="1" x14ac:dyDescent="0.2">
      <c r="A1573" s="12"/>
      <c r="B1573" s="40"/>
    </row>
    <row r="1574" spans="1:2" ht="15" customHeight="1" x14ac:dyDescent="0.2">
      <c r="A1574" s="12"/>
      <c r="B1574" s="40"/>
    </row>
    <row r="1575" spans="1:2" ht="15" customHeight="1" x14ac:dyDescent="0.2">
      <c r="A1575" s="12"/>
      <c r="B1575" s="40"/>
    </row>
    <row r="1576" spans="1:2" ht="15" customHeight="1" x14ac:dyDescent="0.2">
      <c r="A1576" s="12"/>
      <c r="B1576" s="40"/>
    </row>
    <row r="1577" spans="1:2" ht="15" customHeight="1" x14ac:dyDescent="0.2">
      <c r="A1577" s="12"/>
      <c r="B1577" s="40"/>
    </row>
    <row r="1578" spans="1:2" ht="15" customHeight="1" x14ac:dyDescent="0.2">
      <c r="A1578" s="12"/>
      <c r="B1578" s="40"/>
    </row>
    <row r="1579" spans="1:2" ht="15" customHeight="1" x14ac:dyDescent="0.2">
      <c r="A1579" s="12"/>
      <c r="B1579" s="40"/>
    </row>
    <row r="1580" spans="1:2" ht="15" customHeight="1" x14ac:dyDescent="0.2">
      <c r="A1580" s="12"/>
      <c r="B1580" s="40"/>
    </row>
    <row r="1581" spans="1:2" ht="15" customHeight="1" x14ac:dyDescent="0.2">
      <c r="A1581" s="12"/>
      <c r="B1581" s="40"/>
    </row>
    <row r="1582" spans="1:2" ht="15" customHeight="1" x14ac:dyDescent="0.2">
      <c r="A1582" s="12"/>
      <c r="B1582" s="40"/>
    </row>
    <row r="1583" spans="1:2" ht="15" customHeight="1" x14ac:dyDescent="0.2">
      <c r="A1583" s="12"/>
      <c r="B1583" s="40"/>
    </row>
    <row r="1584" spans="1:2" ht="15" customHeight="1" x14ac:dyDescent="0.2">
      <c r="A1584" s="12"/>
      <c r="B1584" s="40"/>
    </row>
    <row r="1585" spans="1:2" ht="15" customHeight="1" x14ac:dyDescent="0.2">
      <c r="A1585" s="12"/>
      <c r="B1585" s="40"/>
    </row>
    <row r="1586" spans="1:2" ht="15" customHeight="1" x14ac:dyDescent="0.2">
      <c r="A1586" s="12"/>
      <c r="B1586" s="40"/>
    </row>
    <row r="1587" spans="1:2" ht="15" customHeight="1" x14ac:dyDescent="0.2">
      <c r="A1587" s="12"/>
      <c r="B1587" s="40"/>
    </row>
    <row r="1588" spans="1:2" ht="15" customHeight="1" x14ac:dyDescent="0.2">
      <c r="A1588" s="12"/>
      <c r="B1588" s="40"/>
    </row>
    <row r="1589" spans="1:2" ht="15" customHeight="1" x14ac:dyDescent="0.2">
      <c r="A1589" s="12"/>
      <c r="B1589" s="40"/>
    </row>
    <row r="1590" spans="1:2" ht="15" customHeight="1" x14ac:dyDescent="0.2">
      <c r="A1590" s="12"/>
      <c r="B1590" s="40"/>
    </row>
    <row r="1591" spans="1:2" ht="15" customHeight="1" x14ac:dyDescent="0.2">
      <c r="A1591" s="12"/>
      <c r="B1591" s="40"/>
    </row>
    <row r="1592" spans="1:2" ht="15" customHeight="1" x14ac:dyDescent="0.2">
      <c r="A1592" s="12"/>
      <c r="B1592" s="40"/>
    </row>
    <row r="1593" spans="1:2" ht="15" customHeight="1" x14ac:dyDescent="0.2">
      <c r="A1593" s="12"/>
      <c r="B1593" s="40"/>
    </row>
    <row r="1594" spans="1:2" ht="15" customHeight="1" x14ac:dyDescent="0.2">
      <c r="A1594" s="12"/>
      <c r="B1594" s="40"/>
    </row>
    <row r="1595" spans="1:2" ht="15" customHeight="1" x14ac:dyDescent="0.2">
      <c r="A1595" s="12"/>
      <c r="B1595" s="40"/>
    </row>
    <row r="1596" spans="1:2" ht="15" customHeight="1" x14ac:dyDescent="0.2">
      <c r="A1596" s="12"/>
      <c r="B1596" s="40"/>
    </row>
    <row r="1597" spans="1:2" ht="15" customHeight="1" x14ac:dyDescent="0.2">
      <c r="A1597" s="12"/>
      <c r="B1597" s="40"/>
    </row>
    <row r="1598" spans="1:2" ht="15" customHeight="1" x14ac:dyDescent="0.2">
      <c r="A1598" s="12"/>
      <c r="B1598" s="40"/>
    </row>
    <row r="1599" spans="1:2" ht="15" customHeight="1" x14ac:dyDescent="0.2">
      <c r="A1599" s="12"/>
      <c r="B1599" s="40"/>
    </row>
    <row r="1600" spans="1:2" ht="15" customHeight="1" x14ac:dyDescent="0.2">
      <c r="A1600" s="12"/>
      <c r="B1600" s="40"/>
    </row>
    <row r="1601" spans="1:2" ht="15" customHeight="1" x14ac:dyDescent="0.2">
      <c r="A1601" s="12"/>
      <c r="B1601" s="40"/>
    </row>
    <row r="1602" spans="1:2" ht="15" customHeight="1" x14ac:dyDescent="0.2">
      <c r="A1602" s="12"/>
      <c r="B1602" s="40"/>
    </row>
    <row r="1603" spans="1:2" ht="15" customHeight="1" x14ac:dyDescent="0.2">
      <c r="A1603" s="12"/>
      <c r="B1603" s="40"/>
    </row>
    <row r="1604" spans="1:2" ht="15" customHeight="1" x14ac:dyDescent="0.2">
      <c r="A1604" s="12"/>
      <c r="B1604" s="40"/>
    </row>
    <row r="1605" spans="1:2" ht="15" customHeight="1" x14ac:dyDescent="0.2">
      <c r="A1605" s="12"/>
      <c r="B1605" s="40"/>
    </row>
    <row r="1606" spans="1:2" ht="15" customHeight="1" x14ac:dyDescent="0.2">
      <c r="A1606" s="12"/>
      <c r="B1606" s="40"/>
    </row>
    <row r="1607" spans="1:2" ht="15" customHeight="1" x14ac:dyDescent="0.2">
      <c r="A1607" s="12"/>
      <c r="B1607" s="40"/>
    </row>
    <row r="1608" spans="1:2" ht="15" customHeight="1" x14ac:dyDescent="0.2">
      <c r="A1608" s="12"/>
      <c r="B1608" s="40"/>
    </row>
    <row r="1609" spans="1:2" ht="15" customHeight="1" x14ac:dyDescent="0.2">
      <c r="A1609" s="12"/>
      <c r="B1609" s="40"/>
    </row>
    <row r="1610" spans="1:2" ht="15" customHeight="1" x14ac:dyDescent="0.2">
      <c r="A1610" s="12"/>
      <c r="B1610" s="40"/>
    </row>
    <row r="1611" spans="1:2" ht="15" customHeight="1" x14ac:dyDescent="0.2">
      <c r="A1611" s="12"/>
      <c r="B1611" s="40"/>
    </row>
    <row r="1612" spans="1:2" ht="15" customHeight="1" x14ac:dyDescent="0.2">
      <c r="A1612" s="12"/>
      <c r="B1612" s="40"/>
    </row>
    <row r="1613" spans="1:2" ht="15" customHeight="1" x14ac:dyDescent="0.2">
      <c r="A1613" s="12"/>
      <c r="B1613" s="40"/>
    </row>
    <row r="1614" spans="1:2" ht="15" customHeight="1" x14ac:dyDescent="0.2">
      <c r="A1614" s="12"/>
      <c r="B1614" s="40"/>
    </row>
    <row r="1615" spans="1:2" ht="15" customHeight="1" x14ac:dyDescent="0.2">
      <c r="A1615" s="12"/>
      <c r="B1615" s="40"/>
    </row>
    <row r="1616" spans="1:2" ht="15" customHeight="1" x14ac:dyDescent="0.2">
      <c r="A1616" s="12"/>
      <c r="B1616" s="40"/>
    </row>
    <row r="1617" spans="1:2" ht="15" customHeight="1" x14ac:dyDescent="0.2">
      <c r="A1617" s="12"/>
      <c r="B1617" s="40"/>
    </row>
    <row r="1618" spans="1:2" ht="15" customHeight="1" x14ac:dyDescent="0.2">
      <c r="A1618" s="12"/>
      <c r="B1618" s="40"/>
    </row>
    <row r="1619" spans="1:2" ht="15" customHeight="1" x14ac:dyDescent="0.2">
      <c r="A1619" s="12"/>
      <c r="B1619" s="40"/>
    </row>
    <row r="1620" spans="1:2" ht="15" customHeight="1" x14ac:dyDescent="0.2">
      <c r="A1620" s="12"/>
      <c r="B1620" s="40"/>
    </row>
    <row r="1621" spans="1:2" ht="15" customHeight="1" x14ac:dyDescent="0.2">
      <c r="A1621" s="12"/>
      <c r="B1621" s="40"/>
    </row>
    <row r="1622" spans="1:2" ht="15" customHeight="1" x14ac:dyDescent="0.2">
      <c r="A1622" s="12"/>
      <c r="B1622" s="40"/>
    </row>
    <row r="1623" spans="1:2" ht="15" customHeight="1" x14ac:dyDescent="0.2">
      <c r="A1623" s="12"/>
      <c r="B1623" s="40"/>
    </row>
    <row r="1624" spans="1:2" ht="15" customHeight="1" x14ac:dyDescent="0.2">
      <c r="A1624" s="12"/>
      <c r="B1624" s="40"/>
    </row>
    <row r="1625" spans="1:2" ht="15" customHeight="1" x14ac:dyDescent="0.2">
      <c r="A1625" s="12"/>
      <c r="B1625" s="40"/>
    </row>
    <row r="1626" spans="1:2" ht="15" customHeight="1" x14ac:dyDescent="0.2">
      <c r="A1626" s="12"/>
      <c r="B1626" s="40"/>
    </row>
    <row r="1627" spans="1:2" ht="15" customHeight="1" x14ac:dyDescent="0.2">
      <c r="A1627" s="12"/>
      <c r="B1627" s="40"/>
    </row>
    <row r="1628" spans="1:2" ht="15" customHeight="1" x14ac:dyDescent="0.2">
      <c r="A1628" s="12"/>
      <c r="B1628" s="40"/>
    </row>
    <row r="1629" spans="1:2" ht="15" customHeight="1" x14ac:dyDescent="0.2">
      <c r="A1629" s="12"/>
      <c r="B1629" s="40"/>
    </row>
    <row r="1630" spans="1:2" ht="15" customHeight="1" x14ac:dyDescent="0.2">
      <c r="A1630" s="12"/>
      <c r="B1630" s="40"/>
    </row>
    <row r="1631" spans="1:2" ht="15" customHeight="1" x14ac:dyDescent="0.2">
      <c r="A1631" s="12"/>
      <c r="B1631" s="40"/>
    </row>
    <row r="1632" spans="1:2" ht="15" customHeight="1" x14ac:dyDescent="0.2">
      <c r="A1632" s="12"/>
      <c r="B1632" s="40"/>
    </row>
    <row r="1633" spans="1:2" ht="15" customHeight="1" x14ac:dyDescent="0.2">
      <c r="A1633" s="12"/>
      <c r="B1633" s="40"/>
    </row>
    <row r="1634" spans="1:2" ht="15" customHeight="1" x14ac:dyDescent="0.2">
      <c r="A1634" s="12"/>
      <c r="B1634" s="40"/>
    </row>
    <row r="1635" spans="1:2" ht="15" customHeight="1" x14ac:dyDescent="0.2">
      <c r="A1635" s="12"/>
      <c r="B1635" s="40"/>
    </row>
    <row r="1636" spans="1:2" ht="15" customHeight="1" x14ac:dyDescent="0.2">
      <c r="A1636" s="12"/>
      <c r="B1636" s="40"/>
    </row>
    <row r="1637" spans="1:2" ht="15" customHeight="1" x14ac:dyDescent="0.2">
      <c r="A1637" s="12"/>
      <c r="B1637" s="40"/>
    </row>
    <row r="1638" spans="1:2" ht="15" customHeight="1" x14ac:dyDescent="0.2">
      <c r="A1638" s="12"/>
      <c r="B1638" s="40"/>
    </row>
    <row r="1639" spans="1:2" ht="15" customHeight="1" x14ac:dyDescent="0.2">
      <c r="A1639" s="12"/>
      <c r="B1639" s="40"/>
    </row>
    <row r="1640" spans="1:2" ht="15" customHeight="1" x14ac:dyDescent="0.2">
      <c r="A1640" s="12"/>
      <c r="B1640" s="40"/>
    </row>
    <row r="1641" spans="1:2" ht="15" customHeight="1" x14ac:dyDescent="0.2">
      <c r="A1641" s="12"/>
      <c r="B1641" s="40"/>
    </row>
    <row r="1642" spans="1:2" ht="15" customHeight="1" x14ac:dyDescent="0.2">
      <c r="A1642" s="12"/>
      <c r="B1642" s="40"/>
    </row>
    <row r="1643" spans="1:2" ht="15" customHeight="1" x14ac:dyDescent="0.2">
      <c r="A1643" s="12"/>
      <c r="B1643" s="40"/>
    </row>
    <row r="1644" spans="1:2" ht="15" customHeight="1" x14ac:dyDescent="0.2">
      <c r="A1644" s="12"/>
      <c r="B1644" s="40"/>
    </row>
    <row r="1645" spans="1:2" ht="15" customHeight="1" x14ac:dyDescent="0.2">
      <c r="A1645" s="12"/>
      <c r="B1645" s="40"/>
    </row>
    <row r="1646" spans="1:2" ht="15" customHeight="1" x14ac:dyDescent="0.2">
      <c r="A1646" s="12"/>
      <c r="B1646" s="40"/>
    </row>
    <row r="1647" spans="1:2" ht="15" customHeight="1" x14ac:dyDescent="0.2">
      <c r="A1647" s="12"/>
      <c r="B1647" s="40"/>
    </row>
    <row r="1648" spans="1:2" ht="15" customHeight="1" x14ac:dyDescent="0.2">
      <c r="A1648" s="12"/>
      <c r="B1648" s="40"/>
    </row>
    <row r="1649" spans="1:2" ht="15" customHeight="1" x14ac:dyDescent="0.2">
      <c r="A1649" s="12"/>
      <c r="B1649" s="40"/>
    </row>
    <row r="1650" spans="1:2" ht="15" customHeight="1" x14ac:dyDescent="0.2">
      <c r="A1650" s="12"/>
      <c r="B1650" s="40"/>
    </row>
    <row r="1651" spans="1:2" ht="15" customHeight="1" x14ac:dyDescent="0.2">
      <c r="A1651" s="12"/>
      <c r="B1651" s="40"/>
    </row>
    <row r="1652" spans="1:2" ht="15" customHeight="1" x14ac:dyDescent="0.2">
      <c r="A1652" s="12"/>
      <c r="B1652" s="40"/>
    </row>
    <row r="1653" spans="1:2" ht="15" customHeight="1" x14ac:dyDescent="0.2">
      <c r="A1653" s="12"/>
      <c r="B1653" s="40"/>
    </row>
    <row r="1654" spans="1:2" ht="15" customHeight="1" x14ac:dyDescent="0.2">
      <c r="A1654" s="12"/>
      <c r="B1654" s="40"/>
    </row>
    <row r="1655" spans="1:2" ht="15" customHeight="1" x14ac:dyDescent="0.2">
      <c r="A1655" s="12"/>
      <c r="B1655" s="40"/>
    </row>
    <row r="1656" spans="1:2" ht="15" customHeight="1" x14ac:dyDescent="0.2">
      <c r="A1656" s="12"/>
      <c r="B1656" s="40"/>
    </row>
    <row r="1657" spans="1:2" ht="15" customHeight="1" x14ac:dyDescent="0.2">
      <c r="A1657" s="12"/>
      <c r="B1657" s="40"/>
    </row>
    <row r="1658" spans="1:2" ht="15" customHeight="1" x14ac:dyDescent="0.2">
      <c r="A1658" s="12"/>
      <c r="B1658" s="40"/>
    </row>
    <row r="1659" spans="1:2" ht="15" customHeight="1" x14ac:dyDescent="0.2">
      <c r="A1659" s="12"/>
      <c r="B1659" s="40"/>
    </row>
    <row r="1660" spans="1:2" ht="15" customHeight="1" x14ac:dyDescent="0.2">
      <c r="A1660" s="12"/>
      <c r="B1660" s="40"/>
    </row>
    <row r="1661" spans="1:2" ht="15" customHeight="1" x14ac:dyDescent="0.2">
      <c r="A1661" s="12"/>
      <c r="B1661" s="40"/>
    </row>
    <row r="1662" spans="1:2" ht="15" customHeight="1" x14ac:dyDescent="0.2">
      <c r="A1662" s="12"/>
      <c r="B1662" s="40"/>
    </row>
    <row r="1663" spans="1:2" ht="15" customHeight="1" x14ac:dyDescent="0.2">
      <c r="A1663" s="12"/>
      <c r="B1663" s="40"/>
    </row>
    <row r="1664" spans="1:2" ht="15" customHeight="1" x14ac:dyDescent="0.2">
      <c r="A1664" s="12"/>
      <c r="B1664" s="40"/>
    </row>
    <row r="1665" spans="1:2" ht="15" customHeight="1" x14ac:dyDescent="0.2">
      <c r="A1665" s="12"/>
      <c r="B1665" s="40"/>
    </row>
    <row r="1666" spans="1:2" ht="15" customHeight="1" x14ac:dyDescent="0.2">
      <c r="A1666" s="12"/>
      <c r="B1666" s="40"/>
    </row>
    <row r="1667" spans="1:2" ht="15" customHeight="1" x14ac:dyDescent="0.2">
      <c r="A1667" s="12"/>
      <c r="B1667" s="40"/>
    </row>
    <row r="1668" spans="1:2" ht="15" customHeight="1" x14ac:dyDescent="0.2">
      <c r="A1668" s="12"/>
      <c r="B1668" s="40"/>
    </row>
    <row r="1669" spans="1:2" ht="15" customHeight="1" x14ac:dyDescent="0.2">
      <c r="A1669" s="12"/>
      <c r="B1669" s="40"/>
    </row>
    <row r="1670" spans="1:2" ht="15" customHeight="1" x14ac:dyDescent="0.2">
      <c r="A1670" s="12"/>
      <c r="B1670" s="40"/>
    </row>
    <row r="1671" spans="1:2" ht="15" customHeight="1" x14ac:dyDescent="0.2">
      <c r="A1671" s="12"/>
      <c r="B1671" s="40"/>
    </row>
    <row r="1672" spans="1:2" ht="15" customHeight="1" x14ac:dyDescent="0.2">
      <c r="A1672" s="12"/>
      <c r="B1672" s="40"/>
    </row>
    <row r="1673" spans="1:2" ht="15" customHeight="1" x14ac:dyDescent="0.2">
      <c r="A1673" s="12"/>
      <c r="B1673" s="40"/>
    </row>
    <row r="1674" spans="1:2" ht="15" customHeight="1" x14ac:dyDescent="0.2">
      <c r="A1674" s="12"/>
      <c r="B1674" s="40"/>
    </row>
    <row r="1675" spans="1:2" ht="15" customHeight="1" x14ac:dyDescent="0.2">
      <c r="A1675" s="12"/>
      <c r="B1675" s="40"/>
    </row>
    <row r="1676" spans="1:2" ht="15" customHeight="1" x14ac:dyDescent="0.2">
      <c r="A1676" s="12"/>
      <c r="B1676" s="40"/>
    </row>
    <row r="1677" spans="1:2" ht="15" customHeight="1" x14ac:dyDescent="0.2">
      <c r="A1677" s="12"/>
      <c r="B1677" s="40"/>
    </row>
    <row r="1678" spans="1:2" ht="15" customHeight="1" x14ac:dyDescent="0.2">
      <c r="A1678" s="12"/>
      <c r="B1678" s="40"/>
    </row>
    <row r="1679" spans="1:2" ht="15" customHeight="1" x14ac:dyDescent="0.2">
      <c r="A1679" s="12"/>
      <c r="B1679" s="40"/>
    </row>
    <row r="1680" spans="1:2" ht="15" customHeight="1" x14ac:dyDescent="0.2">
      <c r="A1680" s="12"/>
      <c r="B1680" s="40"/>
    </row>
    <row r="1681" spans="1:2" ht="15" customHeight="1" x14ac:dyDescent="0.2">
      <c r="A1681" s="12"/>
      <c r="B1681" s="40"/>
    </row>
    <row r="1682" spans="1:2" ht="15" customHeight="1" x14ac:dyDescent="0.2">
      <c r="A1682" s="12"/>
      <c r="B1682" s="40"/>
    </row>
    <row r="1683" spans="1:2" ht="15" customHeight="1" x14ac:dyDescent="0.2">
      <c r="A1683" s="12"/>
      <c r="B1683" s="40"/>
    </row>
    <row r="1684" spans="1:2" ht="15" customHeight="1" x14ac:dyDescent="0.2">
      <c r="A1684" s="12"/>
      <c r="B1684" s="40"/>
    </row>
    <row r="1685" spans="1:2" ht="15" customHeight="1" x14ac:dyDescent="0.2">
      <c r="A1685" s="12"/>
      <c r="B1685" s="40"/>
    </row>
    <row r="1686" spans="1:2" ht="15" customHeight="1" x14ac:dyDescent="0.2">
      <c r="A1686" s="12"/>
      <c r="B1686" s="40"/>
    </row>
    <row r="1687" spans="1:2" ht="15" customHeight="1" x14ac:dyDescent="0.2">
      <c r="A1687" s="12"/>
      <c r="B1687" s="40"/>
    </row>
    <row r="1688" spans="1:2" ht="15" customHeight="1" x14ac:dyDescent="0.2">
      <c r="A1688" s="12"/>
      <c r="B1688" s="40"/>
    </row>
    <row r="1689" spans="1:2" ht="15" customHeight="1" x14ac:dyDescent="0.2">
      <c r="A1689" s="12"/>
      <c r="B1689" s="40"/>
    </row>
    <row r="1690" spans="1:2" ht="15" customHeight="1" x14ac:dyDescent="0.2">
      <c r="A1690" s="12"/>
      <c r="B1690" s="40"/>
    </row>
    <row r="1691" spans="1:2" ht="15" customHeight="1" x14ac:dyDescent="0.2">
      <c r="A1691" s="12"/>
      <c r="B1691" s="40"/>
    </row>
    <row r="1692" spans="1:2" ht="15" customHeight="1" x14ac:dyDescent="0.2">
      <c r="A1692" s="12"/>
      <c r="B1692" s="40"/>
    </row>
    <row r="1693" spans="1:2" ht="15" customHeight="1" x14ac:dyDescent="0.2">
      <c r="A1693" s="12"/>
      <c r="B1693" s="40"/>
    </row>
    <row r="1694" spans="1:2" ht="15" customHeight="1" x14ac:dyDescent="0.2">
      <c r="A1694" s="12"/>
      <c r="B1694" s="40"/>
    </row>
    <row r="1695" spans="1:2" ht="15" customHeight="1" x14ac:dyDescent="0.2">
      <c r="A1695" s="12"/>
      <c r="B1695" s="40"/>
    </row>
    <row r="1696" spans="1:2" ht="15" customHeight="1" x14ac:dyDescent="0.2">
      <c r="A1696" s="12"/>
      <c r="B1696" s="40"/>
    </row>
    <row r="1697" spans="1:2" ht="15" customHeight="1" x14ac:dyDescent="0.2">
      <c r="A1697" s="12"/>
      <c r="B1697" s="40"/>
    </row>
    <row r="1698" spans="1:2" ht="15" customHeight="1" x14ac:dyDescent="0.2">
      <c r="A1698" s="12"/>
      <c r="B1698" s="40"/>
    </row>
    <row r="1699" spans="1:2" ht="15" customHeight="1" x14ac:dyDescent="0.2">
      <c r="A1699" s="12"/>
      <c r="B1699" s="40"/>
    </row>
    <row r="1700" spans="1:2" ht="15" customHeight="1" x14ac:dyDescent="0.2">
      <c r="A1700" s="12"/>
      <c r="B1700" s="40"/>
    </row>
    <row r="1701" spans="1:2" ht="15" customHeight="1" x14ac:dyDescent="0.2">
      <c r="A1701" s="12"/>
      <c r="B1701" s="40"/>
    </row>
    <row r="1702" spans="1:2" ht="15" customHeight="1" x14ac:dyDescent="0.2">
      <c r="A1702" s="12"/>
      <c r="B1702" s="40"/>
    </row>
    <row r="1703" spans="1:2" ht="15" customHeight="1" x14ac:dyDescent="0.2">
      <c r="A1703" s="12"/>
      <c r="B1703" s="40"/>
    </row>
    <row r="1704" spans="1:2" ht="15" customHeight="1" x14ac:dyDescent="0.2">
      <c r="A1704" s="12"/>
      <c r="B1704" s="40"/>
    </row>
    <row r="1705" spans="1:2" ht="15" customHeight="1" x14ac:dyDescent="0.2">
      <c r="A1705" s="12"/>
      <c r="B1705" s="40"/>
    </row>
    <row r="1706" spans="1:2" ht="15" customHeight="1" x14ac:dyDescent="0.2">
      <c r="A1706" s="12"/>
      <c r="B1706" s="40"/>
    </row>
    <row r="1707" spans="1:2" ht="15" customHeight="1" x14ac:dyDescent="0.2">
      <c r="A1707" s="12"/>
      <c r="B1707" s="40"/>
    </row>
    <row r="1708" spans="1:2" ht="15" customHeight="1" x14ac:dyDescent="0.2">
      <c r="A1708" s="12"/>
      <c r="B1708" s="40"/>
    </row>
    <row r="1709" spans="1:2" ht="15" customHeight="1" x14ac:dyDescent="0.2">
      <c r="A1709" s="12"/>
      <c r="B1709" s="40"/>
    </row>
    <row r="1710" spans="1:2" ht="15" customHeight="1" x14ac:dyDescent="0.2">
      <c r="A1710" s="12"/>
      <c r="B1710" s="40"/>
    </row>
    <row r="1711" spans="1:2" ht="15" customHeight="1" x14ac:dyDescent="0.2">
      <c r="A1711" s="12"/>
      <c r="B1711" s="40"/>
    </row>
    <row r="1712" spans="1:2" ht="15" customHeight="1" x14ac:dyDescent="0.2">
      <c r="A1712" s="12"/>
      <c r="B1712" s="40"/>
    </row>
    <row r="1713" spans="1:2" ht="15" customHeight="1" x14ac:dyDescent="0.2">
      <c r="A1713" s="12"/>
      <c r="B1713" s="40"/>
    </row>
    <row r="1714" spans="1:2" ht="15" customHeight="1" x14ac:dyDescent="0.2">
      <c r="A1714" s="12"/>
      <c r="B1714" s="40"/>
    </row>
    <row r="1715" spans="1:2" ht="15" customHeight="1" x14ac:dyDescent="0.2">
      <c r="A1715" s="12"/>
      <c r="B1715" s="40"/>
    </row>
    <row r="1716" spans="1:2" ht="15" customHeight="1" x14ac:dyDescent="0.2">
      <c r="A1716" s="12"/>
      <c r="B1716" s="40"/>
    </row>
    <row r="1717" spans="1:2" ht="15" customHeight="1" x14ac:dyDescent="0.2">
      <c r="A1717" s="12"/>
      <c r="B1717" s="40"/>
    </row>
    <row r="1718" spans="1:2" ht="15" customHeight="1" x14ac:dyDescent="0.2">
      <c r="A1718" s="12"/>
      <c r="B1718" s="40"/>
    </row>
    <row r="1719" spans="1:2" ht="15" customHeight="1" x14ac:dyDescent="0.2">
      <c r="A1719" s="12"/>
      <c r="B1719" s="40"/>
    </row>
    <row r="1720" spans="1:2" ht="15" customHeight="1" x14ac:dyDescent="0.2">
      <c r="A1720" s="12"/>
      <c r="B1720" s="40"/>
    </row>
    <row r="1721" spans="1:2" ht="15" customHeight="1" x14ac:dyDescent="0.2">
      <c r="A1721" s="12"/>
      <c r="B1721" s="40"/>
    </row>
    <row r="1722" spans="1:2" ht="15" customHeight="1" x14ac:dyDescent="0.2">
      <c r="A1722" s="12"/>
      <c r="B1722" s="40"/>
    </row>
    <row r="1723" spans="1:2" ht="15" customHeight="1" x14ac:dyDescent="0.2">
      <c r="A1723" s="12"/>
      <c r="B1723" s="40"/>
    </row>
    <row r="1724" spans="1:2" ht="15" customHeight="1" x14ac:dyDescent="0.2">
      <c r="A1724" s="12"/>
      <c r="B1724" s="40"/>
    </row>
    <row r="1725" spans="1:2" ht="15" customHeight="1" x14ac:dyDescent="0.2">
      <c r="A1725" s="12"/>
      <c r="B1725" s="40"/>
    </row>
    <row r="1726" spans="1:2" ht="15" customHeight="1" x14ac:dyDescent="0.2">
      <c r="A1726" s="12"/>
      <c r="B1726" s="40"/>
    </row>
    <row r="1727" spans="1:2" ht="15" customHeight="1" x14ac:dyDescent="0.2">
      <c r="A1727" s="12"/>
      <c r="B1727" s="40"/>
    </row>
    <row r="1728" spans="1:2" ht="15" customHeight="1" x14ac:dyDescent="0.2">
      <c r="A1728" s="12"/>
      <c r="B1728" s="40"/>
    </row>
    <row r="1729" spans="1:2" ht="15" customHeight="1" x14ac:dyDescent="0.2">
      <c r="A1729" s="12"/>
      <c r="B1729" s="40"/>
    </row>
    <row r="1730" spans="1:2" ht="15" customHeight="1" x14ac:dyDescent="0.2">
      <c r="A1730" s="12"/>
      <c r="B1730" s="40"/>
    </row>
    <row r="1731" spans="1:2" ht="15" customHeight="1" x14ac:dyDescent="0.2">
      <c r="A1731" s="12"/>
      <c r="B1731" s="40"/>
    </row>
    <row r="1732" spans="1:2" ht="15" customHeight="1" x14ac:dyDescent="0.2">
      <c r="A1732" s="12"/>
      <c r="B1732" s="40"/>
    </row>
    <row r="1733" spans="1:2" ht="15" customHeight="1" x14ac:dyDescent="0.2">
      <c r="A1733" s="12"/>
      <c r="B1733" s="40"/>
    </row>
    <row r="1734" spans="1:2" ht="15" customHeight="1" x14ac:dyDescent="0.2">
      <c r="A1734" s="12"/>
      <c r="B1734" s="40"/>
    </row>
    <row r="1735" spans="1:2" ht="15" customHeight="1" x14ac:dyDescent="0.2">
      <c r="A1735" s="12"/>
      <c r="B1735" s="40"/>
    </row>
    <row r="1736" spans="1:2" ht="15" customHeight="1" x14ac:dyDescent="0.2">
      <c r="A1736" s="12"/>
      <c r="B1736" s="40"/>
    </row>
    <row r="1737" spans="1:2" ht="15" customHeight="1" x14ac:dyDescent="0.2">
      <c r="A1737" s="12"/>
      <c r="B1737" s="40"/>
    </row>
    <row r="1738" spans="1:2" ht="15" customHeight="1" x14ac:dyDescent="0.2">
      <c r="A1738" s="12"/>
      <c r="B1738" s="40"/>
    </row>
    <row r="1739" spans="1:2" ht="15" customHeight="1" x14ac:dyDescent="0.2">
      <c r="A1739" s="12"/>
      <c r="B1739" s="40"/>
    </row>
    <row r="1740" spans="1:2" ht="15" customHeight="1" x14ac:dyDescent="0.2">
      <c r="A1740" s="12"/>
      <c r="B1740" s="40"/>
    </row>
    <row r="1741" spans="1:2" ht="15" customHeight="1" x14ac:dyDescent="0.2">
      <c r="A1741" s="12"/>
      <c r="B1741" s="40"/>
    </row>
    <row r="1742" spans="1:2" ht="15" customHeight="1" x14ac:dyDescent="0.2">
      <c r="A1742" s="12"/>
      <c r="B1742" s="40"/>
    </row>
    <row r="1743" spans="1:2" ht="15" customHeight="1" x14ac:dyDescent="0.2">
      <c r="A1743" s="12"/>
      <c r="B1743" s="40"/>
    </row>
    <row r="1744" spans="1:2" ht="15" customHeight="1" x14ac:dyDescent="0.2">
      <c r="A1744" s="12"/>
      <c r="B1744" s="40"/>
    </row>
    <row r="1745" spans="1:2" ht="15" customHeight="1" x14ac:dyDescent="0.2">
      <c r="A1745" s="12"/>
      <c r="B1745" s="40"/>
    </row>
    <row r="1746" spans="1:2" ht="15" customHeight="1" x14ac:dyDescent="0.2">
      <c r="A1746" s="12"/>
      <c r="B1746" s="40"/>
    </row>
    <row r="1747" spans="1:2" ht="15" customHeight="1" x14ac:dyDescent="0.2">
      <c r="A1747" s="12"/>
      <c r="B1747" s="40"/>
    </row>
    <row r="1748" spans="1:2" ht="15" customHeight="1" x14ac:dyDescent="0.2">
      <c r="A1748" s="12"/>
      <c r="B1748" s="40"/>
    </row>
    <row r="1749" spans="1:2" ht="15" customHeight="1" x14ac:dyDescent="0.2">
      <c r="A1749" s="12"/>
      <c r="B1749" s="40"/>
    </row>
    <row r="1750" spans="1:2" ht="15" customHeight="1" x14ac:dyDescent="0.2">
      <c r="A1750" s="12"/>
      <c r="B1750" s="40"/>
    </row>
    <row r="1751" spans="1:2" ht="15" customHeight="1" x14ac:dyDescent="0.2">
      <c r="A1751" s="12"/>
      <c r="B1751" s="40"/>
    </row>
    <row r="1752" spans="1:2" ht="15" customHeight="1" x14ac:dyDescent="0.2">
      <c r="A1752" s="12"/>
      <c r="B1752" s="40"/>
    </row>
    <row r="1753" spans="1:2" ht="15" customHeight="1" x14ac:dyDescent="0.2">
      <c r="A1753" s="12"/>
      <c r="B1753" s="40"/>
    </row>
    <row r="1754" spans="1:2" ht="15" customHeight="1" x14ac:dyDescent="0.2">
      <c r="A1754" s="12"/>
      <c r="B1754" s="40"/>
    </row>
    <row r="1755" spans="1:2" ht="15" customHeight="1" x14ac:dyDescent="0.2">
      <c r="A1755" s="12"/>
      <c r="B1755" s="40"/>
    </row>
    <row r="1756" spans="1:2" ht="15" customHeight="1" x14ac:dyDescent="0.2">
      <c r="A1756" s="12"/>
      <c r="B1756" s="40"/>
    </row>
    <row r="1757" spans="1:2" ht="15" customHeight="1" x14ac:dyDescent="0.2">
      <c r="A1757" s="12"/>
      <c r="B1757" s="40"/>
    </row>
    <row r="1758" spans="1:2" ht="15" customHeight="1" x14ac:dyDescent="0.2">
      <c r="A1758" s="12"/>
      <c r="B1758" s="40"/>
    </row>
    <row r="1759" spans="1:2" ht="15" customHeight="1" x14ac:dyDescent="0.2">
      <c r="A1759" s="12"/>
      <c r="B1759" s="40"/>
    </row>
    <row r="1760" spans="1:2" ht="15" customHeight="1" x14ac:dyDescent="0.2">
      <c r="A1760" s="12"/>
      <c r="B1760" s="40"/>
    </row>
    <row r="1761" spans="1:2" ht="15" customHeight="1" x14ac:dyDescent="0.2">
      <c r="A1761" s="12"/>
      <c r="B1761" s="40"/>
    </row>
    <row r="1762" spans="1:2" ht="15" customHeight="1" x14ac:dyDescent="0.2">
      <c r="A1762" s="12"/>
      <c r="B1762" s="40"/>
    </row>
    <row r="1763" spans="1:2" ht="15" customHeight="1" x14ac:dyDescent="0.2">
      <c r="A1763" s="12"/>
      <c r="B1763" s="40"/>
    </row>
    <row r="1764" spans="1:2" ht="15" customHeight="1" x14ac:dyDescent="0.2">
      <c r="A1764" s="12"/>
      <c r="B1764" s="40"/>
    </row>
    <row r="1765" spans="1:2" ht="15" customHeight="1" x14ac:dyDescent="0.2">
      <c r="A1765" s="12"/>
      <c r="B1765" s="40"/>
    </row>
    <row r="1766" spans="1:2" ht="15" customHeight="1" x14ac:dyDescent="0.2">
      <c r="A1766" s="12"/>
      <c r="B1766" s="40"/>
    </row>
    <row r="1767" spans="1:2" ht="15" customHeight="1" x14ac:dyDescent="0.2">
      <c r="A1767" s="12"/>
      <c r="B1767" s="40"/>
    </row>
    <row r="1768" spans="1:2" ht="15" customHeight="1" x14ac:dyDescent="0.2">
      <c r="A1768" s="12"/>
      <c r="B1768" s="40"/>
    </row>
    <row r="1769" spans="1:2" ht="15" customHeight="1" x14ac:dyDescent="0.2">
      <c r="A1769" s="12"/>
      <c r="B1769" s="40"/>
    </row>
    <row r="1770" spans="1:2" ht="15" customHeight="1" x14ac:dyDescent="0.2">
      <c r="A1770" s="12"/>
      <c r="B1770" s="40"/>
    </row>
    <row r="1771" spans="1:2" ht="15" customHeight="1" x14ac:dyDescent="0.2">
      <c r="A1771" s="12"/>
      <c r="B1771" s="40"/>
    </row>
    <row r="1772" spans="1:2" ht="15" customHeight="1" x14ac:dyDescent="0.2">
      <c r="A1772" s="12"/>
      <c r="B1772" s="40"/>
    </row>
    <row r="1773" spans="1:2" ht="15" customHeight="1" x14ac:dyDescent="0.2">
      <c r="A1773" s="12"/>
      <c r="B1773" s="40"/>
    </row>
    <row r="1774" spans="1:2" ht="15" customHeight="1" x14ac:dyDescent="0.2">
      <c r="A1774" s="12"/>
      <c r="B1774" s="40"/>
    </row>
    <row r="1775" spans="1:2" ht="15" customHeight="1" x14ac:dyDescent="0.2">
      <c r="A1775" s="12"/>
      <c r="B1775" s="40"/>
    </row>
    <row r="1776" spans="1:2" ht="15" customHeight="1" x14ac:dyDescent="0.2">
      <c r="A1776" s="12"/>
      <c r="B1776" s="40"/>
    </row>
    <row r="1777" spans="1:2" ht="15" customHeight="1" x14ac:dyDescent="0.2">
      <c r="A1777" s="12"/>
      <c r="B1777" s="40"/>
    </row>
    <row r="1778" spans="1:2" ht="15" customHeight="1" x14ac:dyDescent="0.2">
      <c r="A1778" s="12"/>
      <c r="B1778" s="40"/>
    </row>
    <row r="1779" spans="1:2" ht="15" customHeight="1" x14ac:dyDescent="0.2">
      <c r="A1779" s="12"/>
      <c r="B1779" s="40"/>
    </row>
    <row r="1780" spans="1:2" ht="15" customHeight="1" x14ac:dyDescent="0.2">
      <c r="A1780" s="12"/>
      <c r="B1780" s="40"/>
    </row>
    <row r="1781" spans="1:2" ht="15" customHeight="1" x14ac:dyDescent="0.2">
      <c r="A1781" s="12"/>
      <c r="B1781" s="40"/>
    </row>
    <row r="1782" spans="1:2" ht="15" customHeight="1" x14ac:dyDescent="0.2">
      <c r="A1782" s="12"/>
      <c r="B1782" s="40"/>
    </row>
    <row r="1783" spans="1:2" ht="15" customHeight="1" x14ac:dyDescent="0.2">
      <c r="A1783" s="12"/>
      <c r="B1783" s="40"/>
    </row>
    <row r="1784" spans="1:2" ht="15" customHeight="1" x14ac:dyDescent="0.2">
      <c r="A1784" s="12"/>
      <c r="B1784" s="40"/>
    </row>
    <row r="1785" spans="1:2" ht="15" customHeight="1" x14ac:dyDescent="0.2">
      <c r="A1785" s="12"/>
      <c r="B1785" s="40"/>
    </row>
    <row r="1786" spans="1:2" ht="15" customHeight="1" x14ac:dyDescent="0.2">
      <c r="A1786" s="12"/>
      <c r="B1786" s="40"/>
    </row>
    <row r="1787" spans="1:2" ht="15" customHeight="1" x14ac:dyDescent="0.2">
      <c r="A1787" s="12"/>
      <c r="B1787" s="40"/>
    </row>
    <row r="1788" spans="1:2" ht="15" customHeight="1" x14ac:dyDescent="0.2">
      <c r="A1788" s="12"/>
      <c r="B1788" s="40"/>
    </row>
    <row r="1789" spans="1:2" ht="15" customHeight="1" x14ac:dyDescent="0.2">
      <c r="A1789" s="12"/>
      <c r="B1789" s="40"/>
    </row>
    <row r="1790" spans="1:2" ht="15" customHeight="1" x14ac:dyDescent="0.2">
      <c r="A1790" s="12"/>
      <c r="B1790" s="40"/>
    </row>
    <row r="1791" spans="1:2" ht="15" customHeight="1" x14ac:dyDescent="0.2">
      <c r="A1791" s="12"/>
      <c r="B1791" s="40"/>
    </row>
    <row r="1792" spans="1:2" ht="15" customHeight="1" x14ac:dyDescent="0.2">
      <c r="A1792" s="12"/>
      <c r="B1792" s="40"/>
    </row>
    <row r="1793" spans="1:2" ht="15" customHeight="1" x14ac:dyDescent="0.2">
      <c r="A1793" s="12"/>
      <c r="B1793" s="40"/>
    </row>
    <row r="1794" spans="1:2" ht="15" customHeight="1" x14ac:dyDescent="0.2">
      <c r="A1794" s="12"/>
      <c r="B1794" s="40"/>
    </row>
    <row r="1795" spans="1:2" ht="15" customHeight="1" x14ac:dyDescent="0.2">
      <c r="A1795" s="12"/>
      <c r="B1795" s="40"/>
    </row>
    <row r="1796" spans="1:2" ht="15" customHeight="1" x14ac:dyDescent="0.2">
      <c r="A1796" s="12"/>
      <c r="B1796" s="40"/>
    </row>
    <row r="1797" spans="1:2" ht="15" customHeight="1" x14ac:dyDescent="0.2">
      <c r="A1797" s="12"/>
      <c r="B1797" s="40"/>
    </row>
    <row r="1798" spans="1:2" ht="15" customHeight="1" x14ac:dyDescent="0.2">
      <c r="A1798" s="12"/>
      <c r="B1798" s="40"/>
    </row>
    <row r="1799" spans="1:2" ht="15" customHeight="1" x14ac:dyDescent="0.2">
      <c r="A1799" s="12"/>
      <c r="B1799" s="40"/>
    </row>
    <row r="1800" spans="1:2" ht="15" customHeight="1" x14ac:dyDescent="0.2">
      <c r="A1800" s="12"/>
      <c r="B1800" s="40"/>
    </row>
    <row r="1801" spans="1:2" ht="15" customHeight="1" x14ac:dyDescent="0.2">
      <c r="A1801" s="12"/>
      <c r="B1801" s="40"/>
    </row>
    <row r="1802" spans="1:2" ht="15" customHeight="1" x14ac:dyDescent="0.2">
      <c r="A1802" s="12"/>
      <c r="B1802" s="40"/>
    </row>
    <row r="1803" spans="1:2" ht="15" customHeight="1" x14ac:dyDescent="0.2">
      <c r="A1803" s="12"/>
      <c r="B1803" s="40"/>
    </row>
    <row r="1804" spans="1:2" ht="15" customHeight="1" x14ac:dyDescent="0.2">
      <c r="A1804" s="12"/>
      <c r="B1804" s="40"/>
    </row>
    <row r="1805" spans="1:2" ht="15" customHeight="1" x14ac:dyDescent="0.2">
      <c r="A1805" s="12"/>
      <c r="B1805" s="40"/>
    </row>
    <row r="1806" spans="1:2" ht="15" customHeight="1" x14ac:dyDescent="0.2">
      <c r="A1806" s="12"/>
      <c r="B1806" s="40"/>
    </row>
    <row r="1807" spans="1:2" ht="15" customHeight="1" x14ac:dyDescent="0.2">
      <c r="A1807" s="12"/>
      <c r="B1807" s="40"/>
    </row>
    <row r="1808" spans="1:2" ht="15" customHeight="1" x14ac:dyDescent="0.2">
      <c r="A1808" s="12"/>
      <c r="B1808" s="40"/>
    </row>
    <row r="1809" spans="1:2" ht="15" customHeight="1" x14ac:dyDescent="0.2">
      <c r="A1809" s="12"/>
      <c r="B1809" s="40"/>
    </row>
    <row r="1810" spans="1:2" ht="15" customHeight="1" x14ac:dyDescent="0.2">
      <c r="A1810" s="12"/>
      <c r="B1810" s="40"/>
    </row>
    <row r="1811" spans="1:2" ht="15" customHeight="1" x14ac:dyDescent="0.2">
      <c r="A1811" s="12"/>
      <c r="B1811" s="40"/>
    </row>
    <row r="1812" spans="1:2" ht="15" customHeight="1" x14ac:dyDescent="0.2">
      <c r="A1812" s="12"/>
      <c r="B1812" s="40"/>
    </row>
    <row r="1813" spans="1:2" ht="15" customHeight="1" x14ac:dyDescent="0.2">
      <c r="A1813" s="12"/>
      <c r="B1813" s="40"/>
    </row>
    <row r="1814" spans="1:2" ht="15" customHeight="1" x14ac:dyDescent="0.2">
      <c r="A1814" s="12"/>
      <c r="B1814" s="40"/>
    </row>
    <row r="1815" spans="1:2" ht="15" customHeight="1" x14ac:dyDescent="0.2">
      <c r="A1815" s="12"/>
      <c r="B1815" s="40"/>
    </row>
    <row r="1816" spans="1:2" ht="15" customHeight="1" x14ac:dyDescent="0.2">
      <c r="A1816" s="12"/>
      <c r="B1816" s="40"/>
    </row>
    <row r="1817" spans="1:2" ht="15" customHeight="1" x14ac:dyDescent="0.2">
      <c r="A1817" s="12"/>
      <c r="B1817" s="40"/>
    </row>
    <row r="1818" spans="1:2" ht="15" customHeight="1" x14ac:dyDescent="0.2">
      <c r="A1818" s="12"/>
      <c r="B1818" s="40"/>
    </row>
    <row r="1819" spans="1:2" ht="15" customHeight="1" x14ac:dyDescent="0.2">
      <c r="A1819" s="12"/>
      <c r="B1819" s="40"/>
    </row>
    <row r="1820" spans="1:2" ht="15" customHeight="1" x14ac:dyDescent="0.2">
      <c r="A1820" s="12"/>
      <c r="B1820" s="40"/>
    </row>
    <row r="1821" spans="1:2" ht="15" customHeight="1" x14ac:dyDescent="0.2">
      <c r="A1821" s="12"/>
      <c r="B1821" s="40"/>
    </row>
    <row r="1822" spans="1:2" ht="15" customHeight="1" x14ac:dyDescent="0.2">
      <c r="A1822" s="12"/>
      <c r="B1822" s="40"/>
    </row>
    <row r="1823" spans="1:2" ht="15" customHeight="1" x14ac:dyDescent="0.2">
      <c r="A1823" s="12"/>
      <c r="B1823" s="40"/>
    </row>
    <row r="1824" spans="1:2" ht="15" customHeight="1" x14ac:dyDescent="0.2">
      <c r="A1824" s="12"/>
      <c r="B1824" s="40"/>
    </row>
    <row r="1825" spans="1:2" ht="15" customHeight="1" x14ac:dyDescent="0.2">
      <c r="A1825" s="12"/>
      <c r="B1825" s="40"/>
    </row>
    <row r="1826" spans="1:2" ht="15" customHeight="1" x14ac:dyDescent="0.2">
      <c r="A1826" s="12"/>
      <c r="B1826" s="40"/>
    </row>
    <row r="1827" spans="1:2" ht="15" customHeight="1" x14ac:dyDescent="0.2">
      <c r="A1827" s="12"/>
      <c r="B1827" s="40"/>
    </row>
    <row r="1828" spans="1:2" ht="15" customHeight="1" x14ac:dyDescent="0.2">
      <c r="A1828" s="12"/>
      <c r="B1828" s="40"/>
    </row>
    <row r="1829" spans="1:2" ht="15" customHeight="1" x14ac:dyDescent="0.2">
      <c r="A1829" s="12"/>
      <c r="B1829" s="40"/>
    </row>
    <row r="1830" spans="1:2" ht="15" customHeight="1" x14ac:dyDescent="0.2">
      <c r="A1830" s="12"/>
      <c r="B1830" s="40"/>
    </row>
    <row r="1831" spans="1:2" ht="15" customHeight="1" x14ac:dyDescent="0.2">
      <c r="A1831" s="12"/>
      <c r="B1831" s="40"/>
    </row>
    <row r="1832" spans="1:2" ht="15" customHeight="1" x14ac:dyDescent="0.2">
      <c r="A1832" s="12"/>
      <c r="B1832" s="40"/>
    </row>
    <row r="1833" spans="1:2" ht="15" customHeight="1" x14ac:dyDescent="0.2">
      <c r="A1833" s="12"/>
      <c r="B1833" s="40"/>
    </row>
    <row r="1834" spans="1:2" ht="15" customHeight="1" x14ac:dyDescent="0.2">
      <c r="A1834" s="12"/>
      <c r="B1834" s="40"/>
    </row>
    <row r="1835" spans="1:2" ht="15" customHeight="1" x14ac:dyDescent="0.2">
      <c r="A1835" s="12"/>
      <c r="B1835" s="40"/>
    </row>
    <row r="1836" spans="1:2" ht="15" customHeight="1" x14ac:dyDescent="0.2">
      <c r="A1836" s="12"/>
      <c r="B1836" s="40"/>
    </row>
    <row r="1837" spans="1:2" ht="15" customHeight="1" x14ac:dyDescent="0.2">
      <c r="A1837" s="12"/>
      <c r="B1837" s="40"/>
    </row>
    <row r="1838" spans="1:2" ht="15" customHeight="1" x14ac:dyDescent="0.2">
      <c r="A1838" s="12"/>
      <c r="B1838" s="40"/>
    </row>
    <row r="1839" spans="1:2" ht="15" customHeight="1" x14ac:dyDescent="0.2">
      <c r="A1839" s="12"/>
      <c r="B1839" s="40"/>
    </row>
    <row r="1840" spans="1:2" ht="15" customHeight="1" x14ac:dyDescent="0.2">
      <c r="A1840" s="12"/>
      <c r="B1840" s="40"/>
    </row>
    <row r="1841" spans="1:2" ht="15" customHeight="1" x14ac:dyDescent="0.2">
      <c r="A1841" s="12"/>
      <c r="B1841" s="40"/>
    </row>
    <row r="1842" spans="1:2" ht="15" customHeight="1" x14ac:dyDescent="0.2">
      <c r="A1842" s="12"/>
      <c r="B1842" s="40"/>
    </row>
    <row r="1843" spans="1:2" ht="15" customHeight="1" x14ac:dyDescent="0.2">
      <c r="A1843" s="12"/>
      <c r="B1843" s="40"/>
    </row>
    <row r="1844" spans="1:2" ht="15" customHeight="1" x14ac:dyDescent="0.2">
      <c r="A1844" s="12"/>
      <c r="B1844" s="40"/>
    </row>
    <row r="1845" spans="1:2" ht="15" customHeight="1" x14ac:dyDescent="0.2">
      <c r="A1845" s="12"/>
      <c r="B1845" s="40"/>
    </row>
    <row r="1846" spans="1:2" ht="15" customHeight="1" x14ac:dyDescent="0.2">
      <c r="A1846" s="12"/>
      <c r="B1846" s="40"/>
    </row>
    <row r="1847" spans="1:2" ht="15" customHeight="1" x14ac:dyDescent="0.2">
      <c r="A1847" s="12"/>
      <c r="B1847" s="40"/>
    </row>
    <row r="1848" spans="1:2" ht="15" customHeight="1" x14ac:dyDescent="0.2">
      <c r="A1848" s="12"/>
      <c r="B1848" s="40"/>
    </row>
    <row r="1849" spans="1:2" ht="15" customHeight="1" x14ac:dyDescent="0.2">
      <c r="A1849" s="12"/>
      <c r="B1849" s="40"/>
    </row>
    <row r="1850" spans="1:2" ht="15" customHeight="1" x14ac:dyDescent="0.2">
      <c r="A1850" s="12"/>
      <c r="B1850" s="40"/>
    </row>
    <row r="1851" spans="1:2" ht="15" customHeight="1" x14ac:dyDescent="0.2">
      <c r="A1851" s="12"/>
      <c r="B1851" s="40"/>
    </row>
    <row r="1852" spans="1:2" ht="15" customHeight="1" x14ac:dyDescent="0.2">
      <c r="A1852" s="12"/>
      <c r="B1852" s="40"/>
    </row>
    <row r="1853" spans="1:2" ht="15" customHeight="1" x14ac:dyDescent="0.2">
      <c r="A1853" s="12"/>
      <c r="B1853" s="40"/>
    </row>
    <row r="1854" spans="1:2" ht="15" customHeight="1" x14ac:dyDescent="0.2">
      <c r="A1854" s="12"/>
      <c r="B1854" s="40"/>
    </row>
    <row r="1855" spans="1:2" ht="15" customHeight="1" x14ac:dyDescent="0.2">
      <c r="A1855" s="12"/>
      <c r="B1855" s="40"/>
    </row>
    <row r="1856" spans="1:2" ht="15" customHeight="1" x14ac:dyDescent="0.2">
      <c r="A1856" s="12"/>
      <c r="B1856" s="40"/>
    </row>
    <row r="1857" spans="1:2" ht="15" customHeight="1" x14ac:dyDescent="0.2">
      <c r="A1857" s="12"/>
      <c r="B1857" s="40"/>
    </row>
    <row r="1858" spans="1:2" ht="15" customHeight="1" x14ac:dyDescent="0.2">
      <c r="A1858" s="12"/>
      <c r="B1858" s="40"/>
    </row>
    <row r="1859" spans="1:2" ht="15" customHeight="1" x14ac:dyDescent="0.2">
      <c r="A1859" s="12"/>
      <c r="B1859" s="40"/>
    </row>
    <row r="1860" spans="1:2" ht="15" customHeight="1" x14ac:dyDescent="0.2">
      <c r="A1860" s="12"/>
      <c r="B1860" s="40"/>
    </row>
    <row r="1861" spans="1:2" ht="15" customHeight="1" x14ac:dyDescent="0.2">
      <c r="A1861" s="12"/>
      <c r="B1861" s="40"/>
    </row>
    <row r="1862" spans="1:2" ht="15" customHeight="1" x14ac:dyDescent="0.2">
      <c r="A1862" s="12"/>
      <c r="B1862" s="40"/>
    </row>
    <row r="1863" spans="1:2" ht="15" customHeight="1" x14ac:dyDescent="0.2">
      <c r="A1863" s="12"/>
      <c r="B1863" s="40"/>
    </row>
    <row r="1864" spans="1:2" ht="15" customHeight="1" x14ac:dyDescent="0.2">
      <c r="A1864" s="12"/>
      <c r="B1864" s="40"/>
    </row>
    <row r="1865" spans="1:2" ht="15" customHeight="1" x14ac:dyDescent="0.2">
      <c r="A1865" s="12"/>
      <c r="B1865" s="40"/>
    </row>
    <row r="1866" spans="1:2" ht="15" customHeight="1" x14ac:dyDescent="0.2">
      <c r="A1866" s="12"/>
      <c r="B1866" s="40"/>
    </row>
    <row r="1867" spans="1:2" ht="15" customHeight="1" x14ac:dyDescent="0.2">
      <c r="A1867" s="12"/>
      <c r="B1867" s="40"/>
    </row>
    <row r="1868" spans="1:2" ht="15" customHeight="1" x14ac:dyDescent="0.2">
      <c r="A1868" s="12"/>
      <c r="B1868" s="40"/>
    </row>
    <row r="1869" spans="1:2" ht="15" customHeight="1" x14ac:dyDescent="0.2">
      <c r="A1869" s="12"/>
      <c r="B1869" s="40"/>
    </row>
    <row r="1870" spans="1:2" ht="15" customHeight="1" x14ac:dyDescent="0.2">
      <c r="A1870" s="12"/>
      <c r="B1870" s="40"/>
    </row>
    <row r="1871" spans="1:2" ht="15" customHeight="1" x14ac:dyDescent="0.2">
      <c r="A1871" s="12"/>
      <c r="B1871" s="40"/>
    </row>
    <row r="1872" spans="1:2" ht="15" customHeight="1" x14ac:dyDescent="0.2">
      <c r="A1872" s="12"/>
      <c r="B1872" s="40"/>
    </row>
    <row r="1873" spans="1:2" ht="15" customHeight="1" x14ac:dyDescent="0.2">
      <c r="A1873" s="12"/>
      <c r="B1873" s="40"/>
    </row>
    <row r="1874" spans="1:2" ht="15" customHeight="1" x14ac:dyDescent="0.2">
      <c r="A1874" s="12"/>
      <c r="B1874" s="40"/>
    </row>
    <row r="1875" spans="1:2" ht="15" customHeight="1" x14ac:dyDescent="0.2">
      <c r="A1875" s="12"/>
      <c r="B1875" s="40"/>
    </row>
    <row r="1876" spans="1:2" ht="15" customHeight="1" x14ac:dyDescent="0.2">
      <c r="A1876" s="12"/>
      <c r="B1876" s="40"/>
    </row>
    <row r="1877" spans="1:2" ht="15" customHeight="1" x14ac:dyDescent="0.2">
      <c r="A1877" s="12"/>
      <c r="B1877" s="40"/>
    </row>
    <row r="1878" spans="1:2" ht="15" customHeight="1" x14ac:dyDescent="0.2">
      <c r="A1878" s="12"/>
      <c r="B1878" s="40"/>
    </row>
    <row r="1879" spans="1:2" ht="15" customHeight="1" x14ac:dyDescent="0.2">
      <c r="A1879" s="12"/>
      <c r="B1879" s="40"/>
    </row>
    <row r="1880" spans="1:2" ht="15" customHeight="1" x14ac:dyDescent="0.2">
      <c r="A1880" s="12"/>
      <c r="B1880" s="40"/>
    </row>
    <row r="1881" spans="1:2" ht="15" customHeight="1" x14ac:dyDescent="0.2">
      <c r="A1881" s="12"/>
      <c r="B1881" s="40"/>
    </row>
    <row r="1882" spans="1:2" ht="15" customHeight="1" x14ac:dyDescent="0.2">
      <c r="A1882" s="12"/>
      <c r="B1882" s="40"/>
    </row>
    <row r="1883" spans="1:2" ht="15" customHeight="1" x14ac:dyDescent="0.2">
      <c r="A1883" s="12"/>
      <c r="B1883" s="40"/>
    </row>
    <row r="1884" spans="1:2" ht="15" customHeight="1" x14ac:dyDescent="0.2">
      <c r="A1884" s="12"/>
      <c r="B1884" s="40"/>
    </row>
    <row r="1885" spans="1:2" ht="15" customHeight="1" x14ac:dyDescent="0.2">
      <c r="A1885" s="12"/>
      <c r="B1885" s="40"/>
    </row>
    <row r="1886" spans="1:2" ht="15" customHeight="1" x14ac:dyDescent="0.2">
      <c r="A1886" s="12"/>
      <c r="B1886" s="40"/>
    </row>
    <row r="1887" spans="1:2" ht="15" customHeight="1" x14ac:dyDescent="0.2">
      <c r="A1887" s="12"/>
      <c r="B1887" s="40"/>
    </row>
    <row r="1888" spans="1:2" ht="15" customHeight="1" x14ac:dyDescent="0.2">
      <c r="A1888" s="12"/>
      <c r="B1888" s="40"/>
    </row>
    <row r="1889" spans="1:2" ht="15" customHeight="1" x14ac:dyDescent="0.2">
      <c r="A1889" s="12"/>
      <c r="B1889" s="40"/>
    </row>
    <row r="1890" spans="1:2" ht="15" customHeight="1" x14ac:dyDescent="0.2">
      <c r="A1890" s="12"/>
      <c r="B1890" s="40"/>
    </row>
    <row r="1891" spans="1:2" ht="15" customHeight="1" x14ac:dyDescent="0.2">
      <c r="A1891" s="12"/>
      <c r="B1891" s="40"/>
    </row>
    <row r="1892" spans="1:2" ht="15" customHeight="1" x14ac:dyDescent="0.2">
      <c r="A1892" s="12"/>
      <c r="B1892" s="40"/>
    </row>
    <row r="1893" spans="1:2" ht="15" customHeight="1" x14ac:dyDescent="0.2">
      <c r="A1893" s="12"/>
      <c r="B1893" s="40"/>
    </row>
    <row r="1894" spans="1:2" ht="15" customHeight="1" x14ac:dyDescent="0.2">
      <c r="A1894" s="12"/>
      <c r="B1894" s="40"/>
    </row>
    <row r="1895" spans="1:2" ht="15" customHeight="1" x14ac:dyDescent="0.2">
      <c r="A1895" s="12"/>
      <c r="B1895" s="40"/>
    </row>
    <row r="1896" spans="1:2" ht="15" customHeight="1" x14ac:dyDescent="0.2">
      <c r="A1896" s="12"/>
      <c r="B1896" s="40"/>
    </row>
    <row r="1897" spans="1:2" ht="15" customHeight="1" x14ac:dyDescent="0.2">
      <c r="A1897" s="12"/>
      <c r="B1897" s="40"/>
    </row>
    <row r="1898" spans="1:2" ht="15" customHeight="1" x14ac:dyDescent="0.2">
      <c r="A1898" s="12"/>
      <c r="B1898" s="40"/>
    </row>
    <row r="1899" spans="1:2" ht="15" customHeight="1" x14ac:dyDescent="0.2">
      <c r="A1899" s="12"/>
      <c r="B1899" s="40"/>
    </row>
    <row r="1900" spans="1:2" ht="15" customHeight="1" x14ac:dyDescent="0.2">
      <c r="A1900" s="12"/>
      <c r="B1900" s="40"/>
    </row>
    <row r="1901" spans="1:2" ht="15" customHeight="1" x14ac:dyDescent="0.2">
      <c r="A1901" s="12"/>
      <c r="B1901" s="40"/>
    </row>
    <row r="1902" spans="1:2" ht="15" customHeight="1" x14ac:dyDescent="0.2">
      <c r="A1902" s="12"/>
      <c r="B1902" s="40"/>
    </row>
    <row r="1903" spans="1:2" ht="15" customHeight="1" x14ac:dyDescent="0.2">
      <c r="A1903" s="12"/>
      <c r="B1903" s="40"/>
    </row>
    <row r="1904" spans="1:2" ht="15" customHeight="1" x14ac:dyDescent="0.2">
      <c r="A1904" s="12"/>
      <c r="B1904" s="40"/>
    </row>
    <row r="1905" spans="1:2" ht="15" customHeight="1" x14ac:dyDescent="0.2">
      <c r="A1905" s="12"/>
      <c r="B1905" s="40"/>
    </row>
    <row r="1906" spans="1:2" ht="15" customHeight="1" x14ac:dyDescent="0.2">
      <c r="A1906" s="12"/>
      <c r="B1906" s="40"/>
    </row>
    <row r="1907" spans="1:2" ht="15" customHeight="1" x14ac:dyDescent="0.2">
      <c r="A1907" s="12"/>
      <c r="B1907" s="40"/>
    </row>
    <row r="1908" spans="1:2" ht="15" customHeight="1" x14ac:dyDescent="0.2">
      <c r="A1908" s="12"/>
      <c r="B1908" s="40"/>
    </row>
    <row r="1909" spans="1:2" ht="15" customHeight="1" x14ac:dyDescent="0.2">
      <c r="A1909" s="12"/>
      <c r="B1909" s="40"/>
    </row>
    <row r="1910" spans="1:2" ht="15" customHeight="1" x14ac:dyDescent="0.2">
      <c r="A1910" s="12"/>
      <c r="B1910" s="40"/>
    </row>
    <row r="1911" spans="1:2" ht="15" customHeight="1" x14ac:dyDescent="0.2">
      <c r="A1911" s="12"/>
      <c r="B1911" s="40"/>
    </row>
    <row r="1912" spans="1:2" ht="15" customHeight="1" x14ac:dyDescent="0.2">
      <c r="A1912" s="12"/>
      <c r="B1912" s="40"/>
    </row>
    <row r="1913" spans="1:2" ht="15" customHeight="1" x14ac:dyDescent="0.2">
      <c r="A1913" s="12"/>
      <c r="B1913" s="40"/>
    </row>
    <row r="1914" spans="1:2" ht="15" customHeight="1" x14ac:dyDescent="0.2">
      <c r="A1914" s="12"/>
      <c r="B1914" s="40"/>
    </row>
    <row r="1915" spans="1:2" ht="15" customHeight="1" x14ac:dyDescent="0.2">
      <c r="A1915" s="12"/>
      <c r="B1915" s="40"/>
    </row>
    <row r="1916" spans="1:2" ht="15" customHeight="1" x14ac:dyDescent="0.2">
      <c r="A1916" s="12"/>
      <c r="B1916" s="40"/>
    </row>
    <row r="1917" spans="1:2" ht="15" customHeight="1" x14ac:dyDescent="0.2">
      <c r="A1917" s="12"/>
      <c r="B1917" s="40"/>
    </row>
    <row r="1918" spans="1:2" ht="15" customHeight="1" x14ac:dyDescent="0.2">
      <c r="A1918" s="12"/>
      <c r="B1918" s="40"/>
    </row>
    <row r="1919" spans="1:2" ht="15" customHeight="1" x14ac:dyDescent="0.2">
      <c r="A1919" s="12"/>
      <c r="B1919" s="40"/>
    </row>
    <row r="1920" spans="1:2" ht="15" customHeight="1" x14ac:dyDescent="0.2">
      <c r="A1920" s="12"/>
      <c r="B1920" s="40"/>
    </row>
    <row r="1921" spans="1:2" ht="15" customHeight="1" x14ac:dyDescent="0.2">
      <c r="A1921" s="12"/>
      <c r="B1921" s="40"/>
    </row>
    <row r="1922" spans="1:2" ht="15" customHeight="1" x14ac:dyDescent="0.2">
      <c r="A1922" s="12"/>
      <c r="B1922" s="40"/>
    </row>
    <row r="1923" spans="1:2" ht="15" customHeight="1" x14ac:dyDescent="0.2">
      <c r="A1923" s="12"/>
      <c r="B1923" s="40"/>
    </row>
    <row r="1924" spans="1:2" ht="15" customHeight="1" x14ac:dyDescent="0.2">
      <c r="A1924" s="12"/>
      <c r="B1924" s="40"/>
    </row>
    <row r="1925" spans="1:2" ht="15" customHeight="1" x14ac:dyDescent="0.2">
      <c r="A1925" s="12"/>
      <c r="B1925" s="40"/>
    </row>
    <row r="1926" spans="1:2" ht="15" customHeight="1" x14ac:dyDescent="0.2">
      <c r="A1926" s="12"/>
      <c r="B1926" s="40"/>
    </row>
    <row r="1927" spans="1:2" ht="15" customHeight="1" x14ac:dyDescent="0.2">
      <c r="A1927" s="12"/>
      <c r="B1927" s="40"/>
    </row>
    <row r="1928" spans="1:2" ht="15" customHeight="1" x14ac:dyDescent="0.2">
      <c r="A1928" s="12"/>
      <c r="B1928" s="40"/>
    </row>
    <row r="1929" spans="1:2" ht="15" customHeight="1" x14ac:dyDescent="0.2">
      <c r="A1929" s="12"/>
      <c r="B1929" s="40"/>
    </row>
    <row r="1930" spans="1:2" ht="15" customHeight="1" x14ac:dyDescent="0.2">
      <c r="A1930" s="12"/>
      <c r="B1930" s="40"/>
    </row>
    <row r="1931" spans="1:2" ht="15" customHeight="1" x14ac:dyDescent="0.2">
      <c r="A1931" s="12"/>
      <c r="B1931" s="40"/>
    </row>
    <row r="1932" spans="1:2" ht="15" customHeight="1" x14ac:dyDescent="0.2">
      <c r="A1932" s="12"/>
      <c r="B1932" s="40"/>
    </row>
    <row r="1933" spans="1:2" ht="15" customHeight="1" x14ac:dyDescent="0.2">
      <c r="A1933" s="12"/>
      <c r="B1933" s="40"/>
    </row>
    <row r="1934" spans="1:2" ht="15" customHeight="1" x14ac:dyDescent="0.2">
      <c r="A1934" s="12"/>
      <c r="B1934" s="40"/>
    </row>
    <row r="1935" spans="1:2" ht="15" customHeight="1" x14ac:dyDescent="0.2">
      <c r="A1935" s="12"/>
      <c r="B1935" s="40"/>
    </row>
    <row r="1936" spans="1:2" ht="15" customHeight="1" x14ac:dyDescent="0.2">
      <c r="A1936" s="12"/>
      <c r="B1936" s="40"/>
    </row>
    <row r="1937" spans="1:2" ht="15" customHeight="1" x14ac:dyDescent="0.2">
      <c r="A1937" s="12"/>
      <c r="B1937" s="40"/>
    </row>
    <row r="1938" spans="1:2" ht="15" customHeight="1" x14ac:dyDescent="0.2">
      <c r="A1938" s="12"/>
      <c r="B1938" s="40"/>
    </row>
    <row r="1939" spans="1:2" ht="15" customHeight="1" x14ac:dyDescent="0.2">
      <c r="A1939" s="12"/>
      <c r="B1939" s="40"/>
    </row>
    <row r="1940" spans="1:2" ht="15" customHeight="1" x14ac:dyDescent="0.2">
      <c r="A1940" s="12"/>
      <c r="B1940" s="40"/>
    </row>
    <row r="1941" spans="1:2" ht="15" customHeight="1" x14ac:dyDescent="0.2">
      <c r="A1941" s="12"/>
      <c r="B1941" s="40"/>
    </row>
    <row r="1942" spans="1:2" ht="15" customHeight="1" x14ac:dyDescent="0.2">
      <c r="A1942" s="12"/>
      <c r="B1942" s="40"/>
    </row>
    <row r="1943" spans="1:2" ht="15" customHeight="1" x14ac:dyDescent="0.2">
      <c r="A1943" s="12"/>
      <c r="B1943" s="40"/>
    </row>
    <row r="1944" spans="1:2" ht="15" customHeight="1" x14ac:dyDescent="0.2">
      <c r="A1944" s="12"/>
      <c r="B1944" s="40"/>
    </row>
    <row r="1945" spans="1:2" ht="15" customHeight="1" x14ac:dyDescent="0.2">
      <c r="A1945" s="12"/>
      <c r="B1945" s="40"/>
    </row>
    <row r="1946" spans="1:2" ht="15" customHeight="1" x14ac:dyDescent="0.2">
      <c r="A1946" s="12"/>
      <c r="B1946" s="40"/>
    </row>
    <row r="1947" spans="1:2" ht="15" customHeight="1" x14ac:dyDescent="0.2">
      <c r="A1947" s="12"/>
      <c r="B1947" s="40"/>
    </row>
    <row r="1948" spans="1:2" ht="15" customHeight="1" x14ac:dyDescent="0.2">
      <c r="A1948" s="12"/>
      <c r="B1948" s="40"/>
    </row>
    <row r="1949" spans="1:2" ht="15" customHeight="1" x14ac:dyDescent="0.2">
      <c r="A1949" s="12"/>
      <c r="B1949" s="40"/>
    </row>
    <row r="1950" spans="1:2" ht="15" customHeight="1" x14ac:dyDescent="0.2">
      <c r="A1950" s="12"/>
      <c r="B1950" s="40"/>
    </row>
    <row r="1951" spans="1:2" ht="15" customHeight="1" x14ac:dyDescent="0.2">
      <c r="A1951" s="12"/>
      <c r="B1951" s="40"/>
    </row>
    <row r="1952" spans="1:2" ht="15" customHeight="1" x14ac:dyDescent="0.2">
      <c r="A1952" s="12"/>
      <c r="B1952" s="40"/>
    </row>
    <row r="1953" spans="1:2" ht="15" customHeight="1" x14ac:dyDescent="0.2">
      <c r="A1953" s="12"/>
      <c r="B1953" s="40"/>
    </row>
    <row r="1954" spans="1:2" ht="15" customHeight="1" x14ac:dyDescent="0.2">
      <c r="A1954" s="12"/>
      <c r="B1954" s="40"/>
    </row>
    <row r="1955" spans="1:2" ht="15" customHeight="1" x14ac:dyDescent="0.2">
      <c r="A1955" s="12"/>
      <c r="B1955" s="40"/>
    </row>
    <row r="1956" spans="1:2" ht="15" customHeight="1" x14ac:dyDescent="0.2">
      <c r="A1956" s="12"/>
      <c r="B1956" s="40"/>
    </row>
    <row r="1957" spans="1:2" ht="15" customHeight="1" x14ac:dyDescent="0.2">
      <c r="A1957" s="12"/>
      <c r="B1957" s="40"/>
    </row>
    <row r="1958" spans="1:2" ht="15" customHeight="1" x14ac:dyDescent="0.2">
      <c r="A1958" s="12"/>
      <c r="B1958" s="40"/>
    </row>
    <row r="1959" spans="1:2" ht="15" customHeight="1" x14ac:dyDescent="0.2">
      <c r="A1959" s="12"/>
      <c r="B1959" s="40"/>
    </row>
    <row r="1960" spans="1:2" ht="15" customHeight="1" x14ac:dyDescent="0.2">
      <c r="A1960" s="12"/>
      <c r="B1960" s="40"/>
    </row>
    <row r="1961" spans="1:2" ht="15" customHeight="1" x14ac:dyDescent="0.2">
      <c r="A1961" s="12"/>
      <c r="B1961" s="40"/>
    </row>
    <row r="1962" spans="1:2" ht="15" customHeight="1" x14ac:dyDescent="0.2">
      <c r="A1962" s="12"/>
      <c r="B1962" s="40"/>
    </row>
    <row r="1963" spans="1:2" ht="15" customHeight="1" x14ac:dyDescent="0.2">
      <c r="A1963" s="12"/>
      <c r="B1963" s="40"/>
    </row>
    <row r="1964" spans="1:2" ht="15" customHeight="1" x14ac:dyDescent="0.2">
      <c r="A1964" s="12"/>
      <c r="B1964" s="40"/>
    </row>
    <row r="1965" spans="1:2" ht="15" customHeight="1" x14ac:dyDescent="0.2">
      <c r="A1965" s="12"/>
      <c r="B1965" s="40"/>
    </row>
    <row r="1966" spans="1:2" ht="15" customHeight="1" x14ac:dyDescent="0.2">
      <c r="A1966" s="12"/>
      <c r="B1966" s="40"/>
    </row>
    <row r="1967" spans="1:2" ht="15" customHeight="1" x14ac:dyDescent="0.2">
      <c r="A1967" s="12"/>
      <c r="B1967" s="40"/>
    </row>
    <row r="1968" spans="1:2" ht="15" customHeight="1" x14ac:dyDescent="0.2">
      <c r="A1968" s="12"/>
      <c r="B1968" s="40"/>
    </row>
    <row r="1969" spans="1:2" ht="15" customHeight="1" x14ac:dyDescent="0.2">
      <c r="A1969" s="12"/>
      <c r="B1969" s="40"/>
    </row>
    <row r="1970" spans="1:2" ht="15" customHeight="1" x14ac:dyDescent="0.2">
      <c r="A1970" s="12"/>
      <c r="B1970" s="40"/>
    </row>
    <row r="1971" spans="1:2" ht="15" customHeight="1" x14ac:dyDescent="0.2">
      <c r="A1971" s="12"/>
      <c r="B1971" s="40"/>
    </row>
    <row r="1972" spans="1:2" ht="15" customHeight="1" x14ac:dyDescent="0.2">
      <c r="A1972" s="12"/>
      <c r="B1972" s="40"/>
    </row>
    <row r="1973" spans="1:2" ht="15" customHeight="1" x14ac:dyDescent="0.2">
      <c r="A1973" s="12"/>
      <c r="B1973" s="40"/>
    </row>
    <row r="1974" spans="1:2" ht="15" customHeight="1" x14ac:dyDescent="0.2">
      <c r="A1974" s="12"/>
      <c r="B1974" s="40"/>
    </row>
    <row r="1975" spans="1:2" ht="15" customHeight="1" x14ac:dyDescent="0.2">
      <c r="A1975" s="12"/>
      <c r="B1975" s="40"/>
    </row>
    <row r="1976" spans="1:2" ht="15" customHeight="1" x14ac:dyDescent="0.2">
      <c r="A1976" s="12"/>
      <c r="B1976" s="40"/>
    </row>
    <row r="1977" spans="1:2" ht="15" customHeight="1" x14ac:dyDescent="0.2">
      <c r="A1977" s="12"/>
      <c r="B1977" s="40"/>
    </row>
    <row r="1978" spans="1:2" ht="15" customHeight="1" x14ac:dyDescent="0.2">
      <c r="A1978" s="12"/>
      <c r="B1978" s="40"/>
    </row>
    <row r="1979" spans="1:2" ht="15" customHeight="1" x14ac:dyDescent="0.2">
      <c r="A1979" s="12"/>
      <c r="B1979" s="40"/>
    </row>
    <row r="1980" spans="1:2" ht="15" customHeight="1" x14ac:dyDescent="0.2">
      <c r="A1980" s="12"/>
      <c r="B1980" s="40"/>
    </row>
    <row r="1981" spans="1:2" ht="15" customHeight="1" x14ac:dyDescent="0.2">
      <c r="A1981" s="12"/>
      <c r="B1981" s="40"/>
    </row>
    <row r="1982" spans="1:2" ht="15" customHeight="1" x14ac:dyDescent="0.2">
      <c r="A1982" s="12"/>
      <c r="B1982" s="40"/>
    </row>
    <row r="1983" spans="1:2" ht="15" customHeight="1" x14ac:dyDescent="0.2">
      <c r="A1983" s="12"/>
      <c r="B1983" s="40"/>
    </row>
    <row r="1984" spans="1:2" ht="15" customHeight="1" x14ac:dyDescent="0.2">
      <c r="A1984" s="12"/>
      <c r="B1984" s="40"/>
    </row>
    <row r="1985" spans="1:2" ht="15" customHeight="1" x14ac:dyDescent="0.2">
      <c r="A1985" s="12"/>
      <c r="B1985" s="40"/>
    </row>
    <row r="1986" spans="1:2" ht="15" customHeight="1" x14ac:dyDescent="0.2">
      <c r="A1986" s="12"/>
      <c r="B1986" s="40"/>
    </row>
    <row r="1987" spans="1:2" ht="15" customHeight="1" x14ac:dyDescent="0.2">
      <c r="A1987" s="12"/>
      <c r="B1987" s="40"/>
    </row>
    <row r="1988" spans="1:2" ht="15" customHeight="1" x14ac:dyDescent="0.2">
      <c r="A1988" s="12"/>
      <c r="B1988" s="40"/>
    </row>
    <row r="1989" spans="1:2" ht="15" customHeight="1" x14ac:dyDescent="0.2">
      <c r="A1989" s="12"/>
      <c r="B1989" s="40"/>
    </row>
    <row r="1990" spans="1:2" ht="15" customHeight="1" x14ac:dyDescent="0.2">
      <c r="A1990" s="12"/>
      <c r="B1990" s="40"/>
    </row>
    <row r="1991" spans="1:2" ht="15" customHeight="1" x14ac:dyDescent="0.2">
      <c r="A1991" s="12"/>
      <c r="B1991" s="40"/>
    </row>
    <row r="1992" spans="1:2" ht="15" customHeight="1" x14ac:dyDescent="0.2">
      <c r="A1992" s="12"/>
      <c r="B1992" s="40"/>
    </row>
    <row r="1993" spans="1:2" ht="15" customHeight="1" x14ac:dyDescent="0.2">
      <c r="A1993" s="12"/>
      <c r="B1993" s="40"/>
    </row>
    <row r="1994" spans="1:2" ht="15" customHeight="1" x14ac:dyDescent="0.2">
      <c r="A1994" s="12"/>
      <c r="B1994" s="40"/>
    </row>
    <row r="1995" spans="1:2" ht="15" customHeight="1" x14ac:dyDescent="0.2">
      <c r="A1995" s="12"/>
      <c r="B1995" s="40"/>
    </row>
    <row r="1996" spans="1:2" ht="15" customHeight="1" x14ac:dyDescent="0.2">
      <c r="A1996" s="12"/>
      <c r="B1996" s="40"/>
    </row>
    <row r="1997" spans="1:2" ht="15" customHeight="1" x14ac:dyDescent="0.2">
      <c r="A1997" s="12"/>
      <c r="B1997" s="40"/>
    </row>
    <row r="1998" spans="1:2" ht="15" customHeight="1" x14ac:dyDescent="0.2">
      <c r="A1998" s="12"/>
      <c r="B1998" s="40"/>
    </row>
    <row r="1999" spans="1:2" ht="15" customHeight="1" x14ac:dyDescent="0.2">
      <c r="A1999" s="12"/>
      <c r="B1999" s="40"/>
    </row>
    <row r="2000" spans="1:2" ht="15" customHeight="1" x14ac:dyDescent="0.2">
      <c r="A2000" s="12"/>
      <c r="B2000" s="40"/>
    </row>
    <row r="2001" spans="1:2" ht="15" customHeight="1" x14ac:dyDescent="0.2">
      <c r="A2001" s="12"/>
      <c r="B2001" s="40"/>
    </row>
    <row r="2002" spans="1:2" ht="15" customHeight="1" x14ac:dyDescent="0.2">
      <c r="A2002" s="12"/>
      <c r="B2002" s="40"/>
    </row>
    <row r="2003" spans="1:2" ht="15" customHeight="1" x14ac:dyDescent="0.2">
      <c r="A2003" s="12"/>
      <c r="B2003" s="40"/>
    </row>
    <row r="2004" spans="1:2" ht="15" customHeight="1" x14ac:dyDescent="0.2">
      <c r="A2004" s="12"/>
      <c r="B2004" s="40"/>
    </row>
    <row r="2005" spans="1:2" ht="15" customHeight="1" x14ac:dyDescent="0.2">
      <c r="A2005" s="12"/>
      <c r="B2005" s="40"/>
    </row>
    <row r="2006" spans="1:2" ht="15" customHeight="1" x14ac:dyDescent="0.2">
      <c r="A2006" s="12"/>
      <c r="B2006" s="40"/>
    </row>
    <row r="2007" spans="1:2" ht="15" customHeight="1" x14ac:dyDescent="0.2">
      <c r="A2007" s="12"/>
      <c r="B2007" s="40"/>
    </row>
    <row r="2008" spans="1:2" ht="15" customHeight="1" x14ac:dyDescent="0.2">
      <c r="A2008" s="12"/>
      <c r="B2008" s="40"/>
    </row>
    <row r="2009" spans="1:2" ht="15" customHeight="1" x14ac:dyDescent="0.2">
      <c r="A2009" s="12"/>
      <c r="B2009" s="40"/>
    </row>
    <row r="2010" spans="1:2" ht="15" customHeight="1" x14ac:dyDescent="0.2">
      <c r="A2010" s="12"/>
      <c r="B2010" s="40"/>
    </row>
    <row r="2011" spans="1:2" ht="15" customHeight="1" x14ac:dyDescent="0.2">
      <c r="A2011" s="12"/>
      <c r="B2011" s="40"/>
    </row>
    <row r="2012" spans="1:2" ht="15" customHeight="1" x14ac:dyDescent="0.2">
      <c r="A2012" s="12"/>
      <c r="B2012" s="40"/>
    </row>
    <row r="2013" spans="1:2" ht="15" customHeight="1" x14ac:dyDescent="0.2">
      <c r="A2013" s="12"/>
      <c r="B2013" s="40"/>
    </row>
    <row r="2014" spans="1:2" ht="15" customHeight="1" x14ac:dyDescent="0.2">
      <c r="A2014" s="12"/>
      <c r="B2014" s="40"/>
    </row>
    <row r="2015" spans="1:2" ht="15" customHeight="1" x14ac:dyDescent="0.2">
      <c r="A2015" s="12"/>
      <c r="B2015" s="40"/>
    </row>
    <row r="2016" spans="1:2" ht="15" customHeight="1" x14ac:dyDescent="0.2">
      <c r="A2016" s="12"/>
      <c r="B2016" s="40"/>
    </row>
    <row r="2017" spans="1:2" ht="15" customHeight="1" x14ac:dyDescent="0.2">
      <c r="A2017" s="12"/>
      <c r="B2017" s="40"/>
    </row>
    <row r="2018" spans="1:2" ht="15" customHeight="1" x14ac:dyDescent="0.2">
      <c r="A2018" s="12"/>
      <c r="B2018" s="40"/>
    </row>
    <row r="2019" spans="1:2" ht="15" customHeight="1" x14ac:dyDescent="0.2">
      <c r="A2019" s="12"/>
      <c r="B2019" s="40"/>
    </row>
    <row r="2020" spans="1:2" ht="15" customHeight="1" x14ac:dyDescent="0.2">
      <c r="A2020" s="12"/>
      <c r="B2020" s="40"/>
    </row>
    <row r="2021" spans="1:2" ht="15" customHeight="1" x14ac:dyDescent="0.2">
      <c r="A2021" s="12"/>
      <c r="B2021" s="40"/>
    </row>
    <row r="2022" spans="1:2" ht="15" customHeight="1" x14ac:dyDescent="0.2">
      <c r="A2022" s="12"/>
      <c r="B2022" s="40"/>
    </row>
    <row r="2023" spans="1:2" ht="15" customHeight="1" x14ac:dyDescent="0.2">
      <c r="A2023" s="12"/>
      <c r="B2023" s="40"/>
    </row>
    <row r="2024" spans="1:2" ht="15" customHeight="1" x14ac:dyDescent="0.2">
      <c r="A2024" s="12"/>
      <c r="B2024" s="40"/>
    </row>
    <row r="2025" spans="1:2" ht="15" customHeight="1" x14ac:dyDescent="0.2">
      <c r="A2025" s="12"/>
      <c r="B2025" s="40"/>
    </row>
    <row r="2026" spans="1:2" ht="15" customHeight="1" x14ac:dyDescent="0.2">
      <c r="A2026" s="12"/>
      <c r="B2026" s="40"/>
    </row>
    <row r="2027" spans="1:2" ht="15" customHeight="1" x14ac:dyDescent="0.2">
      <c r="A2027" s="12"/>
      <c r="B2027" s="40"/>
    </row>
    <row r="2028" spans="1:2" ht="15" customHeight="1" x14ac:dyDescent="0.2">
      <c r="A2028" s="12"/>
      <c r="B2028" s="40"/>
    </row>
    <row r="2029" spans="1:2" ht="15" customHeight="1" x14ac:dyDescent="0.2">
      <c r="A2029" s="12"/>
      <c r="B2029" s="40"/>
    </row>
    <row r="2030" spans="1:2" ht="15" customHeight="1" x14ac:dyDescent="0.2">
      <c r="A2030" s="12"/>
      <c r="B2030" s="40"/>
    </row>
    <row r="2031" spans="1:2" ht="15" customHeight="1" x14ac:dyDescent="0.2">
      <c r="A2031" s="12"/>
      <c r="B2031" s="40"/>
    </row>
    <row r="2032" spans="1:2" ht="15" customHeight="1" x14ac:dyDescent="0.2">
      <c r="A2032" s="12"/>
      <c r="B2032" s="40"/>
    </row>
    <row r="2033" spans="1:2" ht="15" customHeight="1" x14ac:dyDescent="0.2">
      <c r="A2033" s="12"/>
      <c r="B2033" s="40"/>
    </row>
    <row r="2034" spans="1:2" ht="15" customHeight="1" x14ac:dyDescent="0.2">
      <c r="A2034" s="12"/>
      <c r="B2034" s="40"/>
    </row>
    <row r="2035" spans="1:2" ht="15" customHeight="1" x14ac:dyDescent="0.2">
      <c r="A2035" s="12"/>
      <c r="B2035" s="40"/>
    </row>
    <row r="2036" spans="1:2" ht="15" customHeight="1" x14ac:dyDescent="0.2">
      <c r="A2036" s="12"/>
      <c r="B2036" s="40"/>
    </row>
    <row r="2037" spans="1:2" ht="15" customHeight="1" x14ac:dyDescent="0.2">
      <c r="A2037" s="12"/>
      <c r="B2037" s="40"/>
    </row>
    <row r="2038" spans="1:2" ht="15" customHeight="1" x14ac:dyDescent="0.2">
      <c r="A2038" s="12"/>
      <c r="B2038" s="40"/>
    </row>
    <row r="2039" spans="1:2" ht="15" customHeight="1" x14ac:dyDescent="0.2">
      <c r="A2039" s="12"/>
      <c r="B2039" s="40"/>
    </row>
    <row r="2040" spans="1:2" ht="15" customHeight="1" x14ac:dyDescent="0.2">
      <c r="A2040" s="12"/>
      <c r="B2040" s="40"/>
    </row>
    <row r="2041" spans="1:2" ht="15" customHeight="1" x14ac:dyDescent="0.2">
      <c r="A2041" s="12"/>
      <c r="B2041" s="40"/>
    </row>
    <row r="2042" spans="1:2" ht="15" customHeight="1" x14ac:dyDescent="0.2">
      <c r="A2042" s="12"/>
      <c r="B2042" s="40"/>
    </row>
    <row r="2043" spans="1:2" ht="15" customHeight="1" x14ac:dyDescent="0.2">
      <c r="A2043" s="12"/>
      <c r="B2043" s="40"/>
    </row>
    <row r="2044" spans="1:2" ht="15" customHeight="1" x14ac:dyDescent="0.2">
      <c r="A2044" s="12"/>
      <c r="B2044" s="40"/>
    </row>
    <row r="2045" spans="1:2" ht="15" customHeight="1" x14ac:dyDescent="0.2">
      <c r="A2045" s="12"/>
      <c r="B2045" s="40"/>
    </row>
    <row r="2046" spans="1:2" ht="15" customHeight="1" x14ac:dyDescent="0.2">
      <c r="A2046" s="12"/>
      <c r="B2046" s="40"/>
    </row>
    <row r="2047" spans="1:2" ht="15" customHeight="1" x14ac:dyDescent="0.2">
      <c r="A2047" s="12"/>
      <c r="B2047" s="40"/>
    </row>
    <row r="2048" spans="1:2" ht="15" customHeight="1" x14ac:dyDescent="0.2">
      <c r="A2048" s="12"/>
      <c r="B2048" s="40"/>
    </row>
    <row r="2049" spans="1:2" ht="15" customHeight="1" x14ac:dyDescent="0.2">
      <c r="A2049" s="12"/>
      <c r="B2049" s="40"/>
    </row>
    <row r="2050" spans="1:2" ht="15" customHeight="1" x14ac:dyDescent="0.2">
      <c r="A2050" s="12"/>
      <c r="B2050" s="40"/>
    </row>
    <row r="2051" spans="1:2" ht="15" customHeight="1" x14ac:dyDescent="0.2">
      <c r="A2051" s="12"/>
      <c r="B2051" s="40"/>
    </row>
    <row r="2052" spans="1:2" ht="15" customHeight="1" x14ac:dyDescent="0.2">
      <c r="A2052" s="12"/>
      <c r="B2052" s="40"/>
    </row>
    <row r="2053" spans="1:2" ht="15" customHeight="1" x14ac:dyDescent="0.2">
      <c r="A2053" s="12"/>
      <c r="B2053" s="40"/>
    </row>
    <row r="2054" spans="1:2" ht="15" customHeight="1" x14ac:dyDescent="0.2">
      <c r="A2054" s="12"/>
      <c r="B2054" s="40"/>
    </row>
    <row r="2055" spans="1:2" ht="15" customHeight="1" x14ac:dyDescent="0.2">
      <c r="A2055" s="12"/>
      <c r="B2055" s="40"/>
    </row>
    <row r="2056" spans="1:2" ht="15" customHeight="1" x14ac:dyDescent="0.2">
      <c r="A2056" s="12"/>
      <c r="B2056" s="40"/>
    </row>
    <row r="2057" spans="1:2" ht="15" customHeight="1" x14ac:dyDescent="0.2">
      <c r="A2057" s="12"/>
      <c r="B2057" s="40"/>
    </row>
    <row r="2058" spans="1:2" ht="15" customHeight="1" x14ac:dyDescent="0.2">
      <c r="A2058" s="12"/>
      <c r="B2058" s="40"/>
    </row>
    <row r="2059" spans="1:2" ht="15" customHeight="1" x14ac:dyDescent="0.2">
      <c r="A2059" s="12"/>
      <c r="B2059" s="40"/>
    </row>
    <row r="2060" spans="1:2" ht="15" customHeight="1" x14ac:dyDescent="0.2">
      <c r="A2060" s="12"/>
      <c r="B2060" s="40"/>
    </row>
    <row r="2061" spans="1:2" ht="15" customHeight="1" x14ac:dyDescent="0.2">
      <c r="A2061" s="12"/>
      <c r="B2061" s="40"/>
    </row>
    <row r="2062" spans="1:2" ht="15" customHeight="1" x14ac:dyDescent="0.2">
      <c r="A2062" s="12"/>
      <c r="B2062" s="40"/>
    </row>
    <row r="2063" spans="1:2" ht="15" customHeight="1" x14ac:dyDescent="0.2">
      <c r="A2063" s="12"/>
      <c r="B2063" s="40"/>
    </row>
    <row r="2064" spans="1:2" ht="15" customHeight="1" x14ac:dyDescent="0.2">
      <c r="A2064" s="12"/>
      <c r="B2064" s="40"/>
    </row>
    <row r="2065" spans="1:2" ht="15" customHeight="1" x14ac:dyDescent="0.2">
      <c r="A2065" s="12"/>
      <c r="B2065" s="40"/>
    </row>
    <row r="2066" spans="1:2" ht="15" customHeight="1" x14ac:dyDescent="0.2">
      <c r="A2066" s="12"/>
      <c r="B2066" s="40"/>
    </row>
    <row r="2067" spans="1:2" ht="15" customHeight="1" x14ac:dyDescent="0.2">
      <c r="A2067" s="12"/>
      <c r="B2067" s="40"/>
    </row>
    <row r="2068" spans="1:2" ht="15" customHeight="1" x14ac:dyDescent="0.2">
      <c r="A2068" s="12"/>
      <c r="B2068" s="40"/>
    </row>
    <row r="2069" spans="1:2" ht="15" customHeight="1" x14ac:dyDescent="0.2">
      <c r="A2069" s="12"/>
      <c r="B2069" s="40"/>
    </row>
    <row r="2070" spans="1:2" ht="15" customHeight="1" x14ac:dyDescent="0.2">
      <c r="A2070" s="12"/>
      <c r="B2070" s="40"/>
    </row>
    <row r="2071" spans="1:2" ht="15" customHeight="1" x14ac:dyDescent="0.2">
      <c r="A2071" s="12"/>
      <c r="B2071" s="40"/>
    </row>
    <row r="2072" spans="1:2" ht="15" customHeight="1" x14ac:dyDescent="0.2">
      <c r="A2072" s="12"/>
      <c r="B2072" s="40"/>
    </row>
    <row r="2073" spans="1:2" ht="15" customHeight="1" x14ac:dyDescent="0.2">
      <c r="A2073" s="12"/>
      <c r="B2073" s="40"/>
    </row>
    <row r="2074" spans="1:2" ht="15" customHeight="1" x14ac:dyDescent="0.2">
      <c r="A2074" s="12"/>
      <c r="B2074" s="40"/>
    </row>
    <row r="2075" spans="1:2" ht="15" customHeight="1" x14ac:dyDescent="0.2">
      <c r="A2075" s="12"/>
      <c r="B2075" s="40"/>
    </row>
    <row r="2076" spans="1:2" ht="15" customHeight="1" x14ac:dyDescent="0.2">
      <c r="A2076" s="12"/>
      <c r="B2076" s="40"/>
    </row>
    <row r="2077" spans="1:2" ht="15" customHeight="1" x14ac:dyDescent="0.2">
      <c r="A2077" s="12"/>
      <c r="B2077" s="40"/>
    </row>
    <row r="2078" spans="1:2" ht="15" customHeight="1" x14ac:dyDescent="0.2">
      <c r="A2078" s="12"/>
      <c r="B2078" s="40"/>
    </row>
    <row r="2079" spans="1:2" ht="15" customHeight="1" x14ac:dyDescent="0.2">
      <c r="A2079" s="12"/>
      <c r="B2079" s="40"/>
    </row>
    <row r="2080" spans="1:2" ht="15" customHeight="1" x14ac:dyDescent="0.2">
      <c r="A2080" s="12"/>
      <c r="B2080" s="40"/>
    </row>
    <row r="2081" spans="1:2" ht="15" customHeight="1" x14ac:dyDescent="0.2">
      <c r="A2081" s="12"/>
      <c r="B2081" s="40"/>
    </row>
    <row r="2082" spans="1:2" ht="15" customHeight="1" x14ac:dyDescent="0.2">
      <c r="A2082" s="12"/>
      <c r="B2082" s="40"/>
    </row>
    <row r="2083" spans="1:2" ht="15" customHeight="1" x14ac:dyDescent="0.2">
      <c r="A2083" s="12"/>
      <c r="B2083" s="40"/>
    </row>
    <row r="2084" spans="1:2" ht="15" customHeight="1" x14ac:dyDescent="0.2">
      <c r="A2084" s="12"/>
      <c r="B2084" s="40"/>
    </row>
    <row r="2085" spans="1:2" ht="15" customHeight="1" x14ac:dyDescent="0.2">
      <c r="A2085" s="12"/>
      <c r="B2085" s="40"/>
    </row>
    <row r="2086" spans="1:2" ht="15" customHeight="1" x14ac:dyDescent="0.2">
      <c r="A2086" s="12"/>
      <c r="B2086" s="40"/>
    </row>
    <row r="2087" spans="1:2" ht="15" customHeight="1" x14ac:dyDescent="0.2">
      <c r="A2087" s="12"/>
      <c r="B2087" s="40"/>
    </row>
    <row r="2088" spans="1:2" ht="15" customHeight="1" x14ac:dyDescent="0.2">
      <c r="A2088" s="12"/>
      <c r="B2088" s="40"/>
    </row>
    <row r="2089" spans="1:2" ht="15" customHeight="1" x14ac:dyDescent="0.2">
      <c r="A2089" s="12"/>
      <c r="B2089" s="40"/>
    </row>
    <row r="2090" spans="1:2" ht="15" customHeight="1" x14ac:dyDescent="0.2">
      <c r="A2090" s="12"/>
      <c r="B2090" s="40"/>
    </row>
    <row r="2091" spans="1:2" ht="15" customHeight="1" x14ac:dyDescent="0.2">
      <c r="A2091" s="12"/>
      <c r="B2091" s="40"/>
    </row>
    <row r="2092" spans="1:2" ht="15" customHeight="1" x14ac:dyDescent="0.2">
      <c r="A2092" s="12"/>
      <c r="B2092" s="40"/>
    </row>
    <row r="2093" spans="1:2" ht="15" customHeight="1" x14ac:dyDescent="0.2">
      <c r="A2093" s="12"/>
      <c r="B2093" s="40"/>
    </row>
    <row r="2094" spans="1:2" ht="15" customHeight="1" x14ac:dyDescent="0.2">
      <c r="A2094" s="12"/>
      <c r="B2094" s="40"/>
    </row>
    <row r="2095" spans="1:2" ht="15" customHeight="1" x14ac:dyDescent="0.2">
      <c r="A2095" s="12"/>
      <c r="B2095" s="40"/>
    </row>
    <row r="2096" spans="1:2" ht="15" customHeight="1" x14ac:dyDescent="0.2">
      <c r="A2096" s="12"/>
      <c r="B2096" s="40"/>
    </row>
    <row r="2097" spans="1:2" ht="15" customHeight="1" x14ac:dyDescent="0.2">
      <c r="A2097" s="12"/>
      <c r="B2097" s="40"/>
    </row>
    <row r="2098" spans="1:2" ht="15" customHeight="1" x14ac:dyDescent="0.2">
      <c r="A2098" s="12"/>
      <c r="B2098" s="40"/>
    </row>
    <row r="2099" spans="1:2" ht="15" customHeight="1" x14ac:dyDescent="0.2">
      <c r="A2099" s="12"/>
      <c r="B2099" s="40"/>
    </row>
    <row r="2100" spans="1:2" ht="15" customHeight="1" x14ac:dyDescent="0.2">
      <c r="A2100" s="12"/>
      <c r="B2100" s="40"/>
    </row>
    <row r="2101" spans="1:2" ht="15" customHeight="1" x14ac:dyDescent="0.2">
      <c r="A2101" s="12"/>
      <c r="B2101" s="40"/>
    </row>
    <row r="2102" spans="1:2" ht="15" customHeight="1" x14ac:dyDescent="0.2">
      <c r="A2102" s="12"/>
      <c r="B2102" s="40"/>
    </row>
    <row r="2103" spans="1:2" ht="15" customHeight="1" x14ac:dyDescent="0.2">
      <c r="A2103" s="12"/>
      <c r="B2103" s="40"/>
    </row>
    <row r="2104" spans="1:2" ht="15" customHeight="1" x14ac:dyDescent="0.2">
      <c r="A2104" s="12"/>
      <c r="B2104" s="40"/>
    </row>
    <row r="2105" spans="1:2" ht="15" customHeight="1" x14ac:dyDescent="0.2">
      <c r="A2105" s="12"/>
      <c r="B2105" s="40"/>
    </row>
    <row r="2106" spans="1:2" ht="15" customHeight="1" x14ac:dyDescent="0.2">
      <c r="A2106" s="12"/>
      <c r="B2106" s="40"/>
    </row>
    <row r="2107" spans="1:2" ht="15" customHeight="1" x14ac:dyDescent="0.2">
      <c r="A2107" s="12"/>
      <c r="B2107" s="40"/>
    </row>
    <row r="2108" spans="1:2" ht="15" customHeight="1" x14ac:dyDescent="0.2">
      <c r="A2108" s="12"/>
      <c r="B2108" s="40"/>
    </row>
    <row r="2109" spans="1:2" ht="15" customHeight="1" x14ac:dyDescent="0.2">
      <c r="A2109" s="12"/>
      <c r="B2109" s="40"/>
    </row>
    <row r="2110" spans="1:2" ht="15" customHeight="1" x14ac:dyDescent="0.2">
      <c r="A2110" s="12"/>
      <c r="B2110" s="40"/>
    </row>
    <row r="2111" spans="1:2" ht="15" customHeight="1" x14ac:dyDescent="0.2">
      <c r="A2111" s="12"/>
      <c r="B2111" s="40"/>
    </row>
    <row r="2112" spans="1:2" ht="15" customHeight="1" x14ac:dyDescent="0.2">
      <c r="A2112" s="12"/>
      <c r="B2112" s="40"/>
    </row>
    <row r="2113" spans="1:2" ht="15" customHeight="1" x14ac:dyDescent="0.2">
      <c r="A2113" s="12"/>
      <c r="B2113" s="40"/>
    </row>
    <row r="2114" spans="1:2" ht="15" customHeight="1" x14ac:dyDescent="0.2">
      <c r="A2114" s="12"/>
      <c r="B2114" s="40"/>
    </row>
    <row r="2115" spans="1:2" ht="15" customHeight="1" x14ac:dyDescent="0.2">
      <c r="A2115" s="12"/>
      <c r="B2115" s="40"/>
    </row>
    <row r="2116" spans="1:2" ht="15" customHeight="1" x14ac:dyDescent="0.2">
      <c r="A2116" s="12"/>
      <c r="B2116" s="40"/>
    </row>
    <row r="2117" spans="1:2" ht="15" customHeight="1" x14ac:dyDescent="0.2">
      <c r="A2117" s="12"/>
      <c r="B2117" s="40"/>
    </row>
    <row r="2118" spans="1:2" ht="15" customHeight="1" x14ac:dyDescent="0.2">
      <c r="A2118" s="12"/>
      <c r="B2118" s="40"/>
    </row>
    <row r="2119" spans="1:2" ht="15" customHeight="1" x14ac:dyDescent="0.2">
      <c r="A2119" s="12"/>
      <c r="B2119" s="40"/>
    </row>
    <row r="2120" spans="1:2" ht="15" customHeight="1" x14ac:dyDescent="0.2">
      <c r="A2120" s="12"/>
      <c r="B2120" s="40"/>
    </row>
    <row r="2121" spans="1:2" ht="15" customHeight="1" x14ac:dyDescent="0.2">
      <c r="A2121" s="12"/>
      <c r="B2121" s="40"/>
    </row>
    <row r="2122" spans="1:2" ht="15" customHeight="1" x14ac:dyDescent="0.2">
      <c r="A2122" s="12"/>
      <c r="B2122" s="40"/>
    </row>
    <row r="2123" spans="1:2" ht="15" customHeight="1" x14ac:dyDescent="0.2">
      <c r="A2123" s="12"/>
      <c r="B2123" s="40"/>
    </row>
    <row r="2124" spans="1:2" ht="15" customHeight="1" x14ac:dyDescent="0.2">
      <c r="A2124" s="12"/>
      <c r="B2124" s="40"/>
    </row>
    <row r="2125" spans="1:2" ht="15" customHeight="1" x14ac:dyDescent="0.2">
      <c r="A2125" s="12"/>
      <c r="B2125" s="40"/>
    </row>
    <row r="2126" spans="1:2" ht="15" customHeight="1" x14ac:dyDescent="0.2">
      <c r="A2126" s="12"/>
      <c r="B2126" s="40"/>
    </row>
    <row r="2127" spans="1:2" ht="15" customHeight="1" x14ac:dyDescent="0.2">
      <c r="A2127" s="12"/>
      <c r="B2127" s="40"/>
    </row>
    <row r="2128" spans="1:2" ht="15" customHeight="1" x14ac:dyDescent="0.2">
      <c r="A2128" s="12"/>
      <c r="B2128" s="40"/>
    </row>
    <row r="2129" spans="1:2" ht="15" customHeight="1" x14ac:dyDescent="0.2">
      <c r="A2129" s="12"/>
      <c r="B2129" s="40"/>
    </row>
    <row r="2130" spans="1:2" ht="15" customHeight="1" x14ac:dyDescent="0.2">
      <c r="A2130" s="12"/>
      <c r="B2130" s="40"/>
    </row>
    <row r="2131" spans="1:2" ht="15" customHeight="1" x14ac:dyDescent="0.2">
      <c r="A2131" s="12"/>
      <c r="B2131" s="40"/>
    </row>
    <row r="2132" spans="1:2" ht="15" customHeight="1" x14ac:dyDescent="0.2">
      <c r="A2132" s="12"/>
      <c r="B2132" s="40"/>
    </row>
    <row r="2133" spans="1:2" ht="15" customHeight="1" x14ac:dyDescent="0.2">
      <c r="A2133" s="12"/>
      <c r="B2133" s="40"/>
    </row>
    <row r="2134" spans="1:2" ht="15" customHeight="1" x14ac:dyDescent="0.2">
      <c r="A2134" s="12"/>
      <c r="B2134" s="40"/>
    </row>
    <row r="2135" spans="1:2" ht="15" customHeight="1" x14ac:dyDescent="0.2">
      <c r="A2135" s="12"/>
      <c r="B2135" s="40"/>
    </row>
    <row r="2136" spans="1:2" ht="15" customHeight="1" x14ac:dyDescent="0.2">
      <c r="A2136" s="12"/>
      <c r="B2136" s="40"/>
    </row>
    <row r="2137" spans="1:2" ht="15" customHeight="1" x14ac:dyDescent="0.2">
      <c r="A2137" s="12"/>
      <c r="B2137" s="40"/>
    </row>
    <row r="2138" spans="1:2" ht="15" customHeight="1" x14ac:dyDescent="0.2">
      <c r="A2138" s="12"/>
      <c r="B2138" s="40"/>
    </row>
    <row r="2139" spans="1:2" ht="15" customHeight="1" x14ac:dyDescent="0.2">
      <c r="A2139" s="12"/>
      <c r="B2139" s="40"/>
    </row>
    <row r="2140" spans="1:2" ht="15" customHeight="1" x14ac:dyDescent="0.2">
      <c r="A2140" s="12"/>
      <c r="B2140" s="40"/>
    </row>
    <row r="2141" spans="1:2" ht="15" customHeight="1" x14ac:dyDescent="0.2">
      <c r="A2141" s="12"/>
      <c r="B2141" s="40"/>
    </row>
    <row r="2142" spans="1:2" ht="15" customHeight="1" x14ac:dyDescent="0.2">
      <c r="A2142" s="12"/>
      <c r="B2142" s="40"/>
    </row>
    <row r="2143" spans="1:2" ht="15" customHeight="1" x14ac:dyDescent="0.2">
      <c r="A2143" s="12"/>
      <c r="B2143" s="40"/>
    </row>
    <row r="2144" spans="1:2" ht="15" customHeight="1" x14ac:dyDescent="0.2">
      <c r="A2144" s="12"/>
      <c r="B2144" s="40"/>
    </row>
    <row r="2145" spans="1:2" ht="15" customHeight="1" x14ac:dyDescent="0.2">
      <c r="A2145" s="12"/>
      <c r="B2145" s="40"/>
    </row>
    <row r="2146" spans="1:2" ht="15" customHeight="1" x14ac:dyDescent="0.2">
      <c r="A2146" s="12"/>
      <c r="B2146" s="40"/>
    </row>
    <row r="2147" spans="1:2" ht="15" customHeight="1" x14ac:dyDescent="0.2">
      <c r="A2147" s="12"/>
      <c r="B2147" s="40"/>
    </row>
    <row r="2148" spans="1:2" ht="15" customHeight="1" x14ac:dyDescent="0.2">
      <c r="A2148" s="12"/>
      <c r="B2148" s="40"/>
    </row>
    <row r="2149" spans="1:2" ht="15" customHeight="1" x14ac:dyDescent="0.2">
      <c r="A2149" s="12"/>
      <c r="B2149" s="40"/>
    </row>
    <row r="2150" spans="1:2" ht="15" customHeight="1" x14ac:dyDescent="0.2">
      <c r="A2150" s="12"/>
      <c r="B2150" s="40"/>
    </row>
    <row r="2151" spans="1:2" ht="15" customHeight="1" x14ac:dyDescent="0.2">
      <c r="A2151" s="12"/>
      <c r="B2151" s="40"/>
    </row>
    <row r="2152" spans="1:2" ht="15" customHeight="1" x14ac:dyDescent="0.2">
      <c r="A2152" s="12"/>
      <c r="B2152" s="40"/>
    </row>
    <row r="2153" spans="1:2" ht="15" customHeight="1" x14ac:dyDescent="0.2">
      <c r="A2153" s="12"/>
      <c r="B2153" s="40"/>
    </row>
    <row r="2154" spans="1:2" ht="15" customHeight="1" x14ac:dyDescent="0.2">
      <c r="A2154" s="12"/>
      <c r="B2154" s="40"/>
    </row>
    <row r="2155" spans="1:2" ht="15" customHeight="1" x14ac:dyDescent="0.2">
      <c r="A2155" s="12"/>
      <c r="B2155" s="40"/>
    </row>
    <row r="2156" spans="1:2" ht="15" customHeight="1" x14ac:dyDescent="0.2">
      <c r="A2156" s="12"/>
      <c r="B2156" s="40"/>
    </row>
    <row r="2157" spans="1:2" ht="15" customHeight="1" x14ac:dyDescent="0.2">
      <c r="A2157" s="12"/>
      <c r="B2157" s="40"/>
    </row>
    <row r="2158" spans="1:2" ht="15" customHeight="1" x14ac:dyDescent="0.2">
      <c r="A2158" s="12"/>
      <c r="B2158" s="40"/>
    </row>
    <row r="2159" spans="1:2" ht="15" customHeight="1" x14ac:dyDescent="0.2">
      <c r="A2159" s="12"/>
      <c r="B2159" s="40"/>
    </row>
    <row r="2160" spans="1:2" ht="15" customHeight="1" x14ac:dyDescent="0.2">
      <c r="A2160" s="12"/>
      <c r="B2160" s="40"/>
    </row>
    <row r="2161" spans="1:2" ht="15" customHeight="1" x14ac:dyDescent="0.2">
      <c r="A2161" s="12"/>
      <c r="B2161" s="40"/>
    </row>
    <row r="2162" spans="1:2" ht="15" customHeight="1" x14ac:dyDescent="0.2">
      <c r="A2162" s="12"/>
      <c r="B2162" s="40"/>
    </row>
    <row r="2163" spans="1:2" ht="15" customHeight="1" x14ac:dyDescent="0.2">
      <c r="A2163" s="12"/>
      <c r="B2163" s="40"/>
    </row>
    <row r="2164" spans="1:2" ht="15" customHeight="1" x14ac:dyDescent="0.2">
      <c r="A2164" s="12"/>
      <c r="B2164" s="40"/>
    </row>
    <row r="2165" spans="1:2" ht="15" customHeight="1" x14ac:dyDescent="0.2">
      <c r="A2165" s="12"/>
      <c r="B2165" s="40"/>
    </row>
    <row r="2166" spans="1:2" ht="15" customHeight="1" x14ac:dyDescent="0.2">
      <c r="A2166" s="12"/>
      <c r="B2166" s="40"/>
    </row>
    <row r="2167" spans="1:2" ht="15" customHeight="1" x14ac:dyDescent="0.2">
      <c r="A2167" s="12"/>
      <c r="B2167" s="40"/>
    </row>
    <row r="2168" spans="1:2" ht="15" customHeight="1" x14ac:dyDescent="0.2">
      <c r="A2168" s="12"/>
      <c r="B2168" s="40"/>
    </row>
    <row r="2169" spans="1:2" ht="15" customHeight="1" x14ac:dyDescent="0.2">
      <c r="A2169" s="12"/>
      <c r="B2169" s="40"/>
    </row>
    <row r="2170" spans="1:2" ht="15" customHeight="1" x14ac:dyDescent="0.2">
      <c r="A2170" s="12"/>
      <c r="B2170" s="40"/>
    </row>
    <row r="2171" spans="1:2" ht="15" customHeight="1" x14ac:dyDescent="0.2">
      <c r="A2171" s="12"/>
      <c r="B2171" s="40"/>
    </row>
    <row r="2172" spans="1:2" ht="15" customHeight="1" x14ac:dyDescent="0.2">
      <c r="A2172" s="12"/>
      <c r="B2172" s="40"/>
    </row>
    <row r="2173" spans="1:2" ht="15" customHeight="1" x14ac:dyDescent="0.2">
      <c r="A2173" s="12"/>
      <c r="B2173" s="40"/>
    </row>
    <row r="2174" spans="1:2" ht="15" customHeight="1" x14ac:dyDescent="0.2">
      <c r="A2174" s="12"/>
      <c r="B2174" s="40"/>
    </row>
    <row r="2175" spans="1:2" ht="15" customHeight="1" x14ac:dyDescent="0.2">
      <c r="A2175" s="12"/>
      <c r="B2175" s="40"/>
    </row>
    <row r="2176" spans="1:2" ht="15" customHeight="1" x14ac:dyDescent="0.2">
      <c r="A2176" s="12"/>
      <c r="B2176" s="40"/>
    </row>
    <row r="2177" spans="1:2" ht="15" customHeight="1" x14ac:dyDescent="0.2">
      <c r="A2177" s="12"/>
      <c r="B2177" s="40"/>
    </row>
    <row r="2178" spans="1:2" ht="15" customHeight="1" x14ac:dyDescent="0.2">
      <c r="A2178" s="12"/>
      <c r="B2178" s="40"/>
    </row>
    <row r="2179" spans="1:2" ht="15" customHeight="1" x14ac:dyDescent="0.2">
      <c r="A2179" s="12"/>
      <c r="B2179" s="40"/>
    </row>
    <row r="2180" spans="1:2" ht="15" customHeight="1" x14ac:dyDescent="0.2">
      <c r="A2180" s="12"/>
      <c r="B2180" s="40"/>
    </row>
    <row r="2181" spans="1:2" ht="15" customHeight="1" x14ac:dyDescent="0.2">
      <c r="A2181" s="12"/>
      <c r="B2181" s="40"/>
    </row>
    <row r="2182" spans="1:2" ht="15" customHeight="1" x14ac:dyDescent="0.2">
      <c r="A2182" s="12"/>
      <c r="B2182" s="40"/>
    </row>
    <row r="2183" spans="1:2" ht="15" customHeight="1" x14ac:dyDescent="0.2">
      <c r="A2183" s="12"/>
      <c r="B2183" s="40"/>
    </row>
    <row r="2184" spans="1:2" ht="15" customHeight="1" x14ac:dyDescent="0.2">
      <c r="A2184" s="12"/>
      <c r="B2184" s="40"/>
    </row>
    <row r="2185" spans="1:2" ht="15" customHeight="1" x14ac:dyDescent="0.2">
      <c r="A2185" s="12"/>
      <c r="B2185" s="40"/>
    </row>
    <row r="2186" spans="1:2" ht="15" customHeight="1" x14ac:dyDescent="0.2">
      <c r="A2186" s="12"/>
      <c r="B2186" s="40"/>
    </row>
    <row r="2187" spans="1:2" ht="15" customHeight="1" x14ac:dyDescent="0.2">
      <c r="A2187" s="12"/>
      <c r="B2187" s="40"/>
    </row>
    <row r="2188" spans="1:2" ht="15" customHeight="1" x14ac:dyDescent="0.2">
      <c r="A2188" s="12"/>
      <c r="B2188" s="40"/>
    </row>
    <row r="2189" spans="1:2" ht="15" customHeight="1" x14ac:dyDescent="0.2">
      <c r="A2189" s="12"/>
      <c r="B2189" s="40"/>
    </row>
    <row r="2190" spans="1:2" ht="15" customHeight="1" x14ac:dyDescent="0.2">
      <c r="A2190" s="12"/>
      <c r="B2190" s="40"/>
    </row>
    <row r="2191" spans="1:2" ht="15" customHeight="1" x14ac:dyDescent="0.2">
      <c r="A2191" s="12"/>
      <c r="B2191" s="40"/>
    </row>
    <row r="2192" spans="1:2" ht="15" customHeight="1" x14ac:dyDescent="0.2">
      <c r="A2192" s="12"/>
      <c r="B2192" s="40"/>
    </row>
    <row r="2193" spans="1:2" ht="15" customHeight="1" x14ac:dyDescent="0.2">
      <c r="A2193" s="12"/>
      <c r="B2193" s="40"/>
    </row>
    <row r="2194" spans="1:2" ht="15" customHeight="1" x14ac:dyDescent="0.2">
      <c r="A2194" s="12"/>
      <c r="B2194" s="40"/>
    </row>
    <row r="2195" spans="1:2" ht="15" customHeight="1" x14ac:dyDescent="0.2">
      <c r="A2195" s="12"/>
      <c r="B2195" s="40"/>
    </row>
    <row r="2196" spans="1:2" ht="15" customHeight="1" x14ac:dyDescent="0.2">
      <c r="A2196" s="12"/>
      <c r="B2196" s="40"/>
    </row>
    <row r="2197" spans="1:2" ht="15" customHeight="1" x14ac:dyDescent="0.2">
      <c r="A2197" s="12"/>
      <c r="B2197" s="40"/>
    </row>
    <row r="2198" spans="1:2" ht="15" customHeight="1" x14ac:dyDescent="0.2">
      <c r="A2198" s="12"/>
      <c r="B2198" s="40"/>
    </row>
    <row r="2199" spans="1:2" ht="15" customHeight="1" x14ac:dyDescent="0.2">
      <c r="A2199" s="12"/>
      <c r="B2199" s="40"/>
    </row>
    <row r="2200" spans="1:2" ht="15" customHeight="1" x14ac:dyDescent="0.2">
      <c r="A2200" s="12"/>
      <c r="B2200" s="40"/>
    </row>
    <row r="2201" spans="1:2" ht="15" customHeight="1" x14ac:dyDescent="0.2">
      <c r="A2201" s="12"/>
      <c r="B2201" s="40"/>
    </row>
    <row r="2202" spans="1:2" ht="15" customHeight="1" x14ac:dyDescent="0.2">
      <c r="A2202" s="12"/>
      <c r="B2202" s="40"/>
    </row>
    <row r="2203" spans="1:2" ht="15" customHeight="1" x14ac:dyDescent="0.2">
      <c r="A2203" s="12"/>
      <c r="B2203" s="40"/>
    </row>
    <row r="2204" spans="1:2" ht="15" customHeight="1" x14ac:dyDescent="0.2">
      <c r="A2204" s="12"/>
      <c r="B2204" s="40"/>
    </row>
    <row r="2205" spans="1:2" ht="15" customHeight="1" x14ac:dyDescent="0.2">
      <c r="A2205" s="12"/>
      <c r="B2205" s="40"/>
    </row>
    <row r="2206" spans="1:2" ht="15" customHeight="1" x14ac:dyDescent="0.2">
      <c r="A2206" s="12"/>
      <c r="B2206" s="40"/>
    </row>
    <row r="2207" spans="1:2" ht="15" customHeight="1" x14ac:dyDescent="0.2">
      <c r="A2207" s="12"/>
      <c r="B2207" s="40"/>
    </row>
    <row r="2208" spans="1:2" ht="15" customHeight="1" x14ac:dyDescent="0.2">
      <c r="A2208" s="12"/>
      <c r="B2208" s="40"/>
    </row>
    <row r="2209" spans="1:2" ht="15" customHeight="1" x14ac:dyDescent="0.2">
      <c r="A2209" s="12"/>
      <c r="B2209" s="40"/>
    </row>
    <row r="2210" spans="1:2" ht="15" customHeight="1" x14ac:dyDescent="0.2">
      <c r="A2210" s="12"/>
      <c r="B2210" s="40"/>
    </row>
    <row r="2211" spans="1:2" ht="15" customHeight="1" x14ac:dyDescent="0.2">
      <c r="A2211" s="12"/>
      <c r="B2211" s="40"/>
    </row>
    <row r="2212" spans="1:2" ht="15" customHeight="1" x14ac:dyDescent="0.2">
      <c r="A2212" s="12"/>
      <c r="B2212" s="40"/>
    </row>
    <row r="2213" spans="1:2" ht="15" customHeight="1" x14ac:dyDescent="0.2">
      <c r="A2213" s="12"/>
      <c r="B2213" s="40"/>
    </row>
    <row r="2214" spans="1:2" ht="15" customHeight="1" x14ac:dyDescent="0.2">
      <c r="A2214" s="12"/>
      <c r="B2214" s="40"/>
    </row>
    <row r="2215" spans="1:2" ht="15" customHeight="1" x14ac:dyDescent="0.2">
      <c r="A2215" s="12"/>
      <c r="B2215" s="40"/>
    </row>
    <row r="2216" spans="1:2" ht="15" customHeight="1" x14ac:dyDescent="0.2">
      <c r="A2216" s="12"/>
      <c r="B2216" s="40"/>
    </row>
    <row r="2217" spans="1:2" ht="15" customHeight="1" x14ac:dyDescent="0.2">
      <c r="A2217" s="12"/>
      <c r="B2217" s="40"/>
    </row>
    <row r="2218" spans="1:2" ht="15" customHeight="1" x14ac:dyDescent="0.2">
      <c r="A2218" s="12"/>
      <c r="B2218" s="40"/>
    </row>
    <row r="2219" spans="1:2" ht="15" customHeight="1" x14ac:dyDescent="0.2">
      <c r="A2219" s="12"/>
      <c r="B2219" s="40"/>
    </row>
    <row r="2220" spans="1:2" ht="15" customHeight="1" x14ac:dyDescent="0.2">
      <c r="A2220" s="12"/>
      <c r="B2220" s="40"/>
    </row>
    <row r="2221" spans="1:2" ht="15" customHeight="1" x14ac:dyDescent="0.2">
      <c r="A2221" s="12"/>
      <c r="B2221" s="40"/>
    </row>
    <row r="2222" spans="1:2" ht="15" customHeight="1" x14ac:dyDescent="0.2">
      <c r="A2222" s="12"/>
      <c r="B2222" s="40"/>
    </row>
    <row r="2223" spans="1:2" ht="15" customHeight="1" x14ac:dyDescent="0.2">
      <c r="A2223" s="12"/>
      <c r="B2223" s="40"/>
    </row>
    <row r="2224" spans="1:2" ht="15" customHeight="1" x14ac:dyDescent="0.2">
      <c r="A2224" s="12"/>
      <c r="B2224" s="40"/>
    </row>
    <row r="2225" spans="1:2" ht="15" customHeight="1" x14ac:dyDescent="0.2">
      <c r="A2225" s="12"/>
      <c r="B2225" s="40"/>
    </row>
    <row r="2226" spans="1:2" ht="15" customHeight="1" x14ac:dyDescent="0.2">
      <c r="A2226" s="12"/>
      <c r="B2226" s="40"/>
    </row>
    <row r="2227" spans="1:2" ht="15" customHeight="1" x14ac:dyDescent="0.2">
      <c r="A2227" s="12"/>
      <c r="B2227" s="40"/>
    </row>
    <row r="2228" spans="1:2" ht="15" customHeight="1" x14ac:dyDescent="0.2">
      <c r="A2228" s="12"/>
      <c r="B2228" s="40"/>
    </row>
    <row r="2229" spans="1:2" ht="15" customHeight="1" x14ac:dyDescent="0.2">
      <c r="A2229" s="12"/>
      <c r="B2229" s="40"/>
    </row>
    <row r="2230" spans="1:2" ht="15" customHeight="1" x14ac:dyDescent="0.2">
      <c r="A2230" s="12"/>
      <c r="B2230" s="40"/>
    </row>
    <row r="2231" spans="1:2" ht="15" customHeight="1" x14ac:dyDescent="0.2">
      <c r="A2231" s="12"/>
      <c r="B2231" s="40"/>
    </row>
    <row r="2232" spans="1:2" ht="15" customHeight="1" x14ac:dyDescent="0.2">
      <c r="A2232" s="12"/>
      <c r="B2232" s="40"/>
    </row>
    <row r="2233" spans="1:2" ht="15" customHeight="1" x14ac:dyDescent="0.2">
      <c r="A2233" s="12"/>
      <c r="B2233" s="40"/>
    </row>
    <row r="2234" spans="1:2" ht="15" customHeight="1" x14ac:dyDescent="0.2">
      <c r="A2234" s="12"/>
      <c r="B2234" s="40"/>
    </row>
    <row r="2235" spans="1:2" ht="15" customHeight="1" x14ac:dyDescent="0.2">
      <c r="A2235" s="12"/>
      <c r="B2235" s="40"/>
    </row>
    <row r="2236" spans="1:2" ht="15" customHeight="1" x14ac:dyDescent="0.2">
      <c r="A2236" s="12"/>
      <c r="B2236" s="40"/>
    </row>
    <row r="2237" spans="1:2" ht="15" customHeight="1" x14ac:dyDescent="0.2">
      <c r="A2237" s="12"/>
      <c r="B2237" s="40"/>
    </row>
    <row r="2238" spans="1:2" ht="15" customHeight="1" x14ac:dyDescent="0.2">
      <c r="A2238" s="12"/>
      <c r="B2238" s="40"/>
    </row>
    <row r="2239" spans="1:2" ht="15" customHeight="1" x14ac:dyDescent="0.2">
      <c r="A2239" s="12"/>
      <c r="B2239" s="40"/>
    </row>
    <row r="2240" spans="1:2" ht="15" customHeight="1" x14ac:dyDescent="0.2">
      <c r="A2240" s="12"/>
      <c r="B2240" s="40"/>
    </row>
    <row r="2241" spans="1:2" ht="15" customHeight="1" x14ac:dyDescent="0.2">
      <c r="A2241" s="12"/>
      <c r="B2241" s="40"/>
    </row>
    <row r="2242" spans="1:2" ht="15" customHeight="1" x14ac:dyDescent="0.2">
      <c r="A2242" s="12"/>
      <c r="B2242" s="40"/>
    </row>
    <row r="2243" spans="1:2" ht="15" customHeight="1" x14ac:dyDescent="0.2">
      <c r="A2243" s="12"/>
      <c r="B2243" s="40"/>
    </row>
    <row r="2244" spans="1:2" ht="15" customHeight="1" x14ac:dyDescent="0.2">
      <c r="A2244" s="12"/>
      <c r="B2244" s="40"/>
    </row>
    <row r="2245" spans="1:2" ht="15" customHeight="1" x14ac:dyDescent="0.2">
      <c r="A2245" s="12"/>
      <c r="B2245" s="40"/>
    </row>
    <row r="2246" spans="1:2" ht="15" customHeight="1" x14ac:dyDescent="0.2">
      <c r="A2246" s="12"/>
      <c r="B2246" s="40"/>
    </row>
    <row r="2247" spans="1:2" ht="15" customHeight="1" x14ac:dyDescent="0.2">
      <c r="A2247" s="12"/>
      <c r="B2247" s="40"/>
    </row>
    <row r="2248" spans="1:2" ht="15" customHeight="1" x14ac:dyDescent="0.2">
      <c r="A2248" s="12"/>
      <c r="B2248" s="40"/>
    </row>
    <row r="2249" spans="1:2" ht="15" customHeight="1" x14ac:dyDescent="0.2">
      <c r="A2249" s="12"/>
      <c r="B2249" s="40"/>
    </row>
    <row r="2250" spans="1:2" ht="15" customHeight="1" x14ac:dyDescent="0.2">
      <c r="A2250" s="12"/>
      <c r="B2250" s="40"/>
    </row>
    <row r="2251" spans="1:2" ht="15" customHeight="1" x14ac:dyDescent="0.2">
      <c r="A2251" s="12"/>
      <c r="B2251" s="40"/>
    </row>
    <row r="2252" spans="1:2" ht="15" customHeight="1" x14ac:dyDescent="0.2">
      <c r="A2252" s="12"/>
      <c r="B2252" s="40"/>
    </row>
    <row r="2253" spans="1:2" ht="15" customHeight="1" x14ac:dyDescent="0.2">
      <c r="A2253" s="12"/>
      <c r="B2253" s="40"/>
    </row>
    <row r="2254" spans="1:2" ht="15" customHeight="1" x14ac:dyDescent="0.2">
      <c r="A2254" s="12"/>
      <c r="B2254" s="40"/>
    </row>
    <row r="2255" spans="1:2" ht="15" customHeight="1" x14ac:dyDescent="0.2">
      <c r="A2255" s="12"/>
      <c r="B2255" s="40"/>
    </row>
    <row r="2256" spans="1:2" ht="15" customHeight="1" x14ac:dyDescent="0.2">
      <c r="A2256" s="12"/>
      <c r="B2256" s="40"/>
    </row>
    <row r="2257" spans="1:2" ht="15" customHeight="1" x14ac:dyDescent="0.2">
      <c r="A2257" s="12"/>
      <c r="B2257" s="40"/>
    </row>
    <row r="2258" spans="1:2" ht="15" customHeight="1" x14ac:dyDescent="0.2">
      <c r="A2258" s="12"/>
      <c r="B2258" s="40"/>
    </row>
    <row r="2259" spans="1:2" ht="15" customHeight="1" x14ac:dyDescent="0.2">
      <c r="A2259" s="12"/>
      <c r="B2259" s="40"/>
    </row>
    <row r="2260" spans="1:2" ht="15" customHeight="1" x14ac:dyDescent="0.2">
      <c r="A2260" s="12"/>
      <c r="B2260" s="40"/>
    </row>
    <row r="2261" spans="1:2" ht="15" customHeight="1" x14ac:dyDescent="0.2">
      <c r="A2261" s="12"/>
      <c r="B2261" s="40"/>
    </row>
    <row r="2262" spans="1:2" ht="15" customHeight="1" x14ac:dyDescent="0.2">
      <c r="A2262" s="12"/>
      <c r="B2262" s="40"/>
    </row>
    <row r="2263" spans="1:2" ht="15" customHeight="1" x14ac:dyDescent="0.2">
      <c r="A2263" s="12"/>
      <c r="B2263" s="40"/>
    </row>
    <row r="2264" spans="1:2" ht="15" customHeight="1" x14ac:dyDescent="0.2">
      <c r="A2264" s="12"/>
      <c r="B2264" s="40"/>
    </row>
    <row r="2265" spans="1:2" ht="15" customHeight="1" x14ac:dyDescent="0.2">
      <c r="A2265" s="12"/>
      <c r="B2265" s="40"/>
    </row>
    <row r="2266" spans="1:2" ht="15" customHeight="1" x14ac:dyDescent="0.2">
      <c r="A2266" s="12"/>
      <c r="B2266" s="40"/>
    </row>
    <row r="2267" spans="1:2" ht="15" customHeight="1" x14ac:dyDescent="0.2">
      <c r="A2267" s="12"/>
      <c r="B2267" s="40"/>
    </row>
    <row r="2268" spans="1:2" ht="15" customHeight="1" x14ac:dyDescent="0.2">
      <c r="A2268" s="12"/>
      <c r="B2268" s="40"/>
    </row>
    <row r="2269" spans="1:2" ht="15" customHeight="1" x14ac:dyDescent="0.2">
      <c r="A2269" s="12"/>
      <c r="B2269" s="40"/>
    </row>
    <row r="2270" spans="1:2" ht="15" customHeight="1" x14ac:dyDescent="0.2">
      <c r="A2270" s="12"/>
      <c r="B2270" s="40"/>
    </row>
    <row r="2271" spans="1:2" ht="15" customHeight="1" x14ac:dyDescent="0.2">
      <c r="A2271" s="12"/>
      <c r="B2271" s="40"/>
    </row>
    <row r="2272" spans="1:2" ht="15" customHeight="1" x14ac:dyDescent="0.2">
      <c r="A2272" s="12"/>
      <c r="B2272" s="40"/>
    </row>
    <row r="2273" spans="1:2" ht="15" customHeight="1" x14ac:dyDescent="0.2">
      <c r="A2273" s="12"/>
      <c r="B2273" s="40"/>
    </row>
    <row r="2274" spans="1:2" ht="15" customHeight="1" x14ac:dyDescent="0.2">
      <c r="A2274" s="12"/>
      <c r="B2274" s="40"/>
    </row>
    <row r="2275" spans="1:2" ht="15" customHeight="1" x14ac:dyDescent="0.2">
      <c r="A2275" s="12"/>
      <c r="B2275" s="40"/>
    </row>
    <row r="2276" spans="1:2" ht="15" customHeight="1" x14ac:dyDescent="0.2">
      <c r="A2276" s="12"/>
      <c r="B2276" s="40"/>
    </row>
    <row r="2277" spans="1:2" ht="15" customHeight="1" x14ac:dyDescent="0.2">
      <c r="A2277" s="12"/>
      <c r="B2277" s="40"/>
    </row>
    <row r="2278" spans="1:2" ht="15" customHeight="1" x14ac:dyDescent="0.2">
      <c r="A2278" s="12"/>
      <c r="B2278" s="40"/>
    </row>
    <row r="2279" spans="1:2" ht="15" customHeight="1" x14ac:dyDescent="0.2">
      <c r="A2279" s="12"/>
      <c r="B2279" s="40"/>
    </row>
    <row r="2280" spans="1:2" ht="15" customHeight="1" x14ac:dyDescent="0.2">
      <c r="A2280" s="12"/>
      <c r="B2280" s="40"/>
    </row>
    <row r="2281" spans="1:2" ht="15" customHeight="1" x14ac:dyDescent="0.2">
      <c r="A2281" s="12"/>
      <c r="B2281" s="40"/>
    </row>
    <row r="2282" spans="1:2" ht="15" customHeight="1" x14ac:dyDescent="0.2">
      <c r="A2282" s="12"/>
      <c r="B2282" s="40"/>
    </row>
    <row r="2283" spans="1:2" ht="15" customHeight="1" x14ac:dyDescent="0.2">
      <c r="A2283" s="12"/>
      <c r="B2283" s="40"/>
    </row>
    <row r="2284" spans="1:2" ht="15" customHeight="1" x14ac:dyDescent="0.2">
      <c r="A2284" s="12"/>
      <c r="B2284" s="40"/>
    </row>
    <row r="2285" spans="1:2" ht="15" customHeight="1" x14ac:dyDescent="0.2">
      <c r="A2285" s="12"/>
      <c r="B2285" s="40"/>
    </row>
    <row r="2286" spans="1:2" ht="15" customHeight="1" x14ac:dyDescent="0.2">
      <c r="A2286" s="12"/>
      <c r="B2286" s="40"/>
    </row>
    <row r="2287" spans="1:2" ht="15" customHeight="1" x14ac:dyDescent="0.2">
      <c r="A2287" s="12"/>
      <c r="B2287" s="40"/>
    </row>
    <row r="2288" spans="1:2" ht="15" customHeight="1" x14ac:dyDescent="0.2">
      <c r="A2288" s="12"/>
      <c r="B2288" s="40"/>
    </row>
    <row r="2289" spans="1:2" ht="15" customHeight="1" x14ac:dyDescent="0.2">
      <c r="A2289" s="12"/>
      <c r="B2289" s="40"/>
    </row>
    <row r="2290" spans="1:2" ht="15" customHeight="1" x14ac:dyDescent="0.2">
      <c r="A2290" s="12"/>
      <c r="B2290" s="40"/>
    </row>
    <row r="2291" spans="1:2" ht="15" customHeight="1" x14ac:dyDescent="0.2">
      <c r="A2291" s="12"/>
      <c r="B2291" s="40"/>
    </row>
    <row r="2292" spans="1:2" ht="15" customHeight="1" x14ac:dyDescent="0.2">
      <c r="A2292" s="12"/>
      <c r="B2292" s="40"/>
    </row>
    <row r="2293" spans="1:2" ht="15" customHeight="1" x14ac:dyDescent="0.2">
      <c r="A2293" s="12"/>
      <c r="B2293" s="40"/>
    </row>
    <row r="2294" spans="1:2" ht="15" customHeight="1" x14ac:dyDescent="0.2">
      <c r="A2294" s="12"/>
      <c r="B2294" s="40"/>
    </row>
    <row r="2295" spans="1:2" ht="15" customHeight="1" x14ac:dyDescent="0.2">
      <c r="A2295" s="12"/>
      <c r="B2295" s="40"/>
    </row>
    <row r="2296" spans="1:2" ht="15" customHeight="1" x14ac:dyDescent="0.2">
      <c r="A2296" s="12"/>
      <c r="B2296" s="40"/>
    </row>
    <row r="2297" spans="1:2" ht="15" customHeight="1" x14ac:dyDescent="0.2">
      <c r="A2297" s="12"/>
      <c r="B2297" s="40"/>
    </row>
    <row r="2298" spans="1:2" ht="15" customHeight="1" x14ac:dyDescent="0.2">
      <c r="A2298" s="12"/>
      <c r="B2298" s="40"/>
    </row>
    <row r="2299" spans="1:2" ht="15" customHeight="1" x14ac:dyDescent="0.2">
      <c r="A2299" s="12"/>
      <c r="B2299" s="40"/>
    </row>
    <row r="2300" spans="1:2" ht="15" customHeight="1" x14ac:dyDescent="0.2">
      <c r="A2300" s="12"/>
      <c r="B2300" s="40"/>
    </row>
    <row r="2301" spans="1:2" ht="15" customHeight="1" x14ac:dyDescent="0.2">
      <c r="A2301" s="12"/>
      <c r="B2301" s="40"/>
    </row>
    <row r="2302" spans="1:2" ht="15" customHeight="1" x14ac:dyDescent="0.2">
      <c r="A2302" s="12"/>
      <c r="B2302" s="40"/>
    </row>
    <row r="2303" spans="1:2" ht="15" customHeight="1" x14ac:dyDescent="0.2">
      <c r="A2303" s="12"/>
      <c r="B2303" s="40"/>
    </row>
    <row r="2304" spans="1:2" ht="15" customHeight="1" x14ac:dyDescent="0.2">
      <c r="A2304" s="12"/>
      <c r="B2304" s="40"/>
    </row>
    <row r="2305" spans="1:2" ht="15" customHeight="1" x14ac:dyDescent="0.2">
      <c r="A2305" s="12"/>
      <c r="B2305" s="40"/>
    </row>
    <row r="2306" spans="1:2" ht="15" customHeight="1" x14ac:dyDescent="0.2">
      <c r="A2306" s="12"/>
      <c r="B2306" s="40"/>
    </row>
    <row r="2307" spans="1:2" ht="15" customHeight="1" x14ac:dyDescent="0.2">
      <c r="A2307" s="12"/>
      <c r="B2307" s="40"/>
    </row>
    <row r="2308" spans="1:2" ht="15" customHeight="1" x14ac:dyDescent="0.2">
      <c r="A2308" s="12"/>
      <c r="B2308" s="40"/>
    </row>
    <row r="2309" spans="1:2" ht="15" customHeight="1" x14ac:dyDescent="0.2">
      <c r="A2309" s="12"/>
      <c r="B2309" s="40"/>
    </row>
    <row r="2310" spans="1:2" ht="15" customHeight="1" x14ac:dyDescent="0.2">
      <c r="A2310" s="12"/>
      <c r="B2310" s="40"/>
    </row>
    <row r="2311" spans="1:2" ht="15" customHeight="1" x14ac:dyDescent="0.2">
      <c r="A2311" s="12"/>
      <c r="B2311" s="40"/>
    </row>
    <row r="2312" spans="1:2" ht="15" customHeight="1" x14ac:dyDescent="0.2">
      <c r="A2312" s="12"/>
      <c r="B2312" s="40"/>
    </row>
    <row r="2313" spans="1:2" ht="15" customHeight="1" x14ac:dyDescent="0.2">
      <c r="A2313" s="12"/>
      <c r="B2313" s="40"/>
    </row>
    <row r="2314" spans="1:2" ht="15" customHeight="1" x14ac:dyDescent="0.2">
      <c r="A2314" s="12"/>
      <c r="B2314" s="40"/>
    </row>
    <row r="2315" spans="1:2" ht="15" customHeight="1" x14ac:dyDescent="0.2">
      <c r="A2315" s="12"/>
      <c r="B2315" s="40"/>
    </row>
    <row r="2316" spans="1:2" ht="15" customHeight="1" x14ac:dyDescent="0.2">
      <c r="A2316" s="12"/>
      <c r="B2316" s="40"/>
    </row>
    <row r="2317" spans="1:2" ht="15" customHeight="1" x14ac:dyDescent="0.2">
      <c r="A2317" s="12"/>
      <c r="B2317" s="40"/>
    </row>
    <row r="2318" spans="1:2" ht="15" customHeight="1" x14ac:dyDescent="0.2">
      <c r="A2318" s="12"/>
      <c r="B2318" s="40"/>
    </row>
    <row r="2319" spans="1:2" ht="15" customHeight="1" x14ac:dyDescent="0.2">
      <c r="A2319" s="12"/>
      <c r="B2319" s="40"/>
    </row>
    <row r="2320" spans="1:2" ht="15" customHeight="1" x14ac:dyDescent="0.2">
      <c r="A2320" s="12"/>
      <c r="B2320" s="40"/>
    </row>
    <row r="2321" spans="1:2" ht="15" customHeight="1" x14ac:dyDescent="0.2">
      <c r="A2321" s="12"/>
      <c r="B2321" s="40"/>
    </row>
    <row r="2322" spans="1:2" ht="15" customHeight="1" x14ac:dyDescent="0.2">
      <c r="A2322" s="12"/>
      <c r="B2322" s="40"/>
    </row>
    <row r="2323" spans="1:2" ht="15" customHeight="1" x14ac:dyDescent="0.2">
      <c r="A2323" s="12"/>
      <c r="B2323" s="40"/>
    </row>
    <row r="2324" spans="1:2" ht="15" customHeight="1" x14ac:dyDescent="0.2">
      <c r="A2324" s="12"/>
      <c r="B2324" s="40"/>
    </row>
    <row r="2325" spans="1:2" ht="15" customHeight="1" x14ac:dyDescent="0.2">
      <c r="A2325" s="12"/>
      <c r="B2325" s="40"/>
    </row>
    <row r="2326" spans="1:2" ht="15" customHeight="1" x14ac:dyDescent="0.2">
      <c r="A2326" s="12"/>
      <c r="B2326" s="40"/>
    </row>
    <row r="2327" spans="1:2" ht="15" customHeight="1" x14ac:dyDescent="0.2">
      <c r="A2327" s="12"/>
      <c r="B2327" s="40"/>
    </row>
    <row r="2328" spans="1:2" ht="15" customHeight="1" x14ac:dyDescent="0.2">
      <c r="A2328" s="12"/>
      <c r="B2328" s="40"/>
    </row>
    <row r="2329" spans="1:2" ht="15" customHeight="1" x14ac:dyDescent="0.2">
      <c r="A2329" s="12"/>
      <c r="B2329" s="40"/>
    </row>
    <row r="2330" spans="1:2" ht="15" customHeight="1" x14ac:dyDescent="0.2">
      <c r="A2330" s="12"/>
      <c r="B2330" s="40"/>
    </row>
    <row r="2331" spans="1:2" ht="15" customHeight="1" x14ac:dyDescent="0.2">
      <c r="A2331" s="12"/>
      <c r="B2331" s="40"/>
    </row>
    <row r="2332" spans="1:2" ht="15" customHeight="1" x14ac:dyDescent="0.2">
      <c r="A2332" s="12"/>
      <c r="B2332" s="40"/>
    </row>
    <row r="2333" spans="1:2" ht="15" customHeight="1" x14ac:dyDescent="0.2">
      <c r="A2333" s="12"/>
      <c r="B2333" s="40"/>
    </row>
    <row r="2334" spans="1:2" ht="15" customHeight="1" x14ac:dyDescent="0.2">
      <c r="A2334" s="12"/>
      <c r="B2334" s="40"/>
    </row>
    <row r="2335" spans="1:2" ht="15" customHeight="1" x14ac:dyDescent="0.2">
      <c r="A2335" s="12"/>
      <c r="B2335" s="40"/>
    </row>
    <row r="2336" spans="1:2" ht="15" customHeight="1" x14ac:dyDescent="0.2">
      <c r="A2336" s="12"/>
      <c r="B2336" s="40"/>
    </row>
    <row r="2337" spans="1:2" ht="15" customHeight="1" x14ac:dyDescent="0.2">
      <c r="A2337" s="12"/>
      <c r="B2337" s="40"/>
    </row>
    <row r="2338" spans="1:2" ht="15" customHeight="1" x14ac:dyDescent="0.2">
      <c r="A2338" s="12"/>
      <c r="B2338" s="40"/>
    </row>
    <row r="2339" spans="1:2" ht="15" customHeight="1" x14ac:dyDescent="0.2">
      <c r="A2339" s="12"/>
      <c r="B2339" s="40"/>
    </row>
    <row r="2340" spans="1:2" ht="15" customHeight="1" x14ac:dyDescent="0.2">
      <c r="A2340" s="12"/>
      <c r="B2340" s="40"/>
    </row>
    <row r="2341" spans="1:2" ht="15" customHeight="1" x14ac:dyDescent="0.2">
      <c r="A2341" s="12"/>
      <c r="B2341" s="40"/>
    </row>
    <row r="2342" spans="1:2" ht="15" customHeight="1" x14ac:dyDescent="0.2">
      <c r="A2342" s="12"/>
      <c r="B2342" s="40"/>
    </row>
    <row r="2343" spans="1:2" ht="15" customHeight="1" x14ac:dyDescent="0.2">
      <c r="A2343" s="12"/>
      <c r="B2343" s="40"/>
    </row>
    <row r="2344" spans="1:2" ht="15" customHeight="1" x14ac:dyDescent="0.2">
      <c r="A2344" s="12"/>
      <c r="B2344" s="40"/>
    </row>
    <row r="2345" spans="1:2" ht="15" customHeight="1" x14ac:dyDescent="0.2">
      <c r="A2345" s="12"/>
      <c r="B2345" s="40"/>
    </row>
    <row r="2346" spans="1:2" ht="15" customHeight="1" x14ac:dyDescent="0.2">
      <c r="A2346" s="12"/>
      <c r="B2346" s="40"/>
    </row>
    <row r="2347" spans="1:2" ht="15" customHeight="1" x14ac:dyDescent="0.2">
      <c r="A2347" s="12"/>
      <c r="B2347" s="40"/>
    </row>
    <row r="2348" spans="1:2" ht="15" customHeight="1" x14ac:dyDescent="0.2">
      <c r="A2348" s="12"/>
      <c r="B2348" s="40"/>
    </row>
    <row r="2349" spans="1:2" ht="15" customHeight="1" x14ac:dyDescent="0.2">
      <c r="A2349" s="12"/>
      <c r="B2349" s="40"/>
    </row>
    <row r="2350" spans="1:2" ht="15" customHeight="1" x14ac:dyDescent="0.2">
      <c r="A2350" s="12"/>
      <c r="B2350" s="40"/>
    </row>
    <row r="2351" spans="1:2" ht="15" customHeight="1" x14ac:dyDescent="0.2">
      <c r="A2351" s="12"/>
      <c r="B2351" s="40"/>
    </row>
    <row r="2352" spans="1:2" ht="15" customHeight="1" x14ac:dyDescent="0.2">
      <c r="A2352" s="12"/>
      <c r="B2352" s="40"/>
    </row>
    <row r="2353" spans="1:2" ht="15" customHeight="1" x14ac:dyDescent="0.2">
      <c r="A2353" s="12"/>
      <c r="B2353" s="40"/>
    </row>
    <row r="2354" spans="1:2" ht="15" customHeight="1" x14ac:dyDescent="0.2">
      <c r="A2354" s="12"/>
      <c r="B2354" s="40"/>
    </row>
    <row r="2355" spans="1:2" ht="15" customHeight="1" x14ac:dyDescent="0.2">
      <c r="A2355" s="12"/>
      <c r="B2355" s="40"/>
    </row>
    <row r="2356" spans="1:2" ht="15" customHeight="1" x14ac:dyDescent="0.2">
      <c r="A2356" s="12"/>
      <c r="B2356" s="40"/>
    </row>
    <row r="2357" spans="1:2" ht="15" customHeight="1" x14ac:dyDescent="0.2">
      <c r="A2357" s="12"/>
      <c r="B2357" s="40"/>
    </row>
    <row r="2358" spans="1:2" ht="15" customHeight="1" x14ac:dyDescent="0.2">
      <c r="A2358" s="12"/>
      <c r="B2358" s="40"/>
    </row>
    <row r="2359" spans="1:2" ht="15" customHeight="1" x14ac:dyDescent="0.2">
      <c r="A2359" s="12"/>
      <c r="B2359" s="40"/>
    </row>
    <row r="2360" spans="1:2" ht="15" customHeight="1" x14ac:dyDescent="0.2">
      <c r="A2360" s="12"/>
      <c r="B2360" s="40"/>
    </row>
    <row r="2361" spans="1:2" ht="15" customHeight="1" x14ac:dyDescent="0.2">
      <c r="A2361" s="12"/>
      <c r="B2361" s="40"/>
    </row>
    <row r="2362" spans="1:2" ht="15" customHeight="1" x14ac:dyDescent="0.2">
      <c r="A2362" s="12"/>
      <c r="B2362" s="40"/>
    </row>
    <row r="2363" spans="1:2" ht="15" customHeight="1" x14ac:dyDescent="0.2">
      <c r="A2363" s="12"/>
      <c r="B2363" s="40"/>
    </row>
    <row r="2364" spans="1:2" ht="15" customHeight="1" x14ac:dyDescent="0.2">
      <c r="A2364" s="12"/>
      <c r="B2364" s="40"/>
    </row>
    <row r="2365" spans="1:2" ht="15" customHeight="1" x14ac:dyDescent="0.2">
      <c r="A2365" s="12"/>
      <c r="B2365" s="40"/>
    </row>
    <row r="2366" spans="1:2" ht="15" customHeight="1" x14ac:dyDescent="0.2">
      <c r="A2366" s="12"/>
      <c r="B2366" s="40"/>
    </row>
    <row r="2367" spans="1:2" ht="15" customHeight="1" x14ac:dyDescent="0.2">
      <c r="A2367" s="12"/>
      <c r="B2367" s="40"/>
    </row>
    <row r="2368" spans="1:2" ht="15" customHeight="1" x14ac:dyDescent="0.2">
      <c r="A2368" s="12"/>
      <c r="B2368" s="40"/>
    </row>
    <row r="2369" spans="1:2" ht="15" customHeight="1" x14ac:dyDescent="0.2">
      <c r="A2369" s="12"/>
      <c r="B2369" s="40"/>
    </row>
    <row r="2370" spans="1:2" ht="15" customHeight="1" x14ac:dyDescent="0.2">
      <c r="A2370" s="12"/>
      <c r="B2370" s="40"/>
    </row>
    <row r="2371" spans="1:2" ht="15" customHeight="1" x14ac:dyDescent="0.2">
      <c r="A2371" s="12"/>
      <c r="B2371" s="40"/>
    </row>
    <row r="2372" spans="1:2" ht="15" customHeight="1" x14ac:dyDescent="0.2">
      <c r="A2372" s="12"/>
      <c r="B2372" s="40"/>
    </row>
    <row r="2373" spans="1:2" ht="15" customHeight="1" x14ac:dyDescent="0.2">
      <c r="A2373" s="12"/>
      <c r="B2373" s="40"/>
    </row>
    <row r="2374" spans="1:2" ht="15" customHeight="1" x14ac:dyDescent="0.2">
      <c r="A2374" s="12"/>
      <c r="B2374" s="40"/>
    </row>
    <row r="2375" spans="1:2" ht="15" customHeight="1" x14ac:dyDescent="0.2">
      <c r="A2375" s="12"/>
      <c r="B2375" s="40"/>
    </row>
    <row r="2376" spans="1:2" ht="15" customHeight="1" x14ac:dyDescent="0.2">
      <c r="A2376" s="12"/>
      <c r="B2376" s="40"/>
    </row>
    <row r="2377" spans="1:2" ht="15" customHeight="1" x14ac:dyDescent="0.2">
      <c r="A2377" s="12"/>
      <c r="B2377" s="40"/>
    </row>
    <row r="2378" spans="1:2" ht="15" customHeight="1" x14ac:dyDescent="0.2">
      <c r="A2378" s="12"/>
      <c r="B2378" s="40"/>
    </row>
    <row r="2379" spans="1:2" ht="15" customHeight="1" x14ac:dyDescent="0.2">
      <c r="A2379" s="12"/>
      <c r="B2379" s="40"/>
    </row>
    <row r="2380" spans="1:2" ht="15" customHeight="1" x14ac:dyDescent="0.2">
      <c r="A2380" s="12"/>
      <c r="B2380" s="40"/>
    </row>
    <row r="2381" spans="1:2" ht="15" customHeight="1" x14ac:dyDescent="0.2">
      <c r="A2381" s="12"/>
      <c r="B2381" s="40"/>
    </row>
    <row r="2382" spans="1:2" ht="15" customHeight="1" x14ac:dyDescent="0.2">
      <c r="A2382" s="12"/>
      <c r="B2382" s="40"/>
    </row>
    <row r="2383" spans="1:2" ht="15" customHeight="1" x14ac:dyDescent="0.2">
      <c r="A2383" s="12"/>
      <c r="B2383" s="40"/>
    </row>
    <row r="2384" spans="1:2" ht="15" customHeight="1" x14ac:dyDescent="0.2">
      <c r="A2384" s="12"/>
      <c r="B2384" s="40"/>
    </row>
    <row r="2385" spans="1:2" ht="15" customHeight="1" x14ac:dyDescent="0.2">
      <c r="A2385" s="12"/>
      <c r="B2385" s="40"/>
    </row>
    <row r="2386" spans="1:2" ht="15" customHeight="1" x14ac:dyDescent="0.2">
      <c r="A2386" s="12"/>
      <c r="B2386" s="40"/>
    </row>
    <row r="2387" spans="1:2" ht="15" customHeight="1" x14ac:dyDescent="0.2">
      <c r="A2387" s="12"/>
      <c r="B2387" s="40"/>
    </row>
    <row r="2388" spans="1:2" ht="15" customHeight="1" x14ac:dyDescent="0.2">
      <c r="A2388" s="12"/>
      <c r="B2388" s="40"/>
    </row>
    <row r="2389" spans="1:2" ht="15" customHeight="1" x14ac:dyDescent="0.2">
      <c r="A2389" s="12"/>
      <c r="B2389" s="40"/>
    </row>
    <row r="2390" spans="1:2" ht="15" customHeight="1" x14ac:dyDescent="0.2">
      <c r="A2390" s="12"/>
      <c r="B2390" s="40"/>
    </row>
    <row r="2391" spans="1:2" ht="15" customHeight="1" x14ac:dyDescent="0.2">
      <c r="A2391" s="12"/>
      <c r="B2391" s="40"/>
    </row>
    <row r="2392" spans="1:2" ht="15" customHeight="1" x14ac:dyDescent="0.2">
      <c r="A2392" s="12"/>
      <c r="B2392" s="40"/>
    </row>
    <row r="2393" spans="1:2" ht="15" customHeight="1" x14ac:dyDescent="0.2">
      <c r="A2393" s="12"/>
      <c r="B2393" s="40"/>
    </row>
    <row r="2394" spans="1:2" ht="15" customHeight="1" x14ac:dyDescent="0.2">
      <c r="A2394" s="12"/>
      <c r="B2394" s="40"/>
    </row>
    <row r="2395" spans="1:2" ht="15" customHeight="1" x14ac:dyDescent="0.2">
      <c r="A2395" s="12"/>
      <c r="B2395" s="40"/>
    </row>
    <row r="2396" spans="1:2" ht="15" customHeight="1" x14ac:dyDescent="0.2">
      <c r="A2396" s="12"/>
      <c r="B2396" s="40"/>
    </row>
    <row r="2397" spans="1:2" ht="15" customHeight="1" x14ac:dyDescent="0.2">
      <c r="A2397" s="12"/>
      <c r="B2397" s="40"/>
    </row>
    <row r="2398" spans="1:2" ht="15" customHeight="1" x14ac:dyDescent="0.2">
      <c r="A2398" s="12"/>
      <c r="B2398" s="40"/>
    </row>
    <row r="2399" spans="1:2" ht="15" customHeight="1" x14ac:dyDescent="0.2">
      <c r="A2399" s="12"/>
      <c r="B2399" s="40"/>
    </row>
    <row r="2400" spans="1:2" ht="15" customHeight="1" x14ac:dyDescent="0.2">
      <c r="A2400" s="12"/>
      <c r="B2400" s="40"/>
    </row>
    <row r="2401" spans="1:2" ht="15" customHeight="1" x14ac:dyDescent="0.2">
      <c r="A2401" s="12"/>
      <c r="B2401" s="40"/>
    </row>
    <row r="2402" spans="1:2" ht="15" customHeight="1" x14ac:dyDescent="0.2">
      <c r="A2402" s="12"/>
      <c r="B2402" s="40"/>
    </row>
    <row r="2403" spans="1:2" ht="15" customHeight="1" x14ac:dyDescent="0.2">
      <c r="A2403" s="12"/>
      <c r="B2403" s="40"/>
    </row>
    <row r="2404" spans="1:2" ht="15" customHeight="1" x14ac:dyDescent="0.2">
      <c r="A2404" s="12"/>
      <c r="B2404" s="40"/>
    </row>
    <row r="2405" spans="1:2" ht="15" customHeight="1" x14ac:dyDescent="0.2">
      <c r="A2405" s="12"/>
      <c r="B2405" s="40"/>
    </row>
    <row r="2406" spans="1:2" ht="15" customHeight="1" x14ac:dyDescent="0.2">
      <c r="A2406" s="12"/>
      <c r="B2406" s="40"/>
    </row>
    <row r="2407" spans="1:2" ht="15" customHeight="1" x14ac:dyDescent="0.2">
      <c r="A2407" s="12"/>
      <c r="B2407" s="40"/>
    </row>
    <row r="2408" spans="1:2" ht="15" customHeight="1" x14ac:dyDescent="0.2">
      <c r="A2408" s="12"/>
      <c r="B2408" s="40"/>
    </row>
    <row r="2409" spans="1:2" ht="15" customHeight="1" x14ac:dyDescent="0.2">
      <c r="A2409" s="12"/>
      <c r="B2409" s="40"/>
    </row>
    <row r="2410" spans="1:2" ht="15" customHeight="1" x14ac:dyDescent="0.2">
      <c r="A2410" s="12"/>
      <c r="B2410" s="40"/>
    </row>
    <row r="2411" spans="1:2" ht="15" customHeight="1" x14ac:dyDescent="0.2">
      <c r="A2411" s="12"/>
      <c r="B2411" s="40"/>
    </row>
    <row r="2412" spans="1:2" ht="15" customHeight="1" x14ac:dyDescent="0.2">
      <c r="A2412" s="12"/>
      <c r="B2412" s="40"/>
    </row>
    <row r="2413" spans="1:2" ht="15" customHeight="1" x14ac:dyDescent="0.2">
      <c r="A2413" s="12"/>
      <c r="B2413" s="40"/>
    </row>
    <row r="2414" spans="1:2" ht="15" customHeight="1" x14ac:dyDescent="0.2">
      <c r="A2414" s="12"/>
      <c r="B2414" s="40"/>
    </row>
    <row r="2415" spans="1:2" ht="15" customHeight="1" x14ac:dyDescent="0.2">
      <c r="A2415" s="12"/>
      <c r="B2415" s="40"/>
    </row>
    <row r="2416" spans="1:2" ht="15" customHeight="1" x14ac:dyDescent="0.2">
      <c r="A2416" s="12"/>
      <c r="B2416" s="40"/>
    </row>
    <row r="2417" spans="1:2" ht="15" customHeight="1" x14ac:dyDescent="0.2">
      <c r="A2417" s="12"/>
      <c r="B2417" s="40"/>
    </row>
    <row r="2418" spans="1:2" ht="15" customHeight="1" x14ac:dyDescent="0.2">
      <c r="A2418" s="12"/>
      <c r="B2418" s="40"/>
    </row>
    <row r="2419" spans="1:2" ht="15" customHeight="1" x14ac:dyDescent="0.2">
      <c r="A2419" s="12"/>
      <c r="B2419" s="40"/>
    </row>
    <row r="2420" spans="1:2" ht="15" customHeight="1" x14ac:dyDescent="0.2">
      <c r="A2420" s="12"/>
      <c r="B2420" s="40"/>
    </row>
    <row r="2421" spans="1:2" ht="15" customHeight="1" x14ac:dyDescent="0.2">
      <c r="A2421" s="12"/>
      <c r="B2421" s="40"/>
    </row>
    <row r="2422" spans="1:2" ht="15" customHeight="1" x14ac:dyDescent="0.2">
      <c r="A2422" s="12"/>
      <c r="B2422" s="40"/>
    </row>
    <row r="2423" spans="1:2" ht="15" customHeight="1" x14ac:dyDescent="0.2">
      <c r="A2423" s="12"/>
      <c r="B2423" s="40"/>
    </row>
    <row r="2424" spans="1:2" ht="15" customHeight="1" x14ac:dyDescent="0.2">
      <c r="A2424" s="12"/>
      <c r="B2424" s="40"/>
    </row>
    <row r="2425" spans="1:2" ht="15" customHeight="1" x14ac:dyDescent="0.2">
      <c r="A2425" s="12"/>
      <c r="B2425" s="40"/>
    </row>
    <row r="2426" spans="1:2" ht="15" customHeight="1" x14ac:dyDescent="0.2">
      <c r="A2426" s="12"/>
      <c r="B2426" s="40"/>
    </row>
    <row r="2427" spans="1:2" ht="15" customHeight="1" x14ac:dyDescent="0.2">
      <c r="A2427" s="12"/>
      <c r="B2427" s="40"/>
    </row>
    <row r="2428" spans="1:2" ht="15" customHeight="1" x14ac:dyDescent="0.2">
      <c r="A2428" s="12"/>
      <c r="B2428" s="40"/>
    </row>
    <row r="2429" spans="1:2" ht="15" customHeight="1" x14ac:dyDescent="0.2">
      <c r="A2429" s="12"/>
      <c r="B2429" s="40"/>
    </row>
    <row r="2430" spans="1:2" ht="15" customHeight="1" x14ac:dyDescent="0.2">
      <c r="A2430" s="12"/>
      <c r="B2430" s="40"/>
    </row>
    <row r="2431" spans="1:2" ht="15" customHeight="1" x14ac:dyDescent="0.2">
      <c r="A2431" s="12"/>
      <c r="B2431" s="40"/>
    </row>
    <row r="2432" spans="1:2" ht="15" customHeight="1" x14ac:dyDescent="0.2">
      <c r="A2432" s="12"/>
      <c r="B2432" s="40"/>
    </row>
    <row r="2433" spans="1:2" ht="15" customHeight="1" x14ac:dyDescent="0.2">
      <c r="A2433" s="12"/>
      <c r="B2433" s="40"/>
    </row>
    <row r="2434" spans="1:2" ht="15" customHeight="1" x14ac:dyDescent="0.2">
      <c r="A2434" s="12"/>
      <c r="B2434" s="40"/>
    </row>
    <row r="2435" spans="1:2" ht="15" customHeight="1" x14ac:dyDescent="0.2">
      <c r="A2435" s="12"/>
      <c r="B2435" s="40"/>
    </row>
    <row r="2436" spans="1:2" ht="15" customHeight="1" x14ac:dyDescent="0.2">
      <c r="A2436" s="12"/>
      <c r="B2436" s="40"/>
    </row>
    <row r="2437" spans="1:2" ht="15" customHeight="1" x14ac:dyDescent="0.2">
      <c r="A2437" s="12"/>
      <c r="B2437" s="40"/>
    </row>
    <row r="2438" spans="1:2" ht="15" customHeight="1" x14ac:dyDescent="0.2">
      <c r="A2438" s="12"/>
      <c r="B2438" s="40"/>
    </row>
    <row r="2439" spans="1:2" ht="15" customHeight="1" x14ac:dyDescent="0.2">
      <c r="A2439" s="12"/>
      <c r="B2439" s="40"/>
    </row>
    <row r="2440" spans="1:2" ht="15" customHeight="1" x14ac:dyDescent="0.2">
      <c r="A2440" s="12"/>
      <c r="B2440" s="40"/>
    </row>
    <row r="2441" spans="1:2" ht="15" customHeight="1" x14ac:dyDescent="0.2">
      <c r="A2441" s="12"/>
      <c r="B2441" s="40"/>
    </row>
    <row r="2442" spans="1:2" ht="15" customHeight="1" x14ac:dyDescent="0.2">
      <c r="A2442" s="12"/>
      <c r="B2442" s="40"/>
    </row>
    <row r="2443" spans="1:2" ht="15" customHeight="1" x14ac:dyDescent="0.2">
      <c r="A2443" s="12"/>
      <c r="B2443" s="40"/>
    </row>
    <row r="2444" spans="1:2" ht="15" customHeight="1" x14ac:dyDescent="0.2">
      <c r="A2444" s="12"/>
      <c r="B2444" s="40"/>
    </row>
    <row r="2445" spans="1:2" ht="15" customHeight="1" x14ac:dyDescent="0.2">
      <c r="A2445" s="12"/>
      <c r="B2445" s="40"/>
    </row>
    <row r="2446" spans="1:2" ht="15" customHeight="1" x14ac:dyDescent="0.2">
      <c r="A2446" s="12"/>
      <c r="B2446" s="40"/>
    </row>
    <row r="2447" spans="1:2" ht="15" customHeight="1" x14ac:dyDescent="0.2">
      <c r="A2447" s="12"/>
      <c r="B2447" s="40"/>
    </row>
    <row r="2448" spans="1:2" ht="15" customHeight="1" x14ac:dyDescent="0.2">
      <c r="A2448" s="12"/>
      <c r="B2448" s="40"/>
    </row>
    <row r="2449" spans="1:2" ht="15" customHeight="1" x14ac:dyDescent="0.2">
      <c r="A2449" s="12"/>
      <c r="B2449" s="40"/>
    </row>
    <row r="2450" spans="1:2" ht="15" customHeight="1" x14ac:dyDescent="0.2">
      <c r="A2450" s="12"/>
      <c r="B2450" s="40"/>
    </row>
    <row r="2451" spans="1:2" ht="15" customHeight="1" x14ac:dyDescent="0.2">
      <c r="A2451" s="12"/>
      <c r="B2451" s="40"/>
    </row>
    <row r="2452" spans="1:2" ht="15" customHeight="1" x14ac:dyDescent="0.2">
      <c r="A2452" s="12"/>
      <c r="B2452" s="40"/>
    </row>
    <row r="2453" spans="1:2" ht="15" customHeight="1" x14ac:dyDescent="0.2">
      <c r="A2453" s="12"/>
      <c r="B2453" s="40"/>
    </row>
    <row r="2454" spans="1:2" ht="15" customHeight="1" x14ac:dyDescent="0.2">
      <c r="A2454" s="12"/>
      <c r="B2454" s="40"/>
    </row>
    <row r="2455" spans="1:2" ht="15" customHeight="1" x14ac:dyDescent="0.2">
      <c r="A2455" s="12"/>
      <c r="B2455" s="40"/>
    </row>
    <row r="2456" spans="1:2" ht="15" customHeight="1" x14ac:dyDescent="0.2">
      <c r="A2456" s="12"/>
      <c r="B2456" s="40"/>
    </row>
    <row r="2457" spans="1:2" ht="15" customHeight="1" x14ac:dyDescent="0.2">
      <c r="A2457" s="12"/>
      <c r="B2457" s="40"/>
    </row>
    <row r="2458" spans="1:2" ht="15" customHeight="1" x14ac:dyDescent="0.2">
      <c r="A2458" s="12"/>
      <c r="B2458" s="40"/>
    </row>
    <row r="2459" spans="1:2" ht="15" customHeight="1" x14ac:dyDescent="0.2">
      <c r="A2459" s="12"/>
      <c r="B2459" s="40"/>
    </row>
    <row r="2460" spans="1:2" ht="15" customHeight="1" x14ac:dyDescent="0.2">
      <c r="A2460" s="12"/>
      <c r="B2460" s="40"/>
    </row>
    <row r="2461" spans="1:2" ht="15" customHeight="1" x14ac:dyDescent="0.2">
      <c r="A2461" s="12"/>
      <c r="B2461" s="40"/>
    </row>
    <row r="2462" spans="1:2" ht="15" customHeight="1" x14ac:dyDescent="0.2">
      <c r="A2462" s="12"/>
      <c r="B2462" s="40"/>
    </row>
    <row r="2463" spans="1:2" ht="15" customHeight="1" x14ac:dyDescent="0.2">
      <c r="A2463" s="12"/>
      <c r="B2463" s="40"/>
    </row>
    <row r="2464" spans="1:2" ht="15" customHeight="1" x14ac:dyDescent="0.2">
      <c r="A2464" s="12"/>
      <c r="B2464" s="40"/>
    </row>
    <row r="2465" spans="1:2" ht="15" customHeight="1" x14ac:dyDescent="0.2">
      <c r="A2465" s="12"/>
      <c r="B2465" s="40"/>
    </row>
    <row r="2466" spans="1:2" ht="15" customHeight="1" x14ac:dyDescent="0.2">
      <c r="A2466" s="12"/>
      <c r="B2466" s="40"/>
    </row>
    <row r="2467" spans="1:2" ht="15" customHeight="1" x14ac:dyDescent="0.2">
      <c r="A2467" s="12"/>
      <c r="B2467" s="40"/>
    </row>
    <row r="2468" spans="1:2" ht="15" customHeight="1" x14ac:dyDescent="0.2">
      <c r="A2468" s="12"/>
      <c r="B2468" s="40"/>
    </row>
    <row r="2469" spans="1:2" ht="15" customHeight="1" x14ac:dyDescent="0.2">
      <c r="A2469" s="12"/>
      <c r="B2469" s="40"/>
    </row>
    <row r="2470" spans="1:2" ht="15" customHeight="1" x14ac:dyDescent="0.2">
      <c r="A2470" s="12"/>
      <c r="B2470" s="40"/>
    </row>
    <row r="2471" spans="1:2" ht="15" customHeight="1" x14ac:dyDescent="0.2">
      <c r="A2471" s="12"/>
      <c r="B2471" s="40"/>
    </row>
    <row r="2472" spans="1:2" ht="15" customHeight="1" x14ac:dyDescent="0.2">
      <c r="A2472" s="12"/>
      <c r="B2472" s="40"/>
    </row>
    <row r="2473" spans="1:2" ht="15" customHeight="1" x14ac:dyDescent="0.2">
      <c r="A2473" s="12"/>
      <c r="B2473" s="40"/>
    </row>
    <row r="2474" spans="1:2" ht="15" customHeight="1" x14ac:dyDescent="0.2">
      <c r="A2474" s="12"/>
      <c r="B2474" s="40"/>
    </row>
    <row r="2475" spans="1:2" ht="15" customHeight="1" x14ac:dyDescent="0.2">
      <c r="A2475" s="12"/>
      <c r="B2475" s="40"/>
    </row>
    <row r="2476" spans="1:2" ht="15" customHeight="1" x14ac:dyDescent="0.2">
      <c r="A2476" s="12"/>
      <c r="B2476" s="40"/>
    </row>
    <row r="2477" spans="1:2" ht="15" customHeight="1" x14ac:dyDescent="0.2">
      <c r="A2477" s="12"/>
      <c r="B2477" s="40"/>
    </row>
    <row r="2478" spans="1:2" ht="15" customHeight="1" x14ac:dyDescent="0.2">
      <c r="A2478" s="12"/>
      <c r="B2478" s="40"/>
    </row>
    <row r="2479" spans="1:2" ht="15" customHeight="1" x14ac:dyDescent="0.2">
      <c r="A2479" s="12"/>
      <c r="B2479" s="40"/>
    </row>
    <row r="2480" spans="1:2" ht="15" customHeight="1" x14ac:dyDescent="0.2">
      <c r="A2480" s="12"/>
      <c r="B2480" s="40"/>
    </row>
    <row r="2481" spans="1:2" ht="15" customHeight="1" x14ac:dyDescent="0.2">
      <c r="A2481" s="12"/>
      <c r="B2481" s="40"/>
    </row>
    <row r="2482" spans="1:2" ht="15" customHeight="1" x14ac:dyDescent="0.2">
      <c r="A2482" s="12"/>
      <c r="B2482" s="40"/>
    </row>
    <row r="2483" spans="1:2" ht="15" customHeight="1" x14ac:dyDescent="0.2">
      <c r="A2483" s="12"/>
      <c r="B2483" s="40"/>
    </row>
    <row r="2484" spans="1:2" ht="15" customHeight="1" x14ac:dyDescent="0.2">
      <c r="A2484" s="12"/>
      <c r="B2484" s="40"/>
    </row>
    <row r="2485" spans="1:2" ht="15" customHeight="1" x14ac:dyDescent="0.2">
      <c r="A2485" s="12"/>
      <c r="B2485" s="40"/>
    </row>
    <row r="2486" spans="1:2" ht="15" customHeight="1" x14ac:dyDescent="0.2">
      <c r="A2486" s="12"/>
      <c r="B2486" s="40"/>
    </row>
    <row r="2487" spans="1:2" ht="15" customHeight="1" x14ac:dyDescent="0.2">
      <c r="A2487" s="12"/>
      <c r="B2487" s="40"/>
    </row>
    <row r="2488" spans="1:2" ht="15" customHeight="1" x14ac:dyDescent="0.2">
      <c r="A2488" s="12"/>
      <c r="B2488" s="40"/>
    </row>
    <row r="2489" spans="1:2" ht="15" customHeight="1" x14ac:dyDescent="0.2">
      <c r="A2489" s="12"/>
      <c r="B2489" s="40"/>
    </row>
    <row r="2490" spans="1:2" ht="15" customHeight="1" x14ac:dyDescent="0.2">
      <c r="A2490" s="12"/>
      <c r="B2490" s="40"/>
    </row>
    <row r="2491" spans="1:2" ht="15" customHeight="1" x14ac:dyDescent="0.2">
      <c r="A2491" s="12"/>
      <c r="B2491" s="40"/>
    </row>
    <row r="2492" spans="1:2" ht="15" customHeight="1" x14ac:dyDescent="0.2">
      <c r="A2492" s="12"/>
      <c r="B2492" s="40"/>
    </row>
    <row r="2493" spans="1:2" ht="15" customHeight="1" x14ac:dyDescent="0.2">
      <c r="A2493" s="12"/>
      <c r="B2493" s="40"/>
    </row>
    <row r="2494" spans="1:2" ht="15" customHeight="1" x14ac:dyDescent="0.2">
      <c r="A2494" s="12"/>
      <c r="B2494" s="40"/>
    </row>
    <row r="2495" spans="1:2" ht="15" customHeight="1" x14ac:dyDescent="0.2">
      <c r="A2495" s="12"/>
      <c r="B2495" s="40"/>
    </row>
    <row r="2496" spans="1:2" ht="15" customHeight="1" x14ac:dyDescent="0.2">
      <c r="A2496" s="12"/>
      <c r="B2496" s="40"/>
    </row>
    <row r="2497" spans="1:2" ht="15" customHeight="1" x14ac:dyDescent="0.2">
      <c r="A2497" s="12"/>
      <c r="B2497" s="40"/>
    </row>
    <row r="2498" spans="1:2" ht="15" customHeight="1" x14ac:dyDescent="0.2">
      <c r="A2498" s="12"/>
      <c r="B2498" s="40"/>
    </row>
    <row r="2499" spans="1:2" ht="15" customHeight="1" x14ac:dyDescent="0.2">
      <c r="A2499" s="12"/>
      <c r="B2499" s="40"/>
    </row>
    <row r="2500" spans="1:2" ht="15" customHeight="1" x14ac:dyDescent="0.2">
      <c r="A2500" s="12"/>
      <c r="B2500" s="40"/>
    </row>
    <row r="2501" spans="1:2" ht="15" customHeight="1" x14ac:dyDescent="0.2">
      <c r="A2501" s="12"/>
      <c r="B2501" s="40"/>
    </row>
    <row r="2502" spans="1:2" ht="15" customHeight="1" x14ac:dyDescent="0.2">
      <c r="A2502" s="12"/>
      <c r="B2502" s="40"/>
    </row>
    <row r="2503" spans="1:2" ht="15" customHeight="1" x14ac:dyDescent="0.2">
      <c r="A2503" s="12"/>
      <c r="B2503" s="40"/>
    </row>
    <row r="2504" spans="1:2" ht="15" customHeight="1" x14ac:dyDescent="0.2">
      <c r="A2504" s="12"/>
      <c r="B2504" s="40"/>
    </row>
    <row r="2505" spans="1:2" ht="15" customHeight="1" x14ac:dyDescent="0.2">
      <c r="A2505" s="12"/>
      <c r="B2505" s="40"/>
    </row>
    <row r="2506" spans="1:2" ht="15" customHeight="1" x14ac:dyDescent="0.2">
      <c r="A2506" s="12"/>
      <c r="B2506" s="40"/>
    </row>
    <row r="2507" spans="1:2" ht="15" customHeight="1" x14ac:dyDescent="0.2">
      <c r="A2507" s="12"/>
      <c r="B2507" s="40"/>
    </row>
    <row r="2508" spans="1:2" ht="15" customHeight="1" x14ac:dyDescent="0.2">
      <c r="A2508" s="12"/>
      <c r="B2508" s="40"/>
    </row>
    <row r="2509" spans="1:2" ht="15" customHeight="1" x14ac:dyDescent="0.2">
      <c r="A2509" s="12"/>
      <c r="B2509" s="40"/>
    </row>
    <row r="2510" spans="1:2" ht="15" customHeight="1" x14ac:dyDescent="0.2">
      <c r="A2510" s="12"/>
      <c r="B2510" s="40"/>
    </row>
    <row r="2511" spans="1:2" ht="15" customHeight="1" x14ac:dyDescent="0.2">
      <c r="A2511" s="12"/>
      <c r="B2511" s="40"/>
    </row>
    <row r="2512" spans="1:2" ht="15" customHeight="1" x14ac:dyDescent="0.2">
      <c r="A2512" s="12"/>
      <c r="B2512" s="40"/>
    </row>
    <row r="2513" spans="1:2" ht="15" customHeight="1" x14ac:dyDescent="0.2">
      <c r="A2513" s="12"/>
      <c r="B2513" s="40"/>
    </row>
    <row r="2514" spans="1:2" ht="15" customHeight="1" x14ac:dyDescent="0.2">
      <c r="A2514" s="12"/>
      <c r="B2514" s="40"/>
    </row>
    <row r="2515" spans="1:2" ht="15" customHeight="1" x14ac:dyDescent="0.2">
      <c r="A2515" s="12"/>
      <c r="B2515" s="40"/>
    </row>
    <row r="2516" spans="1:2" ht="15" customHeight="1" x14ac:dyDescent="0.2">
      <c r="A2516" s="12"/>
      <c r="B2516" s="40"/>
    </row>
    <row r="2517" spans="1:2" ht="15" customHeight="1" x14ac:dyDescent="0.2">
      <c r="A2517" s="12"/>
      <c r="B2517" s="40"/>
    </row>
    <row r="2518" spans="1:2" ht="15" customHeight="1" x14ac:dyDescent="0.2">
      <c r="A2518" s="12"/>
      <c r="B2518" s="40"/>
    </row>
    <row r="2519" spans="1:2" ht="15" customHeight="1" x14ac:dyDescent="0.2">
      <c r="A2519" s="12"/>
      <c r="B2519" s="40"/>
    </row>
    <row r="2520" spans="1:2" ht="15" customHeight="1" x14ac:dyDescent="0.2">
      <c r="A2520" s="12"/>
      <c r="B2520" s="40"/>
    </row>
    <row r="2521" spans="1:2" ht="15" customHeight="1" x14ac:dyDescent="0.2">
      <c r="A2521" s="12"/>
      <c r="B2521" s="40"/>
    </row>
    <row r="2522" spans="1:2" ht="15" customHeight="1" x14ac:dyDescent="0.2">
      <c r="A2522" s="12"/>
      <c r="B2522" s="40"/>
    </row>
    <row r="2523" spans="1:2" ht="15" customHeight="1" x14ac:dyDescent="0.2">
      <c r="A2523" s="12"/>
      <c r="B2523" s="40"/>
    </row>
    <row r="2524" spans="1:2" ht="15" customHeight="1" x14ac:dyDescent="0.2">
      <c r="A2524" s="12"/>
      <c r="B2524" s="40"/>
    </row>
    <row r="2525" spans="1:2" ht="15" customHeight="1" x14ac:dyDescent="0.2">
      <c r="A2525" s="12"/>
      <c r="B2525" s="40"/>
    </row>
    <row r="2526" spans="1:2" ht="15" customHeight="1" x14ac:dyDescent="0.2">
      <c r="A2526" s="12"/>
      <c r="B2526" s="40"/>
    </row>
    <row r="2527" spans="1:2" ht="15" customHeight="1" x14ac:dyDescent="0.2">
      <c r="A2527" s="12"/>
      <c r="B2527" s="40"/>
    </row>
    <row r="2528" spans="1:2" ht="15" customHeight="1" x14ac:dyDescent="0.2">
      <c r="A2528" s="12"/>
      <c r="B2528" s="40"/>
    </row>
    <row r="2529" spans="1:2" ht="15" customHeight="1" x14ac:dyDescent="0.2">
      <c r="A2529" s="12"/>
      <c r="B2529" s="40"/>
    </row>
    <row r="2530" spans="1:2" ht="15" customHeight="1" x14ac:dyDescent="0.2">
      <c r="A2530" s="12"/>
      <c r="B2530" s="40"/>
    </row>
    <row r="2531" spans="1:2" ht="15" customHeight="1" x14ac:dyDescent="0.2">
      <c r="A2531" s="12"/>
      <c r="B2531" s="40"/>
    </row>
    <row r="2532" spans="1:2" ht="15" customHeight="1" x14ac:dyDescent="0.2">
      <c r="A2532" s="12"/>
      <c r="B2532" s="40"/>
    </row>
    <row r="2533" spans="1:2" ht="15" customHeight="1" x14ac:dyDescent="0.2">
      <c r="A2533" s="12"/>
      <c r="B2533" s="40"/>
    </row>
    <row r="2534" spans="1:2" ht="15" customHeight="1" x14ac:dyDescent="0.2">
      <c r="A2534" s="12"/>
      <c r="B2534" s="40"/>
    </row>
    <row r="2535" spans="1:2" ht="15" customHeight="1" x14ac:dyDescent="0.2">
      <c r="A2535" s="12"/>
      <c r="B2535" s="40"/>
    </row>
    <row r="2536" spans="1:2" ht="15" customHeight="1" x14ac:dyDescent="0.2">
      <c r="A2536" s="12"/>
      <c r="B2536" s="40"/>
    </row>
    <row r="2537" spans="1:2" ht="15" customHeight="1" x14ac:dyDescent="0.2">
      <c r="A2537" s="12"/>
      <c r="B2537" s="40"/>
    </row>
    <row r="2538" spans="1:2" ht="15" customHeight="1" x14ac:dyDescent="0.2">
      <c r="A2538" s="12"/>
      <c r="B2538" s="40"/>
    </row>
    <row r="2539" spans="1:2" ht="15" customHeight="1" x14ac:dyDescent="0.2">
      <c r="A2539" s="12"/>
      <c r="B2539" s="40"/>
    </row>
    <row r="2540" spans="1:2" ht="15" customHeight="1" x14ac:dyDescent="0.2">
      <c r="A2540" s="12"/>
      <c r="B2540" s="40"/>
    </row>
    <row r="2541" spans="1:2" ht="15" customHeight="1" x14ac:dyDescent="0.2">
      <c r="A2541" s="12"/>
      <c r="B2541" s="40"/>
    </row>
    <row r="2542" spans="1:2" ht="15" customHeight="1" x14ac:dyDescent="0.2">
      <c r="A2542" s="12"/>
      <c r="B2542" s="40"/>
    </row>
    <row r="2543" spans="1:2" ht="15" customHeight="1" x14ac:dyDescent="0.2">
      <c r="A2543" s="12"/>
      <c r="B2543" s="40"/>
    </row>
    <row r="2544" spans="1:2" ht="15" customHeight="1" x14ac:dyDescent="0.2">
      <c r="A2544" s="12"/>
      <c r="B2544" s="40"/>
    </row>
    <row r="2545" spans="1:2" ht="15" customHeight="1" x14ac:dyDescent="0.2">
      <c r="A2545" s="12"/>
      <c r="B2545" s="40"/>
    </row>
    <row r="2546" spans="1:2" ht="15" customHeight="1" x14ac:dyDescent="0.2">
      <c r="A2546" s="12"/>
      <c r="B2546" s="40"/>
    </row>
    <row r="2547" spans="1:2" ht="15" customHeight="1" x14ac:dyDescent="0.2">
      <c r="A2547" s="12"/>
      <c r="B2547" s="40"/>
    </row>
    <row r="2548" spans="1:2" ht="15" customHeight="1" x14ac:dyDescent="0.2">
      <c r="A2548" s="12"/>
      <c r="B2548" s="40"/>
    </row>
    <row r="2549" spans="1:2" ht="15" customHeight="1" x14ac:dyDescent="0.2">
      <c r="A2549" s="12"/>
      <c r="B2549" s="40"/>
    </row>
    <row r="2550" spans="1:2" ht="15" customHeight="1" x14ac:dyDescent="0.2">
      <c r="A2550" s="12"/>
      <c r="B2550" s="40"/>
    </row>
    <row r="2551" spans="1:2" ht="15" customHeight="1" x14ac:dyDescent="0.2">
      <c r="A2551" s="12"/>
      <c r="B2551" s="40"/>
    </row>
    <row r="2552" spans="1:2" ht="15" customHeight="1" x14ac:dyDescent="0.2">
      <c r="A2552" s="12"/>
      <c r="B2552" s="40"/>
    </row>
    <row r="2553" spans="1:2" ht="15" customHeight="1" x14ac:dyDescent="0.2">
      <c r="A2553" s="12"/>
      <c r="B2553" s="40"/>
    </row>
    <row r="2554" spans="1:2" ht="15" customHeight="1" x14ac:dyDescent="0.2">
      <c r="A2554" s="12"/>
      <c r="B2554" s="40"/>
    </row>
    <row r="2555" spans="1:2" ht="15" customHeight="1" x14ac:dyDescent="0.2">
      <c r="A2555" s="12"/>
      <c r="B2555" s="40"/>
    </row>
    <row r="2556" spans="1:2" ht="15" customHeight="1" x14ac:dyDescent="0.2">
      <c r="A2556" s="12"/>
      <c r="B2556" s="40"/>
    </row>
    <row r="2557" spans="1:2" ht="15" customHeight="1" x14ac:dyDescent="0.2">
      <c r="A2557" s="12"/>
      <c r="B2557" s="40"/>
    </row>
    <row r="2558" spans="1:2" ht="15" customHeight="1" x14ac:dyDescent="0.2">
      <c r="A2558" s="12"/>
      <c r="B2558" s="40"/>
    </row>
    <row r="2559" spans="1:2" ht="15" customHeight="1" x14ac:dyDescent="0.2">
      <c r="A2559" s="12"/>
      <c r="B2559" s="40"/>
    </row>
    <row r="2560" spans="1:2" ht="15" customHeight="1" x14ac:dyDescent="0.2">
      <c r="A2560" s="12"/>
      <c r="B2560" s="40"/>
    </row>
    <row r="2561" spans="1:2" ht="15" customHeight="1" x14ac:dyDescent="0.2">
      <c r="A2561" s="12"/>
      <c r="B2561" s="40"/>
    </row>
    <row r="2562" spans="1:2" ht="15" customHeight="1" x14ac:dyDescent="0.2">
      <c r="A2562" s="12"/>
      <c r="B2562" s="40"/>
    </row>
    <row r="2563" spans="1:2" ht="15" customHeight="1" x14ac:dyDescent="0.2">
      <c r="A2563" s="12"/>
      <c r="B2563" s="40"/>
    </row>
    <row r="2564" spans="1:2" ht="15" customHeight="1" x14ac:dyDescent="0.2">
      <c r="A2564" s="12"/>
      <c r="B2564" s="40"/>
    </row>
    <row r="2565" spans="1:2" ht="15" customHeight="1" x14ac:dyDescent="0.2">
      <c r="A2565" s="12"/>
      <c r="B2565" s="40"/>
    </row>
    <row r="2566" spans="1:2" ht="15" customHeight="1" x14ac:dyDescent="0.2">
      <c r="A2566" s="12"/>
      <c r="B2566" s="40"/>
    </row>
    <row r="2567" spans="1:2" ht="15" customHeight="1" x14ac:dyDescent="0.2">
      <c r="A2567" s="12"/>
      <c r="B2567" s="40"/>
    </row>
    <row r="2568" spans="1:2" ht="15" customHeight="1" x14ac:dyDescent="0.2">
      <c r="A2568" s="12"/>
      <c r="B2568" s="40"/>
    </row>
    <row r="2569" spans="1:2" ht="15" customHeight="1" x14ac:dyDescent="0.2">
      <c r="A2569" s="12"/>
      <c r="B2569" s="40"/>
    </row>
    <row r="2570" spans="1:2" ht="15" customHeight="1" x14ac:dyDescent="0.2">
      <c r="A2570" s="12"/>
      <c r="B2570" s="40"/>
    </row>
    <row r="2571" spans="1:2" ht="15" customHeight="1" x14ac:dyDescent="0.2">
      <c r="A2571" s="12"/>
      <c r="B2571" s="40"/>
    </row>
    <row r="2572" spans="1:2" ht="15" customHeight="1" x14ac:dyDescent="0.2">
      <c r="A2572" s="12"/>
      <c r="B2572" s="40"/>
    </row>
    <row r="2573" spans="1:2" ht="15" customHeight="1" x14ac:dyDescent="0.2">
      <c r="A2573" s="12"/>
      <c r="B2573" s="40"/>
    </row>
    <row r="2574" spans="1:2" ht="15" customHeight="1" x14ac:dyDescent="0.2">
      <c r="A2574" s="12"/>
      <c r="B2574" s="40"/>
    </row>
    <row r="2575" spans="1:2" ht="15" customHeight="1" x14ac:dyDescent="0.2">
      <c r="A2575" s="12"/>
      <c r="B2575" s="40"/>
    </row>
    <row r="2576" spans="1:2" ht="15" customHeight="1" x14ac:dyDescent="0.2">
      <c r="A2576" s="12"/>
      <c r="B2576" s="40"/>
    </row>
    <row r="2577" spans="1:2" ht="15" customHeight="1" x14ac:dyDescent="0.2">
      <c r="A2577" s="12"/>
      <c r="B2577" s="40"/>
    </row>
    <row r="2578" spans="1:2" ht="15" customHeight="1" x14ac:dyDescent="0.2">
      <c r="A2578" s="12"/>
      <c r="B2578" s="40"/>
    </row>
    <row r="2579" spans="1:2" ht="15" customHeight="1" x14ac:dyDescent="0.2">
      <c r="A2579" s="12"/>
      <c r="B2579" s="40"/>
    </row>
    <row r="2580" spans="1:2" ht="15" customHeight="1" x14ac:dyDescent="0.2">
      <c r="A2580" s="12"/>
      <c r="B2580" s="40"/>
    </row>
    <row r="2581" spans="1:2" ht="15" customHeight="1" x14ac:dyDescent="0.2">
      <c r="A2581" s="12"/>
      <c r="B2581" s="40"/>
    </row>
    <row r="2582" spans="1:2" ht="15" customHeight="1" x14ac:dyDescent="0.2">
      <c r="A2582" s="12"/>
      <c r="B2582" s="40"/>
    </row>
    <row r="2583" spans="1:2" ht="15" customHeight="1" x14ac:dyDescent="0.2">
      <c r="A2583" s="12"/>
      <c r="B2583" s="40"/>
    </row>
    <row r="2584" spans="1:2" ht="15" customHeight="1" x14ac:dyDescent="0.2">
      <c r="A2584" s="12"/>
      <c r="B2584" s="40"/>
    </row>
    <row r="2585" spans="1:2" ht="15" customHeight="1" x14ac:dyDescent="0.2">
      <c r="A2585" s="12"/>
      <c r="B2585" s="40"/>
    </row>
    <row r="2586" spans="1:2" ht="15" customHeight="1" x14ac:dyDescent="0.2">
      <c r="A2586" s="12"/>
      <c r="B2586" s="40"/>
    </row>
    <row r="2587" spans="1:2" ht="15" customHeight="1" x14ac:dyDescent="0.2">
      <c r="A2587" s="12"/>
      <c r="B2587" s="40"/>
    </row>
    <row r="2588" spans="1:2" ht="15" customHeight="1" x14ac:dyDescent="0.2">
      <c r="A2588" s="12"/>
      <c r="B2588" s="40"/>
    </row>
    <row r="2589" spans="1:2" ht="15" customHeight="1" x14ac:dyDescent="0.2">
      <c r="A2589" s="12"/>
      <c r="B2589" s="40"/>
    </row>
    <row r="2590" spans="1:2" ht="15" customHeight="1" x14ac:dyDescent="0.2">
      <c r="A2590" s="12"/>
      <c r="B2590" s="40"/>
    </row>
    <row r="2591" spans="1:2" ht="15" customHeight="1" x14ac:dyDescent="0.2">
      <c r="A2591" s="12"/>
      <c r="B2591" s="40"/>
    </row>
    <row r="2592" spans="1:2" ht="15" customHeight="1" x14ac:dyDescent="0.2">
      <c r="A2592" s="12"/>
      <c r="B2592" s="40"/>
    </row>
    <row r="2593" spans="1:2" ht="15" customHeight="1" x14ac:dyDescent="0.2">
      <c r="A2593" s="12"/>
      <c r="B2593" s="40"/>
    </row>
    <row r="2594" spans="1:2" ht="15" customHeight="1" x14ac:dyDescent="0.2">
      <c r="A2594" s="12"/>
      <c r="B2594" s="40"/>
    </row>
    <row r="2595" spans="1:2" ht="15" customHeight="1" x14ac:dyDescent="0.2">
      <c r="A2595" s="12"/>
      <c r="B2595" s="40"/>
    </row>
    <row r="2596" spans="1:2" ht="15" customHeight="1" x14ac:dyDescent="0.2">
      <c r="A2596" s="12"/>
      <c r="B2596" s="40"/>
    </row>
    <row r="2597" spans="1:2" ht="15" customHeight="1" x14ac:dyDescent="0.2">
      <c r="A2597" s="12"/>
      <c r="B2597" s="40"/>
    </row>
    <row r="2598" spans="1:2" ht="15" customHeight="1" x14ac:dyDescent="0.2">
      <c r="A2598" s="12"/>
      <c r="B2598" s="40"/>
    </row>
    <row r="2599" spans="1:2" ht="15" customHeight="1" x14ac:dyDescent="0.2">
      <c r="A2599" s="12"/>
      <c r="B2599" s="40"/>
    </row>
    <row r="2600" spans="1:2" ht="15" customHeight="1" x14ac:dyDescent="0.2">
      <c r="A2600" s="12"/>
      <c r="B2600" s="40"/>
    </row>
    <row r="2601" spans="1:2" ht="15" customHeight="1" x14ac:dyDescent="0.2">
      <c r="A2601" s="12"/>
      <c r="B2601" s="40"/>
    </row>
    <row r="2602" spans="1:2" ht="15" customHeight="1" x14ac:dyDescent="0.2">
      <c r="A2602" s="12"/>
      <c r="B2602" s="40"/>
    </row>
    <row r="2603" spans="1:2" ht="15" customHeight="1" x14ac:dyDescent="0.2">
      <c r="A2603" s="12"/>
      <c r="B2603" s="40"/>
    </row>
    <row r="2604" spans="1:2" ht="15" customHeight="1" x14ac:dyDescent="0.2">
      <c r="A2604" s="12"/>
      <c r="B2604" s="40"/>
    </row>
    <row r="2605" spans="1:2" ht="15" customHeight="1" x14ac:dyDescent="0.2">
      <c r="A2605" s="12"/>
      <c r="B2605" s="40"/>
    </row>
    <row r="2606" spans="1:2" ht="15" customHeight="1" x14ac:dyDescent="0.2">
      <c r="A2606" s="12"/>
      <c r="B2606" s="40"/>
    </row>
    <row r="2607" spans="1:2" ht="15" customHeight="1" x14ac:dyDescent="0.2">
      <c r="A2607" s="12"/>
      <c r="B2607" s="40"/>
    </row>
    <row r="2608" spans="1:2" ht="15" customHeight="1" x14ac:dyDescent="0.2">
      <c r="A2608" s="12"/>
      <c r="B2608" s="40"/>
    </row>
    <row r="2609" spans="1:2" ht="15" customHeight="1" x14ac:dyDescent="0.2">
      <c r="A2609" s="12"/>
      <c r="B2609" s="40"/>
    </row>
    <row r="2610" spans="1:2" ht="15" customHeight="1" x14ac:dyDescent="0.2">
      <c r="A2610" s="12"/>
      <c r="B2610" s="40"/>
    </row>
    <row r="2611" spans="1:2" ht="15" customHeight="1" x14ac:dyDescent="0.2">
      <c r="A2611" s="12"/>
      <c r="B2611" s="40"/>
    </row>
    <row r="2612" spans="1:2" ht="15" customHeight="1" x14ac:dyDescent="0.2">
      <c r="A2612" s="12"/>
      <c r="B2612" s="40"/>
    </row>
    <row r="2613" spans="1:2" ht="15" customHeight="1" x14ac:dyDescent="0.2">
      <c r="A2613" s="12"/>
      <c r="B2613" s="40"/>
    </row>
    <row r="2614" spans="1:2" ht="15" customHeight="1" x14ac:dyDescent="0.2">
      <c r="A2614" s="12"/>
      <c r="B2614" s="40"/>
    </row>
    <row r="2615" spans="1:2" ht="15" customHeight="1" x14ac:dyDescent="0.2">
      <c r="A2615" s="12"/>
      <c r="B2615" s="40"/>
    </row>
    <row r="2616" spans="1:2" ht="15" customHeight="1" x14ac:dyDescent="0.2">
      <c r="A2616" s="12"/>
      <c r="B2616" s="40"/>
    </row>
    <row r="2617" spans="1:2" ht="15" customHeight="1" x14ac:dyDescent="0.2">
      <c r="A2617" s="12"/>
      <c r="B2617" s="40"/>
    </row>
    <row r="2618" spans="1:2" ht="15" customHeight="1" x14ac:dyDescent="0.2">
      <c r="A2618" s="12"/>
      <c r="B2618" s="40"/>
    </row>
    <row r="2619" spans="1:2" ht="15" customHeight="1" x14ac:dyDescent="0.2">
      <c r="A2619" s="12"/>
      <c r="B2619" s="40"/>
    </row>
    <row r="2620" spans="1:2" ht="15" customHeight="1" x14ac:dyDescent="0.2">
      <c r="A2620" s="12"/>
      <c r="B2620" s="40"/>
    </row>
    <row r="2621" spans="1:2" ht="15" customHeight="1" x14ac:dyDescent="0.2">
      <c r="A2621" s="12"/>
      <c r="B2621" s="40"/>
    </row>
    <row r="2622" spans="1:2" ht="15" customHeight="1" x14ac:dyDescent="0.2">
      <c r="A2622" s="12"/>
      <c r="B2622" s="40"/>
    </row>
    <row r="2623" spans="1:2" ht="15" customHeight="1" x14ac:dyDescent="0.2">
      <c r="A2623" s="12"/>
      <c r="B2623" s="40"/>
    </row>
    <row r="2624" spans="1:2" ht="15" customHeight="1" x14ac:dyDescent="0.2">
      <c r="A2624" s="12"/>
      <c r="B2624" s="40"/>
    </row>
    <row r="2625" spans="1:2" ht="15" customHeight="1" x14ac:dyDescent="0.2">
      <c r="A2625" s="12"/>
      <c r="B2625" s="40"/>
    </row>
    <row r="2626" spans="1:2" ht="15" customHeight="1" x14ac:dyDescent="0.2">
      <c r="A2626" s="12"/>
      <c r="B2626" s="40"/>
    </row>
    <row r="2627" spans="1:2" ht="15" customHeight="1" x14ac:dyDescent="0.2">
      <c r="A2627" s="12"/>
      <c r="B2627" s="40"/>
    </row>
    <row r="2628" spans="1:2" ht="15" customHeight="1" x14ac:dyDescent="0.2">
      <c r="A2628" s="12"/>
      <c r="B2628" s="40"/>
    </row>
    <row r="2629" spans="1:2" ht="15" customHeight="1" x14ac:dyDescent="0.2">
      <c r="A2629" s="12"/>
      <c r="B2629" s="40"/>
    </row>
    <row r="2630" spans="1:2" ht="15" customHeight="1" x14ac:dyDescent="0.2">
      <c r="A2630" s="12"/>
      <c r="B2630" s="40"/>
    </row>
    <row r="2631" spans="1:2" ht="15" customHeight="1" x14ac:dyDescent="0.2">
      <c r="A2631" s="12"/>
      <c r="B2631" s="40"/>
    </row>
    <row r="2632" spans="1:2" ht="15" customHeight="1" x14ac:dyDescent="0.2">
      <c r="A2632" s="12"/>
      <c r="B2632" s="40"/>
    </row>
    <row r="2633" spans="1:2" ht="15" customHeight="1" x14ac:dyDescent="0.2">
      <c r="A2633" s="12"/>
      <c r="B2633" s="40"/>
    </row>
    <row r="2634" spans="1:2" ht="15" customHeight="1" x14ac:dyDescent="0.2">
      <c r="A2634" s="12"/>
      <c r="B2634" s="40"/>
    </row>
    <row r="2635" spans="1:2" ht="15" customHeight="1" x14ac:dyDescent="0.2">
      <c r="A2635" s="12"/>
      <c r="B2635" s="40"/>
    </row>
    <row r="2636" spans="1:2" ht="15" customHeight="1" x14ac:dyDescent="0.2">
      <c r="A2636" s="12"/>
      <c r="B2636" s="40"/>
    </row>
    <row r="2637" spans="1:2" ht="15" customHeight="1" x14ac:dyDescent="0.2">
      <c r="A2637" s="12"/>
      <c r="B2637" s="40"/>
    </row>
    <row r="2638" spans="1:2" ht="15" customHeight="1" x14ac:dyDescent="0.2">
      <c r="A2638" s="12"/>
      <c r="B2638" s="40"/>
    </row>
    <row r="2639" spans="1:2" ht="15" customHeight="1" x14ac:dyDescent="0.2">
      <c r="A2639" s="12"/>
      <c r="B2639" s="40"/>
    </row>
    <row r="2640" spans="1:2" ht="15" customHeight="1" x14ac:dyDescent="0.2">
      <c r="A2640" s="12"/>
      <c r="B2640" s="40"/>
    </row>
    <row r="2641" spans="1:2" ht="15" customHeight="1" x14ac:dyDescent="0.2">
      <c r="A2641" s="12"/>
      <c r="B2641" s="40"/>
    </row>
    <row r="2642" spans="1:2" ht="15" customHeight="1" x14ac:dyDescent="0.2">
      <c r="A2642" s="12"/>
      <c r="B2642" s="40"/>
    </row>
    <row r="2643" spans="1:2" ht="15" customHeight="1" x14ac:dyDescent="0.2">
      <c r="A2643" s="12"/>
      <c r="B2643" s="40"/>
    </row>
    <row r="2644" spans="1:2" ht="15" customHeight="1" x14ac:dyDescent="0.2">
      <c r="A2644" s="12"/>
      <c r="B2644" s="40"/>
    </row>
    <row r="2645" spans="1:2" ht="15" customHeight="1" x14ac:dyDescent="0.2">
      <c r="A2645" s="12"/>
      <c r="B2645" s="40"/>
    </row>
    <row r="2646" spans="1:2" ht="15" customHeight="1" x14ac:dyDescent="0.2">
      <c r="A2646" s="12"/>
      <c r="B2646" s="40"/>
    </row>
    <row r="2647" spans="1:2" ht="15" customHeight="1" x14ac:dyDescent="0.2">
      <c r="A2647" s="12"/>
      <c r="B2647" s="40"/>
    </row>
    <row r="2648" spans="1:2" ht="15" customHeight="1" x14ac:dyDescent="0.2">
      <c r="A2648" s="12"/>
      <c r="B2648" s="40"/>
    </row>
    <row r="2649" spans="1:2" ht="15" customHeight="1" x14ac:dyDescent="0.2">
      <c r="A2649" s="12"/>
      <c r="B2649" s="40"/>
    </row>
    <row r="2650" spans="1:2" ht="15" customHeight="1" x14ac:dyDescent="0.2">
      <c r="A2650" s="12"/>
      <c r="B2650" s="40"/>
    </row>
    <row r="2651" spans="1:2" ht="15" customHeight="1" x14ac:dyDescent="0.2">
      <c r="A2651" s="12"/>
      <c r="B2651" s="40"/>
    </row>
    <row r="2652" spans="1:2" ht="15" customHeight="1" x14ac:dyDescent="0.2">
      <c r="A2652" s="12"/>
      <c r="B2652" s="40"/>
    </row>
    <row r="2653" spans="1:2" ht="15" customHeight="1" x14ac:dyDescent="0.2">
      <c r="A2653" s="12"/>
      <c r="B2653" s="40"/>
    </row>
    <row r="2654" spans="1:2" ht="15" customHeight="1" x14ac:dyDescent="0.2">
      <c r="A2654" s="12"/>
      <c r="B2654" s="40"/>
    </row>
    <row r="2655" spans="1:2" ht="15" customHeight="1" x14ac:dyDescent="0.2">
      <c r="A2655" s="12"/>
      <c r="B2655" s="40"/>
    </row>
    <row r="2656" spans="1:2" ht="15" customHeight="1" x14ac:dyDescent="0.2">
      <c r="A2656" s="12"/>
      <c r="B2656" s="40"/>
    </row>
    <row r="2657" spans="1:2" ht="15" customHeight="1" x14ac:dyDescent="0.2">
      <c r="A2657" s="12"/>
      <c r="B2657" s="40"/>
    </row>
    <row r="2658" spans="1:2" ht="15" customHeight="1" x14ac:dyDescent="0.2">
      <c r="A2658" s="12"/>
      <c r="B2658" s="40"/>
    </row>
    <row r="2659" spans="1:2" ht="15" customHeight="1" x14ac:dyDescent="0.2">
      <c r="A2659" s="12"/>
      <c r="B2659" s="40"/>
    </row>
    <row r="2660" spans="1:2" ht="15" customHeight="1" x14ac:dyDescent="0.2">
      <c r="A2660" s="12"/>
      <c r="B2660" s="40"/>
    </row>
    <row r="2661" spans="1:2" ht="15" customHeight="1" x14ac:dyDescent="0.2">
      <c r="A2661" s="12"/>
      <c r="B2661" s="40"/>
    </row>
    <row r="2662" spans="1:2" ht="15" customHeight="1" x14ac:dyDescent="0.2">
      <c r="A2662" s="12"/>
      <c r="B2662" s="40"/>
    </row>
    <row r="2663" spans="1:2" ht="15" customHeight="1" x14ac:dyDescent="0.2">
      <c r="A2663" s="12"/>
      <c r="B2663" s="40"/>
    </row>
    <row r="2664" spans="1:2" ht="15" customHeight="1" x14ac:dyDescent="0.2">
      <c r="A2664" s="12"/>
      <c r="B2664" s="40"/>
    </row>
    <row r="2665" spans="1:2" ht="15" customHeight="1" x14ac:dyDescent="0.2">
      <c r="A2665" s="12"/>
      <c r="B2665" s="40"/>
    </row>
    <row r="2666" spans="1:2" ht="15" customHeight="1" x14ac:dyDescent="0.2">
      <c r="A2666" s="12"/>
      <c r="B2666" s="40"/>
    </row>
    <row r="2667" spans="1:2" ht="15" customHeight="1" x14ac:dyDescent="0.2">
      <c r="A2667" s="12"/>
      <c r="B2667" s="40"/>
    </row>
    <row r="2668" spans="1:2" ht="15" customHeight="1" x14ac:dyDescent="0.2">
      <c r="A2668" s="12"/>
      <c r="B2668" s="40"/>
    </row>
    <row r="2669" spans="1:2" ht="15" customHeight="1" x14ac:dyDescent="0.2">
      <c r="A2669" s="12"/>
      <c r="B2669" s="40"/>
    </row>
    <row r="2670" spans="1:2" ht="15" customHeight="1" x14ac:dyDescent="0.2">
      <c r="A2670" s="12"/>
      <c r="B2670" s="40"/>
    </row>
    <row r="2671" spans="1:2" ht="15" customHeight="1" x14ac:dyDescent="0.2">
      <c r="A2671" s="12"/>
      <c r="B2671" s="40"/>
    </row>
    <row r="2672" spans="1:2" ht="15" customHeight="1" x14ac:dyDescent="0.2">
      <c r="A2672" s="12"/>
      <c r="B2672" s="40"/>
    </row>
    <row r="2673" spans="1:2" ht="15" customHeight="1" x14ac:dyDescent="0.2">
      <c r="A2673" s="12"/>
      <c r="B2673" s="40"/>
    </row>
    <row r="2674" spans="1:2" ht="15" customHeight="1" x14ac:dyDescent="0.2">
      <c r="A2674" s="12"/>
      <c r="B2674" s="40"/>
    </row>
    <row r="2675" spans="1:2" ht="15" customHeight="1" x14ac:dyDescent="0.2">
      <c r="A2675" s="12"/>
      <c r="B2675" s="40"/>
    </row>
    <row r="2676" spans="1:2" ht="15" customHeight="1" x14ac:dyDescent="0.2">
      <c r="A2676" s="12"/>
      <c r="B2676" s="40"/>
    </row>
    <row r="2677" spans="1:2" ht="15" customHeight="1" x14ac:dyDescent="0.2">
      <c r="A2677" s="12"/>
      <c r="B2677" s="40"/>
    </row>
    <row r="2678" spans="1:2" ht="15" customHeight="1" x14ac:dyDescent="0.2">
      <c r="A2678" s="12"/>
      <c r="B2678" s="40"/>
    </row>
    <row r="2679" spans="1:2" ht="15" customHeight="1" x14ac:dyDescent="0.2">
      <c r="A2679" s="12"/>
      <c r="B2679" s="40"/>
    </row>
    <row r="2680" spans="1:2" ht="15" customHeight="1" x14ac:dyDescent="0.2">
      <c r="A2680" s="12"/>
      <c r="B2680" s="40"/>
    </row>
    <row r="2681" spans="1:2" ht="15" customHeight="1" x14ac:dyDescent="0.2">
      <c r="A2681" s="12"/>
      <c r="B2681" s="40"/>
    </row>
    <row r="2682" spans="1:2" ht="15" customHeight="1" x14ac:dyDescent="0.2">
      <c r="A2682" s="12"/>
      <c r="B2682" s="40"/>
    </row>
    <row r="2683" spans="1:2" ht="15" customHeight="1" x14ac:dyDescent="0.2">
      <c r="A2683" s="12"/>
      <c r="B2683" s="40"/>
    </row>
    <row r="2684" spans="1:2" ht="15" customHeight="1" x14ac:dyDescent="0.2">
      <c r="A2684" s="12"/>
      <c r="B2684" s="40"/>
    </row>
    <row r="2685" spans="1:2" ht="15" customHeight="1" x14ac:dyDescent="0.2">
      <c r="A2685" s="12"/>
      <c r="B2685" s="40"/>
    </row>
    <row r="2686" spans="1:2" ht="15" customHeight="1" x14ac:dyDescent="0.2">
      <c r="A2686" s="12"/>
      <c r="B2686" s="40"/>
    </row>
    <row r="2687" spans="1:2" ht="15" customHeight="1" x14ac:dyDescent="0.2">
      <c r="A2687" s="12"/>
      <c r="B2687" s="40"/>
    </row>
    <row r="2688" spans="1:2" ht="15" customHeight="1" x14ac:dyDescent="0.2">
      <c r="A2688" s="12"/>
      <c r="B2688" s="40"/>
    </row>
    <row r="2689" spans="1:2" ht="15" customHeight="1" x14ac:dyDescent="0.2">
      <c r="A2689" s="12"/>
      <c r="B2689" s="40"/>
    </row>
    <row r="2690" spans="1:2" ht="15" customHeight="1" x14ac:dyDescent="0.2">
      <c r="A2690" s="12"/>
      <c r="B2690" s="40"/>
    </row>
    <row r="2691" spans="1:2" ht="15" customHeight="1" x14ac:dyDescent="0.2">
      <c r="A2691" s="12"/>
      <c r="B2691" s="40"/>
    </row>
    <row r="2692" spans="1:2" ht="15" customHeight="1" x14ac:dyDescent="0.2">
      <c r="A2692" s="12"/>
      <c r="B2692" s="40"/>
    </row>
    <row r="2693" spans="1:2" ht="15" customHeight="1" x14ac:dyDescent="0.2">
      <c r="A2693" s="12"/>
      <c r="B2693" s="40"/>
    </row>
    <row r="2694" spans="1:2" ht="15" customHeight="1" x14ac:dyDescent="0.2">
      <c r="A2694" s="12"/>
      <c r="B2694" s="40"/>
    </row>
    <row r="2695" spans="1:2" ht="15" customHeight="1" x14ac:dyDescent="0.2">
      <c r="A2695" s="12"/>
      <c r="B2695" s="40"/>
    </row>
    <row r="2696" spans="1:2" ht="15" customHeight="1" x14ac:dyDescent="0.2">
      <c r="A2696" s="12"/>
      <c r="B2696" s="40"/>
    </row>
    <row r="2697" spans="1:2" ht="15" customHeight="1" x14ac:dyDescent="0.2">
      <c r="A2697" s="12"/>
      <c r="B2697" s="40"/>
    </row>
    <row r="2698" spans="1:2" ht="15" customHeight="1" x14ac:dyDescent="0.2">
      <c r="A2698" s="12"/>
      <c r="B2698" s="40"/>
    </row>
    <row r="2699" spans="1:2" ht="15" customHeight="1" x14ac:dyDescent="0.2">
      <c r="A2699" s="12"/>
      <c r="B2699" s="40"/>
    </row>
    <row r="2700" spans="1:2" ht="15" customHeight="1" x14ac:dyDescent="0.2">
      <c r="A2700" s="12"/>
      <c r="B2700" s="40"/>
    </row>
    <row r="2701" spans="1:2" ht="15" customHeight="1" x14ac:dyDescent="0.2">
      <c r="A2701" s="12"/>
      <c r="B2701" s="40"/>
    </row>
    <row r="2702" spans="1:2" ht="15" customHeight="1" x14ac:dyDescent="0.2">
      <c r="A2702" s="12"/>
      <c r="B2702" s="40"/>
    </row>
    <row r="2703" spans="1:2" ht="15" customHeight="1" x14ac:dyDescent="0.2">
      <c r="A2703" s="12"/>
      <c r="B2703" s="40"/>
    </row>
    <row r="2704" spans="1:2" ht="15" customHeight="1" x14ac:dyDescent="0.2">
      <c r="A2704" s="12"/>
      <c r="B2704" s="40"/>
    </row>
    <row r="2705" spans="1:2" ht="15" customHeight="1" x14ac:dyDescent="0.2">
      <c r="A2705" s="12"/>
      <c r="B2705" s="40"/>
    </row>
    <row r="2706" spans="1:2" ht="15" customHeight="1" x14ac:dyDescent="0.2">
      <c r="A2706" s="12"/>
      <c r="B2706" s="40"/>
    </row>
    <row r="2707" spans="1:2" ht="15" customHeight="1" x14ac:dyDescent="0.2">
      <c r="A2707" s="12"/>
      <c r="B2707" s="40"/>
    </row>
    <row r="2708" spans="1:2" ht="15" customHeight="1" x14ac:dyDescent="0.2">
      <c r="A2708" s="12"/>
      <c r="B2708" s="40"/>
    </row>
    <row r="2709" spans="1:2" ht="15" customHeight="1" x14ac:dyDescent="0.2">
      <c r="A2709" s="12"/>
      <c r="B2709" s="40"/>
    </row>
    <row r="2710" spans="1:2" ht="15" customHeight="1" x14ac:dyDescent="0.2">
      <c r="A2710" s="12"/>
      <c r="B2710" s="40"/>
    </row>
    <row r="2711" spans="1:2" ht="15" customHeight="1" x14ac:dyDescent="0.2">
      <c r="A2711" s="12"/>
      <c r="B2711" s="40"/>
    </row>
    <row r="2712" spans="1:2" ht="15" customHeight="1" x14ac:dyDescent="0.2">
      <c r="A2712" s="12"/>
      <c r="B2712" s="40"/>
    </row>
    <row r="2713" spans="1:2" ht="15" customHeight="1" x14ac:dyDescent="0.2">
      <c r="A2713" s="12"/>
      <c r="B2713" s="40"/>
    </row>
    <row r="2714" spans="1:2" ht="15" customHeight="1" x14ac:dyDescent="0.2">
      <c r="A2714" s="12"/>
      <c r="B2714" s="40"/>
    </row>
    <row r="2715" spans="1:2" ht="15" customHeight="1" x14ac:dyDescent="0.2">
      <c r="A2715" s="12"/>
      <c r="B2715" s="40"/>
    </row>
    <row r="2716" spans="1:2" ht="15" customHeight="1" x14ac:dyDescent="0.2">
      <c r="A2716" s="12"/>
      <c r="B2716" s="40"/>
    </row>
    <row r="2717" spans="1:2" ht="15" customHeight="1" x14ac:dyDescent="0.2">
      <c r="A2717" s="12"/>
      <c r="B2717" s="40"/>
    </row>
    <row r="2718" spans="1:2" ht="15" customHeight="1" x14ac:dyDescent="0.2">
      <c r="A2718" s="12"/>
      <c r="B2718" s="40"/>
    </row>
    <row r="2719" spans="1:2" ht="15" customHeight="1" x14ac:dyDescent="0.2">
      <c r="A2719" s="12"/>
      <c r="B2719" s="40"/>
    </row>
    <row r="2720" spans="1:2" ht="15" customHeight="1" x14ac:dyDescent="0.2">
      <c r="A2720" s="12"/>
      <c r="B2720" s="40"/>
    </row>
    <row r="2721" spans="1:2" ht="15" customHeight="1" x14ac:dyDescent="0.2">
      <c r="A2721" s="12"/>
      <c r="B2721" s="40"/>
    </row>
    <row r="2722" spans="1:2" ht="15" customHeight="1" x14ac:dyDescent="0.2">
      <c r="A2722" s="12"/>
      <c r="B2722" s="40"/>
    </row>
    <row r="2723" spans="1:2" ht="15" customHeight="1" x14ac:dyDescent="0.2">
      <c r="A2723" s="12"/>
      <c r="B2723" s="40"/>
    </row>
    <row r="2724" spans="1:2" ht="15" customHeight="1" x14ac:dyDescent="0.2">
      <c r="A2724" s="12"/>
      <c r="B2724" s="40"/>
    </row>
    <row r="2725" spans="1:2" ht="15" customHeight="1" x14ac:dyDescent="0.2">
      <c r="A2725" s="12"/>
      <c r="B2725" s="40"/>
    </row>
    <row r="2726" spans="1:2" ht="15" customHeight="1" x14ac:dyDescent="0.2">
      <c r="A2726" s="12"/>
      <c r="B2726" s="40"/>
    </row>
    <row r="2727" spans="1:2" ht="15" customHeight="1" x14ac:dyDescent="0.2">
      <c r="A2727" s="12"/>
      <c r="B2727" s="40"/>
    </row>
    <row r="2728" spans="1:2" ht="15" customHeight="1" x14ac:dyDescent="0.2">
      <c r="A2728" s="12"/>
      <c r="B2728" s="40"/>
    </row>
    <row r="2729" spans="1:2" ht="15" customHeight="1" x14ac:dyDescent="0.2">
      <c r="A2729" s="12"/>
      <c r="B2729" s="40"/>
    </row>
    <row r="2730" spans="1:2" ht="15" customHeight="1" x14ac:dyDescent="0.2">
      <c r="A2730" s="12"/>
      <c r="B2730" s="40"/>
    </row>
    <row r="2731" spans="1:2" ht="15" customHeight="1" x14ac:dyDescent="0.2">
      <c r="A2731" s="12"/>
      <c r="B2731" s="40"/>
    </row>
    <row r="2732" spans="1:2" ht="15" customHeight="1" x14ac:dyDescent="0.2">
      <c r="A2732" s="12"/>
      <c r="B2732" s="40"/>
    </row>
    <row r="2733" spans="1:2" ht="15" customHeight="1" x14ac:dyDescent="0.2">
      <c r="A2733" s="12"/>
      <c r="B2733" s="40"/>
    </row>
    <row r="2734" spans="1:2" ht="15" customHeight="1" x14ac:dyDescent="0.2">
      <c r="A2734" s="12"/>
      <c r="B2734" s="40"/>
    </row>
    <row r="2735" spans="1:2" ht="15" customHeight="1" x14ac:dyDescent="0.2">
      <c r="A2735" s="12"/>
      <c r="B2735" s="40"/>
    </row>
    <row r="2736" spans="1:2" ht="15" customHeight="1" x14ac:dyDescent="0.2">
      <c r="A2736" s="12"/>
      <c r="B2736" s="40"/>
    </row>
    <row r="2737" spans="1:2" ht="15" customHeight="1" x14ac:dyDescent="0.2">
      <c r="A2737" s="12"/>
      <c r="B2737" s="40"/>
    </row>
    <row r="2738" spans="1:2" ht="15" customHeight="1" x14ac:dyDescent="0.2">
      <c r="A2738" s="12"/>
      <c r="B2738" s="40"/>
    </row>
    <row r="2739" spans="1:2" ht="15" customHeight="1" x14ac:dyDescent="0.2">
      <c r="A2739" s="12"/>
      <c r="B2739" s="40"/>
    </row>
    <row r="2740" spans="1:2" ht="15" customHeight="1" x14ac:dyDescent="0.2">
      <c r="A2740" s="12"/>
      <c r="B2740" s="40"/>
    </row>
    <row r="2741" spans="1:2" ht="15" customHeight="1" x14ac:dyDescent="0.2">
      <c r="A2741" s="12"/>
      <c r="B2741" s="40"/>
    </row>
    <row r="2742" spans="1:2" ht="15" customHeight="1" x14ac:dyDescent="0.2">
      <c r="A2742" s="12"/>
      <c r="B2742" s="40"/>
    </row>
    <row r="2743" spans="1:2" ht="15" customHeight="1" x14ac:dyDescent="0.2">
      <c r="A2743" s="12"/>
      <c r="B2743" s="40"/>
    </row>
    <row r="2744" spans="1:2" ht="15" customHeight="1" x14ac:dyDescent="0.2">
      <c r="A2744" s="12"/>
      <c r="B2744" s="40"/>
    </row>
    <row r="2745" spans="1:2" ht="15" customHeight="1" x14ac:dyDescent="0.2">
      <c r="A2745" s="12"/>
      <c r="B2745" s="40"/>
    </row>
    <row r="2746" spans="1:2" ht="15" customHeight="1" x14ac:dyDescent="0.2">
      <c r="A2746" s="12"/>
      <c r="B2746" s="40"/>
    </row>
    <row r="2747" spans="1:2" ht="15" customHeight="1" x14ac:dyDescent="0.2">
      <c r="A2747" s="12"/>
      <c r="B2747" s="40"/>
    </row>
    <row r="2748" spans="1:2" ht="15" customHeight="1" x14ac:dyDescent="0.2">
      <c r="A2748" s="12"/>
      <c r="B2748" s="40"/>
    </row>
    <row r="2749" spans="1:2" ht="15" customHeight="1" x14ac:dyDescent="0.2">
      <c r="A2749" s="12"/>
      <c r="B2749" s="40"/>
    </row>
    <row r="2750" spans="1:2" ht="15" customHeight="1" x14ac:dyDescent="0.2">
      <c r="A2750" s="12"/>
      <c r="B2750" s="40"/>
    </row>
    <row r="2751" spans="1:2" ht="15" customHeight="1" x14ac:dyDescent="0.2">
      <c r="A2751" s="12"/>
      <c r="B2751" s="40"/>
    </row>
    <row r="2752" spans="1:2" ht="15" customHeight="1" x14ac:dyDescent="0.2">
      <c r="A2752" s="12"/>
      <c r="B2752" s="40"/>
    </row>
    <row r="2753" spans="1:2" ht="15" customHeight="1" x14ac:dyDescent="0.2">
      <c r="A2753" s="12"/>
      <c r="B2753" s="40"/>
    </row>
    <row r="2754" spans="1:2" ht="15" customHeight="1" x14ac:dyDescent="0.2">
      <c r="A2754" s="12"/>
      <c r="B2754" s="40"/>
    </row>
    <row r="2755" spans="1:2" ht="15" customHeight="1" x14ac:dyDescent="0.2">
      <c r="A2755" s="12"/>
      <c r="B2755" s="40"/>
    </row>
    <row r="2756" spans="1:2" ht="15" customHeight="1" x14ac:dyDescent="0.2">
      <c r="A2756" s="12"/>
      <c r="B2756" s="40"/>
    </row>
    <row r="2757" spans="1:2" ht="15" customHeight="1" x14ac:dyDescent="0.2">
      <c r="A2757" s="12"/>
      <c r="B2757" s="40"/>
    </row>
    <row r="2758" spans="1:2" ht="15" customHeight="1" x14ac:dyDescent="0.2">
      <c r="A2758" s="12"/>
      <c r="B2758" s="40"/>
    </row>
    <row r="2759" spans="1:2" ht="15" customHeight="1" x14ac:dyDescent="0.2">
      <c r="A2759" s="12"/>
      <c r="B2759" s="40"/>
    </row>
    <row r="2760" spans="1:2" ht="15" customHeight="1" x14ac:dyDescent="0.2">
      <c r="A2760" s="12"/>
      <c r="B2760" s="40"/>
    </row>
    <row r="2761" spans="1:2" ht="15" customHeight="1" x14ac:dyDescent="0.2">
      <c r="A2761" s="12"/>
      <c r="B2761" s="40"/>
    </row>
    <row r="2762" spans="1:2" ht="15" customHeight="1" x14ac:dyDescent="0.2">
      <c r="A2762" s="12"/>
      <c r="B2762" s="40"/>
    </row>
    <row r="2763" spans="1:2" ht="15" customHeight="1" x14ac:dyDescent="0.2">
      <c r="A2763" s="12"/>
      <c r="B2763" s="40"/>
    </row>
    <row r="2764" spans="1:2" ht="15" customHeight="1" x14ac:dyDescent="0.2">
      <c r="A2764" s="12"/>
      <c r="B2764" s="40"/>
    </row>
    <row r="2765" spans="1:2" ht="15" customHeight="1" x14ac:dyDescent="0.2">
      <c r="A2765" s="12"/>
      <c r="B2765" s="40"/>
    </row>
    <row r="2766" spans="1:2" ht="15" customHeight="1" x14ac:dyDescent="0.2">
      <c r="A2766" s="12"/>
      <c r="B2766" s="40"/>
    </row>
    <row r="2767" spans="1:2" ht="15" customHeight="1" x14ac:dyDescent="0.2">
      <c r="A2767" s="12"/>
      <c r="B2767" s="40"/>
    </row>
    <row r="2768" spans="1:2" ht="15" customHeight="1" x14ac:dyDescent="0.2">
      <c r="A2768" s="12"/>
      <c r="B2768" s="40"/>
    </row>
    <row r="2769" spans="1:2" ht="15" customHeight="1" x14ac:dyDescent="0.2">
      <c r="A2769" s="12"/>
      <c r="B2769" s="40"/>
    </row>
    <row r="2770" spans="1:2" ht="15" customHeight="1" x14ac:dyDescent="0.2">
      <c r="A2770" s="12"/>
      <c r="B2770" s="40"/>
    </row>
    <row r="2771" spans="1:2" ht="15" customHeight="1" x14ac:dyDescent="0.2">
      <c r="A2771" s="12"/>
      <c r="B2771" s="40"/>
    </row>
    <row r="2772" spans="1:2" ht="15" customHeight="1" x14ac:dyDescent="0.2">
      <c r="A2772" s="12"/>
      <c r="B2772" s="40"/>
    </row>
    <row r="2773" spans="1:2" ht="15" customHeight="1" x14ac:dyDescent="0.2">
      <c r="A2773" s="12"/>
      <c r="B2773" s="40"/>
    </row>
    <row r="2774" spans="1:2" ht="15" customHeight="1" x14ac:dyDescent="0.2">
      <c r="A2774" s="12"/>
      <c r="B2774" s="40"/>
    </row>
    <row r="2775" spans="1:2" ht="15" customHeight="1" x14ac:dyDescent="0.2">
      <c r="A2775" s="12"/>
      <c r="B2775" s="40"/>
    </row>
    <row r="2776" spans="1:2" ht="15" customHeight="1" x14ac:dyDescent="0.2">
      <c r="A2776" s="12"/>
      <c r="B2776" s="40"/>
    </row>
    <row r="2777" spans="1:2" ht="15" customHeight="1" x14ac:dyDescent="0.2">
      <c r="A2777" s="12"/>
      <c r="B2777" s="40"/>
    </row>
    <row r="2778" spans="1:2" ht="15" customHeight="1" x14ac:dyDescent="0.2">
      <c r="A2778" s="12"/>
      <c r="B2778" s="40"/>
    </row>
    <row r="2779" spans="1:2" ht="15" customHeight="1" x14ac:dyDescent="0.2">
      <c r="A2779" s="12"/>
      <c r="B2779" s="40"/>
    </row>
    <row r="2780" spans="1:2" ht="15" customHeight="1" x14ac:dyDescent="0.2">
      <c r="A2780" s="12"/>
      <c r="B2780" s="40"/>
    </row>
    <row r="2781" spans="1:2" ht="15" customHeight="1" x14ac:dyDescent="0.2">
      <c r="A2781" s="12"/>
      <c r="B2781" s="40"/>
    </row>
    <row r="2782" spans="1:2" ht="15" customHeight="1" x14ac:dyDescent="0.2">
      <c r="A2782" s="12"/>
      <c r="B2782" s="40"/>
    </row>
    <row r="2783" spans="1:2" ht="15" customHeight="1" x14ac:dyDescent="0.2">
      <c r="A2783" s="12"/>
      <c r="B2783" s="40"/>
    </row>
    <row r="2784" spans="1:2" ht="15" customHeight="1" x14ac:dyDescent="0.2">
      <c r="A2784" s="12"/>
      <c r="B2784" s="40"/>
    </row>
    <row r="2785" spans="1:2" ht="15" customHeight="1" x14ac:dyDescent="0.2">
      <c r="A2785" s="12"/>
      <c r="B2785" s="40"/>
    </row>
    <row r="2786" spans="1:2" ht="15" customHeight="1" x14ac:dyDescent="0.2">
      <c r="A2786" s="12"/>
      <c r="B2786" s="40"/>
    </row>
    <row r="2787" spans="1:2" ht="15" customHeight="1" x14ac:dyDescent="0.2">
      <c r="A2787" s="12"/>
      <c r="B2787" s="40"/>
    </row>
    <row r="2788" spans="1:2" ht="15" customHeight="1" x14ac:dyDescent="0.2">
      <c r="A2788" s="12"/>
      <c r="B2788" s="40"/>
    </row>
    <row r="2789" spans="1:2" ht="15" customHeight="1" x14ac:dyDescent="0.2">
      <c r="A2789" s="12"/>
      <c r="B2789" s="40"/>
    </row>
    <row r="2790" spans="1:2" ht="15" customHeight="1" x14ac:dyDescent="0.2">
      <c r="A2790" s="12"/>
      <c r="B2790" s="40"/>
    </row>
    <row r="2791" spans="1:2" ht="15" customHeight="1" x14ac:dyDescent="0.2">
      <c r="A2791" s="12"/>
      <c r="B2791" s="40"/>
    </row>
    <row r="2792" spans="1:2" ht="15" customHeight="1" x14ac:dyDescent="0.2">
      <c r="A2792" s="12"/>
      <c r="B2792" s="40"/>
    </row>
    <row r="2793" spans="1:2" ht="15" customHeight="1" x14ac:dyDescent="0.2">
      <c r="A2793" s="12"/>
      <c r="B2793" s="40"/>
    </row>
    <row r="2794" spans="1:2" ht="15" customHeight="1" x14ac:dyDescent="0.2">
      <c r="A2794" s="12"/>
      <c r="B2794" s="40"/>
    </row>
    <row r="2795" spans="1:2" ht="15" customHeight="1" x14ac:dyDescent="0.2">
      <c r="A2795" s="12"/>
      <c r="B2795" s="40"/>
    </row>
    <row r="2796" spans="1:2" ht="15" customHeight="1" x14ac:dyDescent="0.2">
      <c r="A2796" s="12"/>
      <c r="B2796" s="40"/>
    </row>
    <row r="2797" spans="1:2" ht="15" customHeight="1" x14ac:dyDescent="0.2">
      <c r="A2797" s="12"/>
      <c r="B2797" s="40"/>
    </row>
    <row r="2798" spans="1:2" ht="15" customHeight="1" x14ac:dyDescent="0.2">
      <c r="A2798" s="12"/>
      <c r="B2798" s="40"/>
    </row>
    <row r="2799" spans="1:2" ht="15" customHeight="1" x14ac:dyDescent="0.2">
      <c r="A2799" s="12"/>
      <c r="B2799" s="40"/>
    </row>
    <row r="2800" spans="1:2" ht="15" customHeight="1" x14ac:dyDescent="0.2">
      <c r="A2800" s="12"/>
      <c r="B2800" s="40"/>
    </row>
    <row r="2801" spans="1:2" ht="15" customHeight="1" x14ac:dyDescent="0.2">
      <c r="A2801" s="12"/>
      <c r="B2801" s="40"/>
    </row>
    <row r="2802" spans="1:2" ht="15" customHeight="1" x14ac:dyDescent="0.2">
      <c r="A2802" s="12"/>
      <c r="B2802" s="40"/>
    </row>
    <row r="2803" spans="1:2" ht="15" customHeight="1" x14ac:dyDescent="0.2">
      <c r="A2803" s="12"/>
      <c r="B2803" s="40"/>
    </row>
    <row r="2804" spans="1:2" ht="15" customHeight="1" x14ac:dyDescent="0.2">
      <c r="A2804" s="12"/>
      <c r="B2804" s="40"/>
    </row>
    <row r="2805" spans="1:2" ht="15" customHeight="1" x14ac:dyDescent="0.2">
      <c r="A2805" s="12"/>
      <c r="B2805" s="40"/>
    </row>
    <row r="2806" spans="1:2" ht="15" customHeight="1" x14ac:dyDescent="0.2">
      <c r="A2806" s="12"/>
      <c r="B2806" s="40"/>
    </row>
    <row r="2807" spans="1:2" ht="15" customHeight="1" x14ac:dyDescent="0.2">
      <c r="A2807" s="12"/>
      <c r="B2807" s="40"/>
    </row>
    <row r="2808" spans="1:2" ht="15" customHeight="1" x14ac:dyDescent="0.2">
      <c r="A2808" s="12"/>
      <c r="B2808" s="40"/>
    </row>
    <row r="2809" spans="1:2" ht="15" customHeight="1" x14ac:dyDescent="0.2">
      <c r="A2809" s="12"/>
      <c r="B2809" s="40"/>
    </row>
    <row r="2810" spans="1:2" ht="15" customHeight="1" x14ac:dyDescent="0.2">
      <c r="A2810" s="12"/>
      <c r="B2810" s="40"/>
    </row>
    <row r="2811" spans="1:2" ht="15" customHeight="1" x14ac:dyDescent="0.2">
      <c r="A2811" s="12"/>
      <c r="B2811" s="40"/>
    </row>
    <row r="2812" spans="1:2" ht="15" customHeight="1" x14ac:dyDescent="0.2">
      <c r="A2812" s="12"/>
      <c r="B2812" s="40"/>
    </row>
    <row r="2813" spans="1:2" ht="15" customHeight="1" x14ac:dyDescent="0.2">
      <c r="A2813" s="12"/>
      <c r="B2813" s="40"/>
    </row>
    <row r="2814" spans="1:2" ht="15" customHeight="1" x14ac:dyDescent="0.2">
      <c r="A2814" s="12"/>
      <c r="B2814" s="40"/>
    </row>
    <row r="2815" spans="1:2" ht="15" customHeight="1" x14ac:dyDescent="0.2">
      <c r="A2815" s="12"/>
      <c r="B2815" s="40"/>
    </row>
    <row r="2816" spans="1:2" ht="15" customHeight="1" x14ac:dyDescent="0.2">
      <c r="A2816" s="12"/>
      <c r="B2816" s="40"/>
    </row>
    <row r="2817" spans="1:2" ht="15" customHeight="1" x14ac:dyDescent="0.2">
      <c r="A2817" s="12"/>
      <c r="B2817" s="40"/>
    </row>
    <row r="2818" spans="1:2" ht="15" customHeight="1" x14ac:dyDescent="0.2">
      <c r="A2818" s="12"/>
      <c r="B2818" s="40"/>
    </row>
    <row r="2819" spans="1:2" ht="15" customHeight="1" x14ac:dyDescent="0.2">
      <c r="A2819" s="12"/>
      <c r="B2819" s="40"/>
    </row>
    <row r="2820" spans="1:2" ht="15" customHeight="1" x14ac:dyDescent="0.2">
      <c r="A2820" s="12"/>
      <c r="B2820" s="40"/>
    </row>
    <row r="2821" spans="1:2" ht="15" customHeight="1" x14ac:dyDescent="0.2">
      <c r="A2821" s="12"/>
      <c r="B2821" s="40"/>
    </row>
    <row r="2822" spans="1:2" ht="15" customHeight="1" x14ac:dyDescent="0.2">
      <c r="A2822" s="12"/>
      <c r="B2822" s="40"/>
    </row>
    <row r="2823" spans="1:2" ht="15" customHeight="1" x14ac:dyDescent="0.2">
      <c r="A2823" s="12"/>
      <c r="B2823" s="40"/>
    </row>
    <row r="2824" spans="1:2" ht="15" customHeight="1" x14ac:dyDescent="0.2">
      <c r="A2824" s="12"/>
      <c r="B2824" s="40"/>
    </row>
    <row r="2825" spans="1:2" ht="15" customHeight="1" x14ac:dyDescent="0.2">
      <c r="A2825" s="12"/>
      <c r="B2825" s="40"/>
    </row>
    <row r="2826" spans="1:2" ht="15" customHeight="1" x14ac:dyDescent="0.2">
      <c r="A2826" s="12"/>
      <c r="B2826" s="40"/>
    </row>
    <row r="2827" spans="1:2" ht="15" customHeight="1" x14ac:dyDescent="0.2">
      <c r="A2827" s="12"/>
      <c r="B2827" s="40"/>
    </row>
    <row r="2828" spans="1:2" ht="15" customHeight="1" x14ac:dyDescent="0.2">
      <c r="A2828" s="12"/>
      <c r="B2828" s="40"/>
    </row>
    <row r="2829" spans="1:2" ht="15" customHeight="1" x14ac:dyDescent="0.2">
      <c r="A2829" s="12"/>
      <c r="B2829" s="40"/>
    </row>
    <row r="2830" spans="1:2" ht="15" customHeight="1" x14ac:dyDescent="0.2">
      <c r="A2830" s="12"/>
      <c r="B2830" s="40"/>
    </row>
    <row r="2831" spans="1:2" ht="15" customHeight="1" x14ac:dyDescent="0.2">
      <c r="A2831" s="12"/>
      <c r="B2831" s="40"/>
    </row>
    <row r="2832" spans="1:2" ht="15" customHeight="1" x14ac:dyDescent="0.2">
      <c r="A2832" s="12"/>
      <c r="B2832" s="40"/>
    </row>
    <row r="2833" spans="1:2" ht="15" customHeight="1" x14ac:dyDescent="0.2">
      <c r="A2833" s="12"/>
      <c r="B2833" s="40"/>
    </row>
    <row r="2834" spans="1:2" ht="15" customHeight="1" x14ac:dyDescent="0.2">
      <c r="A2834" s="12"/>
      <c r="B2834" s="40"/>
    </row>
    <row r="2835" spans="1:2" ht="15" customHeight="1" x14ac:dyDescent="0.2">
      <c r="A2835" s="12"/>
      <c r="B2835" s="40"/>
    </row>
    <row r="2836" spans="1:2" ht="15" customHeight="1" x14ac:dyDescent="0.2">
      <c r="A2836" s="12"/>
      <c r="B2836" s="40"/>
    </row>
    <row r="2837" spans="1:2" ht="15" customHeight="1" x14ac:dyDescent="0.2">
      <c r="A2837" s="12"/>
      <c r="B2837" s="40"/>
    </row>
    <row r="2838" spans="1:2" ht="15" customHeight="1" x14ac:dyDescent="0.2">
      <c r="A2838" s="12"/>
      <c r="B2838" s="40"/>
    </row>
    <row r="2839" spans="1:2" ht="15" customHeight="1" x14ac:dyDescent="0.2">
      <c r="A2839" s="12"/>
      <c r="B2839" s="40"/>
    </row>
    <row r="2840" spans="1:2" ht="15" customHeight="1" x14ac:dyDescent="0.2">
      <c r="A2840" s="12"/>
      <c r="B2840" s="40"/>
    </row>
    <row r="2841" spans="1:2" ht="15" customHeight="1" x14ac:dyDescent="0.2">
      <c r="A2841" s="12"/>
      <c r="B2841" s="40"/>
    </row>
    <row r="2842" spans="1:2" ht="15" customHeight="1" x14ac:dyDescent="0.2">
      <c r="A2842" s="12"/>
      <c r="B2842" s="40"/>
    </row>
    <row r="2843" spans="1:2" ht="15" customHeight="1" x14ac:dyDescent="0.2">
      <c r="A2843" s="12"/>
      <c r="B2843" s="40"/>
    </row>
    <row r="2844" spans="1:2" ht="15" customHeight="1" x14ac:dyDescent="0.2">
      <c r="A2844" s="12"/>
      <c r="B2844" s="40"/>
    </row>
    <row r="2845" spans="1:2" ht="15" customHeight="1" x14ac:dyDescent="0.2">
      <c r="A2845" s="12"/>
      <c r="B2845" s="40"/>
    </row>
    <row r="2846" spans="1:2" ht="15" customHeight="1" x14ac:dyDescent="0.2">
      <c r="A2846" s="12"/>
      <c r="B2846" s="40"/>
    </row>
    <row r="2847" spans="1:2" ht="15" customHeight="1" x14ac:dyDescent="0.2">
      <c r="A2847" s="12"/>
      <c r="B2847" s="40"/>
    </row>
    <row r="2848" spans="1:2" ht="15" customHeight="1" x14ac:dyDescent="0.2">
      <c r="A2848" s="12"/>
      <c r="B2848" s="40"/>
    </row>
    <row r="2849" spans="1:2" ht="15" customHeight="1" x14ac:dyDescent="0.2">
      <c r="A2849" s="12"/>
      <c r="B2849" s="40"/>
    </row>
    <row r="2850" spans="1:2" ht="15" customHeight="1" x14ac:dyDescent="0.2">
      <c r="A2850" s="12"/>
      <c r="B2850" s="40"/>
    </row>
    <row r="2851" spans="1:2" ht="15" customHeight="1" x14ac:dyDescent="0.2">
      <c r="A2851" s="12"/>
      <c r="B2851" s="40"/>
    </row>
    <row r="2852" spans="1:2" ht="15" customHeight="1" x14ac:dyDescent="0.2">
      <c r="A2852" s="12"/>
      <c r="B2852" s="40"/>
    </row>
    <row r="2853" spans="1:2" ht="15" customHeight="1" x14ac:dyDescent="0.2">
      <c r="A2853" s="12"/>
      <c r="B2853" s="40"/>
    </row>
    <row r="2854" spans="1:2" ht="15" customHeight="1" x14ac:dyDescent="0.2">
      <c r="A2854" s="12"/>
      <c r="B2854" s="40"/>
    </row>
    <row r="2855" spans="1:2" ht="15" customHeight="1" x14ac:dyDescent="0.2">
      <c r="A2855" s="12"/>
      <c r="B2855" s="40"/>
    </row>
    <row r="2856" spans="1:2" ht="15" customHeight="1" x14ac:dyDescent="0.2">
      <c r="A2856" s="12"/>
      <c r="B2856" s="40"/>
    </row>
    <row r="2857" spans="1:2" ht="15" customHeight="1" x14ac:dyDescent="0.2">
      <c r="A2857" s="12"/>
      <c r="B2857" s="40"/>
    </row>
    <row r="2858" spans="1:2" ht="15" customHeight="1" x14ac:dyDescent="0.2">
      <c r="A2858" s="12"/>
      <c r="B2858" s="40"/>
    </row>
    <row r="2859" spans="1:2" ht="15" customHeight="1" x14ac:dyDescent="0.2">
      <c r="A2859" s="12"/>
      <c r="B2859" s="40"/>
    </row>
    <row r="2860" spans="1:2" ht="15" customHeight="1" x14ac:dyDescent="0.2">
      <c r="A2860" s="12"/>
      <c r="B2860" s="40"/>
    </row>
    <row r="2861" spans="1:2" ht="15" customHeight="1" x14ac:dyDescent="0.2">
      <c r="A2861" s="12"/>
      <c r="B2861" s="40"/>
    </row>
    <row r="2862" spans="1:2" ht="15" customHeight="1" x14ac:dyDescent="0.2">
      <c r="A2862" s="12"/>
      <c r="B2862" s="40"/>
    </row>
    <row r="2863" spans="1:2" ht="15" customHeight="1" x14ac:dyDescent="0.2">
      <c r="A2863" s="12"/>
      <c r="B2863" s="40"/>
    </row>
    <row r="2864" spans="1:2" ht="15" customHeight="1" x14ac:dyDescent="0.2">
      <c r="A2864" s="12"/>
      <c r="B2864" s="40"/>
    </row>
    <row r="2865" spans="1:2" ht="15" customHeight="1" x14ac:dyDescent="0.2">
      <c r="A2865" s="12"/>
      <c r="B2865" s="40"/>
    </row>
    <row r="2866" spans="1:2" ht="15" customHeight="1" x14ac:dyDescent="0.2">
      <c r="A2866" s="12"/>
      <c r="B2866" s="40"/>
    </row>
    <row r="2867" spans="1:2" ht="15" customHeight="1" x14ac:dyDescent="0.2">
      <c r="A2867" s="12"/>
      <c r="B2867" s="40"/>
    </row>
    <row r="2868" spans="1:2" ht="15" customHeight="1" x14ac:dyDescent="0.2">
      <c r="A2868" s="12"/>
      <c r="B2868" s="40"/>
    </row>
    <row r="2869" spans="1:2" ht="15" customHeight="1" x14ac:dyDescent="0.2">
      <c r="A2869" s="12"/>
      <c r="B2869" s="40"/>
    </row>
    <row r="2870" spans="1:2" ht="15" customHeight="1" x14ac:dyDescent="0.2">
      <c r="A2870" s="12"/>
      <c r="B2870" s="40"/>
    </row>
    <row r="2871" spans="1:2" ht="15" customHeight="1" x14ac:dyDescent="0.2">
      <c r="A2871" s="12"/>
      <c r="B2871" s="40"/>
    </row>
    <row r="2872" spans="1:2" ht="15" customHeight="1" x14ac:dyDescent="0.2">
      <c r="A2872" s="12"/>
      <c r="B2872" s="40"/>
    </row>
    <row r="2873" spans="1:2" ht="15" customHeight="1" x14ac:dyDescent="0.2">
      <c r="A2873" s="12"/>
      <c r="B2873" s="40"/>
    </row>
    <row r="2874" spans="1:2" ht="15" customHeight="1" x14ac:dyDescent="0.2">
      <c r="A2874" s="12"/>
      <c r="B2874" s="40"/>
    </row>
    <row r="2875" spans="1:2" ht="15" customHeight="1" x14ac:dyDescent="0.2">
      <c r="A2875" s="12"/>
      <c r="B2875" s="40"/>
    </row>
    <row r="2876" spans="1:2" ht="15" customHeight="1" x14ac:dyDescent="0.2">
      <c r="A2876" s="12"/>
      <c r="B2876" s="40"/>
    </row>
    <row r="2877" spans="1:2" ht="15" customHeight="1" x14ac:dyDescent="0.2">
      <c r="A2877" s="12"/>
      <c r="B2877" s="40"/>
    </row>
    <row r="2878" spans="1:2" ht="15" customHeight="1" x14ac:dyDescent="0.2">
      <c r="A2878" s="12"/>
      <c r="B2878" s="40"/>
    </row>
    <row r="2879" spans="1:2" ht="15" customHeight="1" x14ac:dyDescent="0.2">
      <c r="A2879" s="12"/>
      <c r="B2879" s="40"/>
    </row>
    <row r="2880" spans="1:2" ht="15" customHeight="1" x14ac:dyDescent="0.2">
      <c r="A2880" s="12"/>
      <c r="B2880" s="40"/>
    </row>
    <row r="2881" spans="1:2" ht="15" customHeight="1" x14ac:dyDescent="0.2">
      <c r="A2881" s="12"/>
      <c r="B2881" s="40"/>
    </row>
    <row r="2882" spans="1:2" ht="15" customHeight="1" x14ac:dyDescent="0.2">
      <c r="A2882" s="12"/>
      <c r="B2882" s="40"/>
    </row>
    <row r="2883" spans="1:2" ht="15" customHeight="1" x14ac:dyDescent="0.2">
      <c r="A2883" s="12"/>
      <c r="B2883" s="40"/>
    </row>
    <row r="2884" spans="1:2" ht="15" customHeight="1" x14ac:dyDescent="0.2">
      <c r="A2884" s="12"/>
      <c r="B2884" s="40"/>
    </row>
    <row r="2885" spans="1:2" ht="15" customHeight="1" x14ac:dyDescent="0.2">
      <c r="A2885" s="12"/>
      <c r="B2885" s="40"/>
    </row>
    <row r="2886" spans="1:2" ht="15" customHeight="1" x14ac:dyDescent="0.2">
      <c r="A2886" s="12"/>
      <c r="B2886" s="40"/>
    </row>
    <row r="2887" spans="1:2" ht="15" customHeight="1" x14ac:dyDescent="0.2">
      <c r="A2887" s="12"/>
      <c r="B2887" s="40"/>
    </row>
    <row r="2888" spans="1:2" ht="15" customHeight="1" x14ac:dyDescent="0.2">
      <c r="A2888" s="12"/>
      <c r="B2888" s="40"/>
    </row>
    <row r="2889" spans="1:2" ht="15" customHeight="1" x14ac:dyDescent="0.2">
      <c r="A2889" s="12"/>
      <c r="B2889" s="40"/>
    </row>
    <row r="2890" spans="1:2" ht="15" customHeight="1" x14ac:dyDescent="0.2">
      <c r="A2890" s="12"/>
      <c r="B2890" s="40"/>
    </row>
    <row r="2891" spans="1:2" ht="15" customHeight="1" x14ac:dyDescent="0.2">
      <c r="A2891" s="12"/>
      <c r="B2891" s="40"/>
    </row>
    <row r="2892" spans="1:2" ht="15" customHeight="1" x14ac:dyDescent="0.2">
      <c r="A2892" s="12"/>
      <c r="B2892" s="40"/>
    </row>
    <row r="2893" spans="1:2" ht="15" customHeight="1" x14ac:dyDescent="0.2">
      <c r="A2893" s="12"/>
      <c r="B2893" s="40"/>
    </row>
    <row r="2894" spans="1:2" ht="15" customHeight="1" x14ac:dyDescent="0.2">
      <c r="A2894" s="12"/>
      <c r="B2894" s="40"/>
    </row>
    <row r="2895" spans="1:2" ht="15" customHeight="1" x14ac:dyDescent="0.2">
      <c r="A2895" s="12"/>
      <c r="B2895" s="40"/>
    </row>
    <row r="2896" spans="1:2" ht="15" customHeight="1" x14ac:dyDescent="0.2">
      <c r="A2896" s="12"/>
      <c r="B2896" s="40"/>
    </row>
    <row r="2897" spans="1:2" ht="15" customHeight="1" x14ac:dyDescent="0.2">
      <c r="A2897" s="12"/>
      <c r="B2897" s="40"/>
    </row>
    <row r="2898" spans="1:2" ht="15" customHeight="1" x14ac:dyDescent="0.2">
      <c r="A2898" s="12"/>
      <c r="B2898" s="40"/>
    </row>
    <row r="2899" spans="1:2" ht="15" customHeight="1" x14ac:dyDescent="0.2">
      <c r="A2899" s="12"/>
      <c r="B2899" s="40"/>
    </row>
    <row r="2900" spans="1:2" ht="15" customHeight="1" x14ac:dyDescent="0.2">
      <c r="A2900" s="12"/>
      <c r="B2900" s="40"/>
    </row>
    <row r="2901" spans="1:2" ht="15" customHeight="1" x14ac:dyDescent="0.2">
      <c r="A2901" s="12"/>
      <c r="B2901" s="40"/>
    </row>
    <row r="2902" spans="1:2" ht="15" customHeight="1" x14ac:dyDescent="0.2">
      <c r="A2902" s="12"/>
      <c r="B2902" s="40"/>
    </row>
    <row r="2903" spans="1:2" ht="15" customHeight="1" x14ac:dyDescent="0.2">
      <c r="A2903" s="12"/>
      <c r="B2903" s="40"/>
    </row>
    <row r="2904" spans="1:2" ht="15" customHeight="1" x14ac:dyDescent="0.2">
      <c r="A2904" s="12"/>
      <c r="B2904" s="40"/>
    </row>
    <row r="2905" spans="1:2" ht="15" customHeight="1" x14ac:dyDescent="0.2">
      <c r="A2905" s="12"/>
      <c r="B2905" s="40"/>
    </row>
    <row r="2906" spans="1:2" ht="15" customHeight="1" x14ac:dyDescent="0.2">
      <c r="A2906" s="12"/>
      <c r="B2906" s="40"/>
    </row>
    <row r="2907" spans="1:2" ht="15" customHeight="1" x14ac:dyDescent="0.2">
      <c r="A2907" s="12"/>
      <c r="B2907" s="40"/>
    </row>
    <row r="2908" spans="1:2" ht="15" customHeight="1" x14ac:dyDescent="0.2">
      <c r="A2908" s="12"/>
      <c r="B2908" s="40"/>
    </row>
    <row r="2909" spans="1:2" ht="15" customHeight="1" x14ac:dyDescent="0.2">
      <c r="A2909" s="12"/>
      <c r="B2909" s="40"/>
    </row>
    <row r="2910" spans="1:2" ht="15" customHeight="1" x14ac:dyDescent="0.2">
      <c r="A2910" s="12"/>
      <c r="B2910" s="40"/>
    </row>
    <row r="2911" spans="1:2" ht="15" customHeight="1" x14ac:dyDescent="0.2">
      <c r="A2911" s="12"/>
      <c r="B2911" s="40"/>
    </row>
    <row r="2912" spans="1:2" ht="15" customHeight="1" x14ac:dyDescent="0.2">
      <c r="A2912" s="12"/>
      <c r="B2912" s="40"/>
    </row>
    <row r="2913" spans="1:2" ht="15" customHeight="1" x14ac:dyDescent="0.2">
      <c r="A2913" s="12"/>
      <c r="B2913" s="40"/>
    </row>
    <row r="2914" spans="1:2" ht="15" customHeight="1" x14ac:dyDescent="0.2">
      <c r="A2914" s="12"/>
      <c r="B2914" s="40"/>
    </row>
    <row r="2915" spans="1:2" ht="15" customHeight="1" x14ac:dyDescent="0.2">
      <c r="A2915" s="12"/>
      <c r="B2915" s="40"/>
    </row>
    <row r="2916" spans="1:2" ht="15" customHeight="1" x14ac:dyDescent="0.2">
      <c r="A2916" s="12"/>
      <c r="B2916" s="40"/>
    </row>
    <row r="2917" spans="1:2" ht="15" customHeight="1" x14ac:dyDescent="0.2">
      <c r="A2917" s="12"/>
      <c r="B2917" s="40"/>
    </row>
    <row r="2918" spans="1:2" ht="15" customHeight="1" x14ac:dyDescent="0.2">
      <c r="A2918" s="12"/>
      <c r="B2918" s="40"/>
    </row>
    <row r="2919" spans="1:2" ht="15" customHeight="1" x14ac:dyDescent="0.2">
      <c r="A2919" s="12"/>
      <c r="B2919" s="40"/>
    </row>
    <row r="2920" spans="1:2" ht="15" customHeight="1" x14ac:dyDescent="0.2">
      <c r="A2920" s="12"/>
      <c r="B2920" s="40"/>
    </row>
    <row r="2921" spans="1:2" ht="15" customHeight="1" x14ac:dyDescent="0.2">
      <c r="A2921" s="12"/>
      <c r="B2921" s="40"/>
    </row>
    <row r="2922" spans="1:2" ht="15" customHeight="1" x14ac:dyDescent="0.2">
      <c r="A2922" s="12"/>
      <c r="B2922" s="40"/>
    </row>
    <row r="2923" spans="1:2" ht="15" customHeight="1" x14ac:dyDescent="0.2">
      <c r="A2923" s="12"/>
      <c r="B2923" s="40"/>
    </row>
    <row r="2924" spans="1:2" ht="15" customHeight="1" x14ac:dyDescent="0.2">
      <c r="A2924" s="12"/>
      <c r="B2924" s="40"/>
    </row>
    <row r="2925" spans="1:2" ht="15" customHeight="1" x14ac:dyDescent="0.2">
      <c r="A2925" s="12"/>
      <c r="B2925" s="40"/>
    </row>
    <row r="2926" spans="1:2" ht="15" customHeight="1" x14ac:dyDescent="0.2">
      <c r="A2926" s="12"/>
      <c r="B2926" s="40"/>
    </row>
    <row r="2927" spans="1:2" ht="15" customHeight="1" x14ac:dyDescent="0.2">
      <c r="A2927" s="12"/>
      <c r="B2927" s="40"/>
    </row>
    <row r="2928" spans="1:2" ht="15" customHeight="1" x14ac:dyDescent="0.2">
      <c r="A2928" s="12"/>
      <c r="B2928" s="40"/>
    </row>
    <row r="2929" spans="1:2" ht="15" customHeight="1" x14ac:dyDescent="0.2">
      <c r="A2929" s="12"/>
      <c r="B2929" s="40"/>
    </row>
    <row r="2930" spans="1:2" ht="15" customHeight="1" x14ac:dyDescent="0.2">
      <c r="A2930" s="12"/>
      <c r="B2930" s="40"/>
    </row>
    <row r="2931" spans="1:2" ht="15" customHeight="1" x14ac:dyDescent="0.2">
      <c r="A2931" s="12"/>
      <c r="B2931" s="40"/>
    </row>
    <row r="2932" spans="1:2" ht="15" customHeight="1" x14ac:dyDescent="0.2">
      <c r="A2932" s="12"/>
      <c r="B2932" s="40"/>
    </row>
  </sheetData>
  <mergeCells count="32">
    <mergeCell ref="B104:E104"/>
    <mergeCell ref="B56:F56"/>
    <mergeCell ref="B60:E60"/>
    <mergeCell ref="B64:E64"/>
    <mergeCell ref="J5:J6"/>
    <mergeCell ref="B95:F95"/>
    <mergeCell ref="B12:F12"/>
    <mergeCell ref="B16:E16"/>
    <mergeCell ref="B52:E52"/>
    <mergeCell ref="B26:E26"/>
    <mergeCell ref="B36:F36"/>
    <mergeCell ref="B42:E42"/>
    <mergeCell ref="B46:E46"/>
    <mergeCell ref="B78:E78"/>
    <mergeCell ref="B87:F87"/>
    <mergeCell ref="B91:F91"/>
    <mergeCell ref="B73:E73"/>
    <mergeCell ref="B100:F100"/>
    <mergeCell ref="A1:J1"/>
    <mergeCell ref="A3:B3"/>
    <mergeCell ref="G3:J3"/>
    <mergeCell ref="A4:B4"/>
    <mergeCell ref="A5:A6"/>
    <mergeCell ref="B5:B6"/>
    <mergeCell ref="C5:C6"/>
    <mergeCell ref="D5:D6"/>
    <mergeCell ref="A2:B2"/>
    <mergeCell ref="E5:E6"/>
    <mergeCell ref="F5:F6"/>
    <mergeCell ref="G5:G6"/>
    <mergeCell ref="H5:H6"/>
    <mergeCell ref="I5:I6"/>
  </mergeCells>
  <phoneticPr fontId="37" type="noConversion"/>
  <printOptions horizontalCentered="1" gridLines="1"/>
  <pageMargins left="0.39370078740157483" right="0.39370078740157483" top="0.78740157480314965" bottom="0.39370078740157483" header="0" footer="0"/>
  <pageSetup paperSize="9" scale="70" orientation="landscape" r:id="rId1"/>
  <headerFooter alignWithMargins="0">
    <oddHeader>&amp;C&amp;G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2"/>
  <sheetViews>
    <sheetView view="pageBreakPreview" zoomScale="90" zoomScaleNormal="80" zoomScaleSheetLayoutView="90" zoomScalePageLayoutView="60" workbookViewId="0">
      <selection activeCell="C13" sqref="C13"/>
    </sheetView>
  </sheetViews>
  <sheetFormatPr defaultColWidth="10.7109375" defaultRowHeight="15" customHeight="1" x14ac:dyDescent="0.2"/>
  <cols>
    <col min="1" max="1" width="10.7109375" style="18" customWidth="1"/>
    <col min="2" max="2" width="35.7109375" style="18" customWidth="1"/>
    <col min="3" max="3" width="20.7109375" style="18" customWidth="1"/>
    <col min="4" max="4" width="19.5703125" style="18" bestFit="1" customWidth="1"/>
    <col min="5" max="6" width="12.7109375" style="18" customWidth="1"/>
    <col min="7" max="8" width="11.7109375" style="18" bestFit="1" customWidth="1"/>
    <col min="9" max="16384" width="10.7109375" style="18"/>
  </cols>
  <sheetData>
    <row r="1" spans="1:6" ht="15" customHeight="1" x14ac:dyDescent="0.2">
      <c r="A1" s="349" t="s">
        <v>10</v>
      </c>
      <c r="B1" s="350"/>
      <c r="C1" s="350"/>
      <c r="D1" s="350"/>
      <c r="E1" s="350"/>
      <c r="F1" s="350"/>
    </row>
    <row r="2" spans="1:6" ht="15" customHeight="1" x14ac:dyDescent="0.2">
      <c r="A2" s="351" t="s">
        <v>349</v>
      </c>
      <c r="B2" s="352"/>
      <c r="C2" s="352"/>
      <c r="D2" s="352"/>
      <c r="E2" s="352"/>
      <c r="F2" s="352"/>
    </row>
    <row r="3" spans="1:6" ht="15" customHeight="1" x14ac:dyDescent="0.2">
      <c r="A3" s="351" t="s">
        <v>298</v>
      </c>
      <c r="B3" s="352"/>
      <c r="C3" s="352"/>
      <c r="D3" s="357" t="s">
        <v>348</v>
      </c>
      <c r="E3" s="357"/>
      <c r="F3" s="357"/>
    </row>
    <row r="4" spans="1:6" s="17" customFormat="1" ht="12.75" x14ac:dyDescent="0.2">
      <c r="A4" s="353" t="s">
        <v>335</v>
      </c>
      <c r="B4" s="354"/>
      <c r="C4" s="354"/>
      <c r="D4" s="354"/>
      <c r="E4" s="356"/>
      <c r="F4" s="356"/>
    </row>
    <row r="5" spans="1:6" ht="24.95" customHeight="1" x14ac:dyDescent="0.2">
      <c r="A5" s="348" t="s">
        <v>0</v>
      </c>
      <c r="B5" s="348" t="s">
        <v>11</v>
      </c>
      <c r="C5" s="348"/>
      <c r="D5" s="355" t="s">
        <v>24</v>
      </c>
      <c r="E5" s="348" t="s">
        <v>261</v>
      </c>
      <c r="F5" s="348"/>
    </row>
    <row r="6" spans="1:6" ht="24.95" customHeight="1" x14ac:dyDescent="0.2">
      <c r="A6" s="348"/>
      <c r="B6" s="348"/>
      <c r="C6" s="348"/>
      <c r="D6" s="355"/>
      <c r="E6" s="9">
        <v>1</v>
      </c>
      <c r="F6" s="9">
        <v>2</v>
      </c>
    </row>
    <row r="7" spans="1:6" ht="24.95" customHeight="1" x14ac:dyDescent="0.2">
      <c r="A7" s="344">
        <v>1</v>
      </c>
      <c r="B7" s="346" t="str">
        <f>'Planilha Orçamentária'!D7</f>
        <v>SERVIÇOS PRELIMINARES</v>
      </c>
      <c r="C7" s="19" t="s">
        <v>12</v>
      </c>
      <c r="D7" s="342">
        <f>'Planilha Orçamentária'!H12</f>
        <v>10465.56</v>
      </c>
      <c r="E7" s="20">
        <v>1</v>
      </c>
      <c r="F7" s="20"/>
    </row>
    <row r="8" spans="1:6" ht="24.95" customHeight="1" x14ac:dyDescent="0.2">
      <c r="A8" s="345"/>
      <c r="B8" s="347"/>
      <c r="C8" s="21" t="s">
        <v>13</v>
      </c>
      <c r="D8" s="343"/>
      <c r="E8" s="10">
        <f>D7</f>
        <v>10465.56</v>
      </c>
      <c r="F8" s="10"/>
    </row>
    <row r="9" spans="1:6" ht="24.95" customHeight="1" x14ac:dyDescent="0.2">
      <c r="A9" s="344">
        <v>2</v>
      </c>
      <c r="B9" s="346" t="str">
        <f>'Planilha Orçamentária'!D14</f>
        <v>CERCAMENTO</v>
      </c>
      <c r="C9" s="19" t="s">
        <v>12</v>
      </c>
      <c r="D9" s="342">
        <f>'Planilha Orçamentária'!H16</f>
        <v>6232.72</v>
      </c>
      <c r="E9" s="20">
        <v>1</v>
      </c>
      <c r="F9" s="20"/>
    </row>
    <row r="10" spans="1:6" ht="24.95" customHeight="1" x14ac:dyDescent="0.2">
      <c r="A10" s="345"/>
      <c r="B10" s="347"/>
      <c r="C10" s="21" t="s">
        <v>13</v>
      </c>
      <c r="D10" s="343"/>
      <c r="E10" s="10">
        <f>D9</f>
        <v>6232.72</v>
      </c>
      <c r="F10" s="10"/>
    </row>
    <row r="11" spans="1:6" ht="24.95" customHeight="1" x14ac:dyDescent="0.2">
      <c r="A11" s="344">
        <v>3</v>
      </c>
      <c r="B11" s="346" t="str">
        <f>'Planilha Orçamentária'!D18</f>
        <v>REVESTIMENTOS DE PISOS</v>
      </c>
      <c r="C11" s="19" t="s">
        <v>12</v>
      </c>
      <c r="D11" s="342">
        <f>'Planilha Orçamentária'!H27</f>
        <v>39765.770000000004</v>
      </c>
      <c r="E11" s="20">
        <v>0.5</v>
      </c>
      <c r="F11" s="20">
        <v>0.5</v>
      </c>
    </row>
    <row r="12" spans="1:6" ht="24.95" customHeight="1" x14ac:dyDescent="0.2">
      <c r="A12" s="345"/>
      <c r="B12" s="347"/>
      <c r="C12" s="21" t="s">
        <v>13</v>
      </c>
      <c r="D12" s="343"/>
      <c r="E12" s="10">
        <f>D11/2</f>
        <v>19882.885000000002</v>
      </c>
      <c r="F12" s="10">
        <f>D11/2</f>
        <v>19882.885000000002</v>
      </c>
    </row>
    <row r="13" spans="1:6" ht="24.95" customHeight="1" x14ac:dyDescent="0.2">
      <c r="A13" s="344">
        <v>4</v>
      </c>
      <c r="B13" s="360" t="str">
        <f>'Planilha Orçamentária'!D29</f>
        <v>EQUIPAMENTOS ELÉTRICOS</v>
      </c>
      <c r="C13" s="19" t="s">
        <v>12</v>
      </c>
      <c r="D13" s="362">
        <f>'Planilha Orçamentária'!H31</f>
        <v>3763.23</v>
      </c>
      <c r="E13" s="20"/>
      <c r="F13" s="20">
        <v>1</v>
      </c>
    </row>
    <row r="14" spans="1:6" ht="24.95" customHeight="1" x14ac:dyDescent="0.2">
      <c r="A14" s="345"/>
      <c r="B14" s="361"/>
      <c r="C14" s="21" t="s">
        <v>13</v>
      </c>
      <c r="D14" s="363"/>
      <c r="E14" s="239"/>
      <c r="F14" s="239">
        <f>D13</f>
        <v>3763.23</v>
      </c>
    </row>
    <row r="15" spans="1:6" ht="24.95" customHeight="1" x14ac:dyDescent="0.2">
      <c r="A15" s="344">
        <v>5</v>
      </c>
      <c r="B15" s="346" t="str">
        <f>'Planilha Orçamentária'!D33</f>
        <v>BRINQUEDOS</v>
      </c>
      <c r="C15" s="19" t="s">
        <v>12</v>
      </c>
      <c r="D15" s="342">
        <f>'Planilha Orçamentária'!H35</f>
        <v>8599.2199999999993</v>
      </c>
      <c r="E15" s="20"/>
      <c r="F15" s="20">
        <v>1</v>
      </c>
    </row>
    <row r="16" spans="1:6" ht="24.95" customHeight="1" x14ac:dyDescent="0.2">
      <c r="A16" s="345"/>
      <c r="B16" s="347"/>
      <c r="C16" s="21" t="s">
        <v>13</v>
      </c>
      <c r="D16" s="343"/>
      <c r="E16" s="10"/>
      <c r="F16" s="10">
        <f>D15</f>
        <v>8599.2199999999993</v>
      </c>
    </row>
    <row r="17" spans="1:6" ht="24.95" customHeight="1" x14ac:dyDescent="0.2">
      <c r="A17" s="344">
        <v>6</v>
      </c>
      <c r="B17" s="360" t="str">
        <f>'Planilha Orçamentária'!D37</f>
        <v>SERVIÇOS COMPLEMENTARES</v>
      </c>
      <c r="C17" s="19" t="s">
        <v>12</v>
      </c>
      <c r="D17" s="342">
        <f>'Planilha Orçamentária'!H44</f>
        <v>4091.5699999999997</v>
      </c>
      <c r="E17" s="20"/>
      <c r="F17" s="20">
        <v>1</v>
      </c>
    </row>
    <row r="18" spans="1:6" ht="24.95" customHeight="1" x14ac:dyDescent="0.2">
      <c r="A18" s="345"/>
      <c r="B18" s="361"/>
      <c r="C18" s="21" t="s">
        <v>13</v>
      </c>
      <c r="D18" s="343"/>
      <c r="E18" s="10"/>
      <c r="F18" s="10">
        <f>D17</f>
        <v>4091.5699999999997</v>
      </c>
    </row>
    <row r="19" spans="1:6" ht="24.95" customHeight="1" x14ac:dyDescent="0.2">
      <c r="A19" s="358" t="s">
        <v>14</v>
      </c>
      <c r="B19" s="358"/>
      <c r="C19" s="358"/>
      <c r="D19" s="359">
        <f>SUM(D7:D18)</f>
        <v>72918.070000000007</v>
      </c>
      <c r="E19" s="42">
        <f>E21/$D$19</f>
        <v>0.50167489347976435</v>
      </c>
      <c r="F19" s="42">
        <f>F21/$D$19</f>
        <v>0.49832510652023559</v>
      </c>
    </row>
    <row r="20" spans="1:6" ht="24.95" customHeight="1" x14ac:dyDescent="0.2">
      <c r="A20" s="358" t="s">
        <v>15</v>
      </c>
      <c r="B20" s="358"/>
      <c r="C20" s="358"/>
      <c r="D20" s="359"/>
      <c r="E20" s="42">
        <f>E19</f>
        <v>0.50167489347976435</v>
      </c>
      <c r="F20" s="42">
        <f>F19+E20</f>
        <v>1</v>
      </c>
    </row>
    <row r="21" spans="1:6" ht="24.95" customHeight="1" x14ac:dyDescent="0.2">
      <c r="A21" s="358" t="s">
        <v>16</v>
      </c>
      <c r="B21" s="358"/>
      <c r="C21" s="358"/>
      <c r="D21" s="359"/>
      <c r="E21" s="43">
        <f>SUM(E12,E10,E8)</f>
        <v>36581.165000000001</v>
      </c>
      <c r="F21" s="43">
        <f>SUM(F16,F12,F14,F18)</f>
        <v>36336.904999999999</v>
      </c>
    </row>
    <row r="22" spans="1:6" ht="24.95" customHeight="1" x14ac:dyDescent="0.2">
      <c r="A22" s="358" t="s">
        <v>17</v>
      </c>
      <c r="B22" s="358"/>
      <c r="C22" s="358"/>
      <c r="D22" s="359"/>
      <c r="E22" s="43">
        <f>E21</f>
        <v>36581.165000000001</v>
      </c>
      <c r="F22" s="43">
        <f>F21+E22</f>
        <v>72918.070000000007</v>
      </c>
    </row>
  </sheetData>
  <mergeCells count="33">
    <mergeCell ref="A17:A18"/>
    <mergeCell ref="B17:B18"/>
    <mergeCell ref="D17:D18"/>
    <mergeCell ref="D15:D16"/>
    <mergeCell ref="A11:A12"/>
    <mergeCell ref="B11:B12"/>
    <mergeCell ref="A15:A16"/>
    <mergeCell ref="B15:B16"/>
    <mergeCell ref="D11:D12"/>
    <mergeCell ref="A13:A14"/>
    <mergeCell ref="B13:B14"/>
    <mergeCell ref="D13:D14"/>
    <mergeCell ref="A19:C19"/>
    <mergeCell ref="D19:D22"/>
    <mergeCell ref="A20:C20"/>
    <mergeCell ref="A21:C21"/>
    <mergeCell ref="A22:C22"/>
    <mergeCell ref="E5:F5"/>
    <mergeCell ref="A1:F1"/>
    <mergeCell ref="A2:F2"/>
    <mergeCell ref="A4:D4"/>
    <mergeCell ref="A5:A6"/>
    <mergeCell ref="B5:C6"/>
    <mergeCell ref="D5:D6"/>
    <mergeCell ref="E4:F4"/>
    <mergeCell ref="A3:C3"/>
    <mergeCell ref="D3:F3"/>
    <mergeCell ref="D7:D8"/>
    <mergeCell ref="A7:A8"/>
    <mergeCell ref="B7:B8"/>
    <mergeCell ref="A9:A10"/>
    <mergeCell ref="B9:B10"/>
    <mergeCell ref="D9:D10"/>
  </mergeCells>
  <conditionalFormatting sqref="E7:F22">
    <cfRule type="cellIs" dxfId="1" priority="1" operator="equal">
      <formula>0</formula>
    </cfRule>
  </conditionalFormatting>
  <printOptions horizontalCentered="1" gridLines="1"/>
  <pageMargins left="0.51181102362204722" right="0.51181102362204722" top="1.1811023622047245" bottom="0.78740157480314965" header="0.31496062992125984" footer="0.31496062992125984"/>
  <pageSetup paperSize="9" scale="90" fitToWidth="0" fitToHeight="0" orientation="landscape" r:id="rId1"/>
  <headerFooter alignWithMargins="0">
    <oddHeader>&amp;C&amp;G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72"/>
  <sheetViews>
    <sheetView view="pageBreakPreview" zoomScale="90" zoomScaleNormal="100" zoomScaleSheetLayoutView="90" workbookViewId="0">
      <selection activeCell="A159" sqref="A159"/>
    </sheetView>
  </sheetViews>
  <sheetFormatPr defaultRowHeight="12.75" x14ac:dyDescent="0.2"/>
  <cols>
    <col min="1" max="1" width="13.42578125" customWidth="1"/>
    <col min="2" max="2" width="44.42578125" customWidth="1"/>
    <col min="3" max="3" width="12.5703125" customWidth="1"/>
    <col min="4" max="4" width="13.28515625" customWidth="1"/>
    <col min="5" max="6" width="14.7109375" customWidth="1"/>
  </cols>
  <sheetData>
    <row r="1" spans="1:8" ht="12.75" customHeight="1" x14ac:dyDescent="0.2">
      <c r="A1" s="375" t="s">
        <v>72</v>
      </c>
      <c r="B1" s="375"/>
      <c r="C1" s="375"/>
      <c r="D1" s="375"/>
      <c r="E1" s="375"/>
      <c r="F1" s="375"/>
    </row>
    <row r="2" spans="1:8" ht="12.75" customHeight="1" x14ac:dyDescent="0.2">
      <c r="A2" s="375"/>
      <c r="B2" s="375"/>
      <c r="C2" s="375"/>
      <c r="D2" s="375"/>
      <c r="E2" s="375"/>
      <c r="F2" s="375"/>
    </row>
    <row r="3" spans="1:8" ht="15" customHeight="1" x14ac:dyDescent="0.2">
      <c r="A3" s="378" t="s">
        <v>73</v>
      </c>
      <c r="B3" s="378"/>
      <c r="C3" s="378"/>
      <c r="D3" s="378"/>
      <c r="E3" s="378"/>
      <c r="F3" s="378"/>
    </row>
    <row r="4" spans="1:8" ht="15" x14ac:dyDescent="0.25">
      <c r="A4" s="364" t="s">
        <v>323</v>
      </c>
      <c r="B4" s="364"/>
      <c r="C4" s="364"/>
      <c r="D4" s="364"/>
      <c r="E4" s="364"/>
      <c r="F4" s="364"/>
    </row>
    <row r="5" spans="1:8" ht="15" x14ac:dyDescent="0.25">
      <c r="A5" s="372" t="s">
        <v>300</v>
      </c>
      <c r="B5" s="372"/>
      <c r="C5" s="372"/>
      <c r="D5" s="372"/>
      <c r="E5" s="372"/>
      <c r="F5" s="237" t="s">
        <v>74</v>
      </c>
    </row>
    <row r="6" spans="1:8" ht="15.75" customHeight="1" x14ac:dyDescent="0.25">
      <c r="A6" s="379"/>
      <c r="B6" s="379"/>
      <c r="C6" s="379"/>
      <c r="D6" s="379"/>
      <c r="E6" s="379"/>
      <c r="F6" s="379"/>
      <c r="G6" s="53"/>
      <c r="H6" s="53"/>
    </row>
    <row r="7" spans="1:8" ht="15" customHeight="1" x14ac:dyDescent="0.2">
      <c r="A7" s="374" t="s">
        <v>33</v>
      </c>
      <c r="B7" s="46" t="s">
        <v>75</v>
      </c>
      <c r="C7" s="235" t="s">
        <v>34</v>
      </c>
      <c r="D7" s="22" t="s">
        <v>35</v>
      </c>
      <c r="E7" s="235" t="s">
        <v>36</v>
      </c>
      <c r="F7" s="22" t="s">
        <v>37</v>
      </c>
      <c r="G7" s="376"/>
      <c r="H7" s="377"/>
    </row>
    <row r="8" spans="1:8" x14ac:dyDescent="0.2">
      <c r="A8" s="374"/>
      <c r="B8" s="253" t="s">
        <v>76</v>
      </c>
      <c r="C8" s="235" t="s">
        <v>6</v>
      </c>
      <c r="D8" s="22">
        <v>1</v>
      </c>
      <c r="E8" s="45">
        <v>37.950000000000003</v>
      </c>
      <c r="F8" s="45">
        <f>PRODUCT(D8,E8)</f>
        <v>37.950000000000003</v>
      </c>
      <c r="G8" s="376"/>
      <c r="H8" s="377"/>
    </row>
    <row r="9" spans="1:8" x14ac:dyDescent="0.2">
      <c r="A9" s="365" t="s">
        <v>38</v>
      </c>
      <c r="B9" s="365"/>
      <c r="C9" s="365"/>
      <c r="D9" s="365"/>
      <c r="E9" s="365"/>
      <c r="F9" s="54">
        <f>F8</f>
        <v>37.950000000000003</v>
      </c>
      <c r="G9" s="376"/>
      <c r="H9" s="377"/>
    </row>
    <row r="10" spans="1:8" ht="18" customHeight="1" x14ac:dyDescent="0.2">
      <c r="A10" s="370"/>
      <c r="B10" s="370"/>
      <c r="C10" s="370"/>
      <c r="D10" s="370"/>
      <c r="E10" s="370"/>
      <c r="F10" s="370"/>
      <c r="G10" s="376"/>
      <c r="H10" s="377"/>
    </row>
    <row r="11" spans="1:8" ht="13.5" customHeight="1" x14ac:dyDescent="0.2">
      <c r="A11" s="374" t="s">
        <v>39</v>
      </c>
      <c r="B11" s="46" t="s">
        <v>77</v>
      </c>
      <c r="C11" s="235" t="s">
        <v>34</v>
      </c>
      <c r="D11" s="22" t="s">
        <v>35</v>
      </c>
      <c r="E11" s="235" t="s">
        <v>36</v>
      </c>
      <c r="F11" s="22" t="s">
        <v>37</v>
      </c>
      <c r="G11" s="376"/>
      <c r="H11" s="377"/>
    </row>
    <row r="12" spans="1:8" x14ac:dyDescent="0.2">
      <c r="A12" s="374"/>
      <c r="B12" s="254" t="s">
        <v>78</v>
      </c>
      <c r="C12" s="235" t="s">
        <v>6</v>
      </c>
      <c r="D12" s="22">
        <v>1</v>
      </c>
      <c r="E12" s="45">
        <v>45</v>
      </c>
      <c r="F12" s="45">
        <f>PRODUCT(D12,E12)</f>
        <v>45</v>
      </c>
      <c r="G12" s="376"/>
      <c r="H12" s="377"/>
    </row>
    <row r="13" spans="1:8" x14ac:dyDescent="0.2">
      <c r="A13" s="365" t="s">
        <v>40</v>
      </c>
      <c r="B13" s="365"/>
      <c r="C13" s="365"/>
      <c r="D13" s="365"/>
      <c r="E13" s="365"/>
      <c r="F13" s="54">
        <f>F12</f>
        <v>45</v>
      </c>
      <c r="G13" s="376"/>
      <c r="H13" s="377"/>
    </row>
    <row r="14" spans="1:8" ht="13.5" customHeight="1" x14ac:dyDescent="0.2">
      <c r="A14" s="370"/>
      <c r="B14" s="370"/>
      <c r="C14" s="370"/>
      <c r="D14" s="370"/>
      <c r="E14" s="370"/>
      <c r="F14" s="370"/>
      <c r="G14" s="376"/>
      <c r="H14" s="377"/>
    </row>
    <row r="15" spans="1:8" x14ac:dyDescent="0.2">
      <c r="A15" s="374" t="s">
        <v>41</v>
      </c>
      <c r="B15" s="235" t="s">
        <v>152</v>
      </c>
      <c r="C15" s="235" t="s">
        <v>34</v>
      </c>
      <c r="D15" s="22" t="s">
        <v>35</v>
      </c>
      <c r="E15" s="235" t="s">
        <v>36</v>
      </c>
      <c r="F15" s="22" t="s">
        <v>37</v>
      </c>
      <c r="G15" s="376"/>
      <c r="H15" s="377"/>
    </row>
    <row r="16" spans="1:8" x14ac:dyDescent="0.2">
      <c r="A16" s="374"/>
      <c r="B16" s="254" t="s">
        <v>79</v>
      </c>
      <c r="C16" s="235" t="s">
        <v>6</v>
      </c>
      <c r="D16" s="22">
        <v>1</v>
      </c>
      <c r="E16" s="45">
        <v>37</v>
      </c>
      <c r="F16" s="45">
        <f>PRODUCT(D16,E16)</f>
        <v>37</v>
      </c>
      <c r="G16" s="376"/>
      <c r="H16" s="377"/>
    </row>
    <row r="17" spans="1:8" x14ac:dyDescent="0.2">
      <c r="A17" s="365" t="s">
        <v>42</v>
      </c>
      <c r="B17" s="365"/>
      <c r="C17" s="365"/>
      <c r="D17" s="365"/>
      <c r="E17" s="365"/>
      <c r="F17" s="54">
        <f>F16</f>
        <v>37</v>
      </c>
      <c r="G17" s="376"/>
      <c r="H17" s="377"/>
    </row>
    <row r="18" spans="1:8" x14ac:dyDescent="0.2">
      <c r="A18" s="370"/>
      <c r="B18" s="370"/>
      <c r="C18" s="370"/>
      <c r="D18" s="370"/>
      <c r="E18" s="370"/>
      <c r="F18" s="370"/>
      <c r="G18" s="376"/>
      <c r="H18" s="377"/>
    </row>
    <row r="19" spans="1:8" x14ac:dyDescent="0.2">
      <c r="A19" s="365" t="s">
        <v>43</v>
      </c>
      <c r="B19" s="366"/>
      <c r="C19" s="366"/>
      <c r="D19" s="366"/>
      <c r="E19" s="366"/>
      <c r="F19" s="50">
        <f>SUM(F9,F13,F17)/3</f>
        <v>39.983333333333334</v>
      </c>
      <c r="G19" s="376"/>
      <c r="H19" s="377"/>
    </row>
    <row r="20" spans="1:8" x14ac:dyDescent="0.2">
      <c r="A20" s="370"/>
      <c r="B20" s="370"/>
      <c r="C20" s="370"/>
      <c r="D20" s="370"/>
      <c r="E20" s="370"/>
      <c r="F20" s="370"/>
    </row>
    <row r="21" spans="1:8" ht="15" x14ac:dyDescent="0.25">
      <c r="A21" s="373" t="s">
        <v>322</v>
      </c>
      <c r="B21" s="373"/>
      <c r="C21" s="373"/>
      <c r="D21" s="373"/>
      <c r="E21" s="373"/>
      <c r="F21" s="373"/>
    </row>
    <row r="22" spans="1:8" ht="15" x14ac:dyDescent="0.25">
      <c r="A22" s="372" t="s">
        <v>301</v>
      </c>
      <c r="B22" s="372"/>
      <c r="C22" s="372"/>
      <c r="D22" s="372"/>
      <c r="E22" s="372"/>
      <c r="F22" s="237" t="s">
        <v>80</v>
      </c>
    </row>
    <row r="23" spans="1:8" x14ac:dyDescent="0.2">
      <c r="A23" s="255"/>
      <c r="B23" s="255"/>
      <c r="C23" s="255"/>
      <c r="D23" s="255"/>
      <c r="E23" s="255"/>
      <c r="F23" s="255"/>
    </row>
    <row r="24" spans="1:8" s="241" customFormat="1" x14ac:dyDescent="0.2">
      <c r="A24" s="374" t="s">
        <v>33</v>
      </c>
      <c r="B24" s="46" t="s">
        <v>198</v>
      </c>
      <c r="C24" s="235" t="s">
        <v>34</v>
      </c>
      <c r="D24" s="22" t="s">
        <v>35</v>
      </c>
      <c r="E24" s="235" t="s">
        <v>36</v>
      </c>
      <c r="F24" s="22" t="s">
        <v>37</v>
      </c>
      <c r="G24" s="240"/>
      <c r="H24" s="240"/>
    </row>
    <row r="25" spans="1:8" x14ac:dyDescent="0.2">
      <c r="A25" s="374"/>
      <c r="B25" s="253" t="s">
        <v>81</v>
      </c>
      <c r="C25" s="235" t="s">
        <v>4</v>
      </c>
      <c r="D25" s="22">
        <v>1</v>
      </c>
      <c r="E25" s="45">
        <v>1699</v>
      </c>
      <c r="F25" s="45">
        <f>PRODUCT(D25,E25)</f>
        <v>1699</v>
      </c>
      <c r="G25" s="44"/>
      <c r="H25" s="44"/>
    </row>
    <row r="26" spans="1:8" x14ac:dyDescent="0.2">
      <c r="A26" s="365" t="s">
        <v>38</v>
      </c>
      <c r="B26" s="365"/>
      <c r="C26" s="365"/>
      <c r="D26" s="365"/>
      <c r="E26" s="365"/>
      <c r="F26" s="54">
        <f>F25</f>
        <v>1699</v>
      </c>
      <c r="G26" s="44"/>
      <c r="H26" s="44"/>
    </row>
    <row r="27" spans="1:8" x14ac:dyDescent="0.2">
      <c r="A27" s="370"/>
      <c r="B27" s="370"/>
      <c r="C27" s="370"/>
      <c r="D27" s="370"/>
      <c r="E27" s="370"/>
      <c r="F27" s="370"/>
      <c r="G27" s="44"/>
      <c r="H27" s="44"/>
    </row>
    <row r="28" spans="1:8" s="241" customFormat="1" x14ac:dyDescent="0.2">
      <c r="A28" s="374" t="s">
        <v>39</v>
      </c>
      <c r="B28" s="46" t="s">
        <v>199</v>
      </c>
      <c r="C28" s="235" t="s">
        <v>34</v>
      </c>
      <c r="D28" s="22" t="s">
        <v>35</v>
      </c>
      <c r="E28" s="235" t="s">
        <v>36</v>
      </c>
      <c r="F28" s="22" t="s">
        <v>37</v>
      </c>
      <c r="G28" s="240"/>
      <c r="H28" s="240"/>
    </row>
    <row r="29" spans="1:8" x14ac:dyDescent="0.2">
      <c r="A29" s="374"/>
      <c r="B29" s="254" t="s">
        <v>82</v>
      </c>
      <c r="C29" s="235" t="s">
        <v>4</v>
      </c>
      <c r="D29" s="22">
        <v>1</v>
      </c>
      <c r="E29" s="45">
        <v>930</v>
      </c>
      <c r="F29" s="45">
        <f>PRODUCT(D29,E29)</f>
        <v>930</v>
      </c>
      <c r="G29" s="44"/>
      <c r="H29" s="44"/>
    </row>
    <row r="30" spans="1:8" x14ac:dyDescent="0.2">
      <c r="A30" s="365" t="s">
        <v>40</v>
      </c>
      <c r="B30" s="365"/>
      <c r="C30" s="365"/>
      <c r="D30" s="365"/>
      <c r="E30" s="365"/>
      <c r="F30" s="54">
        <f>F29</f>
        <v>930</v>
      </c>
      <c r="G30" s="44"/>
      <c r="H30" s="44"/>
    </row>
    <row r="31" spans="1:8" x14ac:dyDescent="0.2">
      <c r="A31" s="370"/>
      <c r="B31" s="370"/>
      <c r="C31" s="370"/>
      <c r="D31" s="370"/>
      <c r="E31" s="370"/>
      <c r="F31" s="370"/>
      <c r="G31" s="44"/>
      <c r="H31" s="44"/>
    </row>
    <row r="32" spans="1:8" s="241" customFormat="1" x14ac:dyDescent="0.2">
      <c r="A32" s="374" t="s">
        <v>41</v>
      </c>
      <c r="B32" s="46" t="s">
        <v>200</v>
      </c>
      <c r="C32" s="235" t="s">
        <v>34</v>
      </c>
      <c r="D32" s="22" t="s">
        <v>35</v>
      </c>
      <c r="E32" s="235" t="s">
        <v>36</v>
      </c>
      <c r="F32" s="22" t="s">
        <v>37</v>
      </c>
      <c r="G32" s="240"/>
      <c r="H32" s="240"/>
    </row>
    <row r="33" spans="1:8" x14ac:dyDescent="0.2">
      <c r="A33" s="374"/>
      <c r="B33" s="254" t="s">
        <v>83</v>
      </c>
      <c r="C33" s="235" t="s">
        <v>4</v>
      </c>
      <c r="D33" s="22">
        <v>1</v>
      </c>
      <c r="E33" s="45">
        <v>1463</v>
      </c>
      <c r="F33" s="45">
        <f>PRODUCT(D33,E33)</f>
        <v>1463</v>
      </c>
      <c r="G33" s="44"/>
      <c r="H33" s="44"/>
    </row>
    <row r="34" spans="1:8" x14ac:dyDescent="0.2">
      <c r="A34" s="365" t="s">
        <v>42</v>
      </c>
      <c r="B34" s="365"/>
      <c r="C34" s="365"/>
      <c r="D34" s="365"/>
      <c r="E34" s="365"/>
      <c r="F34" s="54">
        <f>F33</f>
        <v>1463</v>
      </c>
      <c r="G34" s="44"/>
      <c r="H34" s="44"/>
    </row>
    <row r="35" spans="1:8" x14ac:dyDescent="0.2">
      <c r="A35" s="370"/>
      <c r="B35" s="370"/>
      <c r="C35" s="370"/>
      <c r="D35" s="370"/>
      <c r="E35" s="370"/>
      <c r="F35" s="370"/>
      <c r="G35" s="44"/>
      <c r="H35" s="44"/>
    </row>
    <row r="36" spans="1:8" x14ac:dyDescent="0.2">
      <c r="A36" s="365" t="s">
        <v>43</v>
      </c>
      <c r="B36" s="366"/>
      <c r="C36" s="366"/>
      <c r="D36" s="366"/>
      <c r="E36" s="366"/>
      <c r="F36" s="50">
        <f>SUM(F26,F30,F34)/3</f>
        <v>1364</v>
      </c>
      <c r="G36" s="44"/>
      <c r="H36" s="44"/>
    </row>
    <row r="37" spans="1:8" x14ac:dyDescent="0.2">
      <c r="A37" s="370"/>
      <c r="B37" s="370"/>
      <c r="C37" s="370"/>
      <c r="D37" s="370"/>
      <c r="E37" s="370"/>
      <c r="F37" s="370"/>
      <c r="G37" s="44"/>
      <c r="H37" s="44"/>
    </row>
    <row r="38" spans="1:8" ht="15" x14ac:dyDescent="0.25">
      <c r="A38" s="364" t="s">
        <v>324</v>
      </c>
      <c r="B38" s="364"/>
      <c r="C38" s="364"/>
      <c r="D38" s="364"/>
      <c r="E38" s="364"/>
      <c r="F38" s="364"/>
    </row>
    <row r="39" spans="1:8" ht="15" x14ac:dyDescent="0.25">
      <c r="A39" s="372" t="s">
        <v>302</v>
      </c>
      <c r="B39" s="372"/>
      <c r="C39" s="372"/>
      <c r="D39" s="372"/>
      <c r="E39" s="372"/>
      <c r="F39" s="237" t="s">
        <v>80</v>
      </c>
    </row>
    <row r="40" spans="1:8" x14ac:dyDescent="0.2">
      <c r="A40" s="255"/>
      <c r="B40" s="255"/>
      <c r="C40" s="255"/>
      <c r="D40" s="255"/>
      <c r="E40" s="255"/>
      <c r="F40" s="255"/>
    </row>
    <row r="41" spans="1:8" x14ac:dyDescent="0.2">
      <c r="A41" s="374" t="s">
        <v>33</v>
      </c>
      <c r="B41" s="46" t="s">
        <v>198</v>
      </c>
      <c r="C41" s="235" t="s">
        <v>34</v>
      </c>
      <c r="D41" s="22" t="s">
        <v>35</v>
      </c>
      <c r="E41" s="235" t="s">
        <v>36</v>
      </c>
      <c r="F41" s="22" t="s">
        <v>37</v>
      </c>
      <c r="G41" s="55"/>
    </row>
    <row r="42" spans="1:8" x14ac:dyDescent="0.2">
      <c r="A42" s="374"/>
      <c r="B42" s="253" t="s">
        <v>81</v>
      </c>
      <c r="C42" s="235" t="s">
        <v>4</v>
      </c>
      <c r="D42" s="22">
        <v>1</v>
      </c>
      <c r="E42" s="45">
        <v>1594</v>
      </c>
      <c r="F42" s="45">
        <f>PRODUCT(D42,E42)</f>
        <v>1594</v>
      </c>
    </row>
    <row r="43" spans="1:8" x14ac:dyDescent="0.2">
      <c r="A43" s="365" t="s">
        <v>38</v>
      </c>
      <c r="B43" s="365"/>
      <c r="C43" s="365"/>
      <c r="D43" s="365"/>
      <c r="E43" s="365"/>
      <c r="F43" s="54">
        <f>F42</f>
        <v>1594</v>
      </c>
    </row>
    <row r="44" spans="1:8" x14ac:dyDescent="0.2">
      <c r="A44" s="370"/>
      <c r="B44" s="370"/>
      <c r="C44" s="370"/>
      <c r="D44" s="370"/>
      <c r="E44" s="370"/>
      <c r="F44" s="370"/>
    </row>
    <row r="45" spans="1:8" x14ac:dyDescent="0.2">
      <c r="A45" s="374" t="s">
        <v>39</v>
      </c>
      <c r="B45" s="46" t="s">
        <v>199</v>
      </c>
      <c r="C45" s="235" t="s">
        <v>34</v>
      </c>
      <c r="D45" s="22" t="s">
        <v>35</v>
      </c>
      <c r="E45" s="235" t="s">
        <v>36</v>
      </c>
      <c r="F45" s="22" t="s">
        <v>37</v>
      </c>
      <c r="G45" s="44"/>
    </row>
    <row r="46" spans="1:8" x14ac:dyDescent="0.2">
      <c r="A46" s="374"/>
      <c r="B46" s="254" t="s">
        <v>82</v>
      </c>
      <c r="C46" s="235" t="s">
        <v>4</v>
      </c>
      <c r="D46" s="22">
        <v>1</v>
      </c>
      <c r="E46" s="45">
        <v>970</v>
      </c>
      <c r="F46" s="45">
        <f>PRODUCT(D46,E46)</f>
        <v>970</v>
      </c>
    </row>
    <row r="47" spans="1:8" x14ac:dyDescent="0.2">
      <c r="A47" s="365" t="s">
        <v>40</v>
      </c>
      <c r="B47" s="365"/>
      <c r="C47" s="365"/>
      <c r="D47" s="365"/>
      <c r="E47" s="365"/>
      <c r="F47" s="54">
        <f>F46</f>
        <v>970</v>
      </c>
    </row>
    <row r="48" spans="1:8" x14ac:dyDescent="0.2">
      <c r="A48" s="370"/>
      <c r="B48" s="370"/>
      <c r="C48" s="370"/>
      <c r="D48" s="370"/>
      <c r="E48" s="370"/>
      <c r="F48" s="370"/>
    </row>
    <row r="49" spans="1:7" x14ac:dyDescent="0.2">
      <c r="A49" s="374" t="s">
        <v>41</v>
      </c>
      <c r="B49" s="46" t="s">
        <v>200</v>
      </c>
      <c r="C49" s="235" t="s">
        <v>34</v>
      </c>
      <c r="D49" s="22" t="s">
        <v>35</v>
      </c>
      <c r="E49" s="235" t="s">
        <v>36</v>
      </c>
      <c r="F49" s="22" t="s">
        <v>37</v>
      </c>
    </row>
    <row r="50" spans="1:7" x14ac:dyDescent="0.2">
      <c r="A50" s="374"/>
      <c r="B50" s="254" t="s">
        <v>83</v>
      </c>
      <c r="C50" s="235" t="s">
        <v>4</v>
      </c>
      <c r="D50" s="22">
        <v>1</v>
      </c>
      <c r="E50" s="45">
        <v>1083</v>
      </c>
      <c r="F50" s="45">
        <f>PRODUCT(D50,E50)</f>
        <v>1083</v>
      </c>
      <c r="G50" s="44"/>
    </row>
    <row r="51" spans="1:7" x14ac:dyDescent="0.2">
      <c r="A51" s="365" t="s">
        <v>42</v>
      </c>
      <c r="B51" s="365"/>
      <c r="C51" s="365"/>
      <c r="D51" s="365"/>
      <c r="E51" s="365"/>
      <c r="F51" s="54">
        <f>F50</f>
        <v>1083</v>
      </c>
    </row>
    <row r="52" spans="1:7" x14ac:dyDescent="0.2">
      <c r="A52" s="370"/>
      <c r="B52" s="370"/>
      <c r="C52" s="370"/>
      <c r="D52" s="370"/>
      <c r="E52" s="370"/>
      <c r="F52" s="370"/>
    </row>
    <row r="53" spans="1:7" x14ac:dyDescent="0.2">
      <c r="A53" s="365" t="s">
        <v>43</v>
      </c>
      <c r="B53" s="366"/>
      <c r="C53" s="366"/>
      <c r="D53" s="366"/>
      <c r="E53" s="366"/>
      <c r="F53" s="50">
        <f>SUM(F43,F47,F51)/3</f>
        <v>1215.6666666666667</v>
      </c>
    </row>
    <row r="54" spans="1:7" x14ac:dyDescent="0.2">
      <c r="A54" s="370"/>
      <c r="B54" s="370"/>
      <c r="C54" s="370"/>
      <c r="D54" s="370"/>
      <c r="E54" s="370"/>
      <c r="F54" s="370"/>
    </row>
    <row r="55" spans="1:7" s="56" customFormat="1" ht="15" x14ac:dyDescent="0.25">
      <c r="A55" s="364" t="s">
        <v>325</v>
      </c>
      <c r="B55" s="364"/>
      <c r="C55" s="364"/>
      <c r="D55" s="364"/>
      <c r="E55" s="364"/>
      <c r="F55" s="364"/>
    </row>
    <row r="56" spans="1:7" ht="15" x14ac:dyDescent="0.25">
      <c r="A56" s="372" t="s">
        <v>303</v>
      </c>
      <c r="B56" s="372"/>
      <c r="C56" s="372"/>
      <c r="D56" s="372"/>
      <c r="E56" s="372"/>
      <c r="F56" s="237" t="s">
        <v>80</v>
      </c>
    </row>
    <row r="57" spans="1:7" x14ac:dyDescent="0.2">
      <c r="A57" s="255"/>
      <c r="B57" s="255"/>
      <c r="C57" s="255"/>
      <c r="D57" s="255"/>
      <c r="E57" s="255"/>
      <c r="F57" s="255"/>
    </row>
    <row r="58" spans="1:7" x14ac:dyDescent="0.2">
      <c r="A58" s="374" t="s">
        <v>33</v>
      </c>
      <c r="B58" s="46" t="s">
        <v>96</v>
      </c>
      <c r="C58" s="235" t="s">
        <v>34</v>
      </c>
      <c r="D58" s="22" t="s">
        <v>35</v>
      </c>
      <c r="E58" s="235" t="s">
        <v>36</v>
      </c>
      <c r="F58" s="22" t="s">
        <v>37</v>
      </c>
    </row>
    <row r="59" spans="1:7" x14ac:dyDescent="0.2">
      <c r="A59" s="374"/>
      <c r="B59" s="253" t="s">
        <v>97</v>
      </c>
      <c r="C59" s="235" t="s">
        <v>4</v>
      </c>
      <c r="D59" s="22">
        <v>1</v>
      </c>
      <c r="E59" s="45">
        <v>921</v>
      </c>
      <c r="F59" s="45">
        <f>PRODUCT(D59,E59)</f>
        <v>921</v>
      </c>
    </row>
    <row r="60" spans="1:7" x14ac:dyDescent="0.2">
      <c r="A60" s="365" t="s">
        <v>38</v>
      </c>
      <c r="B60" s="365"/>
      <c r="C60" s="365"/>
      <c r="D60" s="365"/>
      <c r="E60" s="365"/>
      <c r="F60" s="54">
        <f>F59</f>
        <v>921</v>
      </c>
    </row>
    <row r="61" spans="1:7" x14ac:dyDescent="0.2">
      <c r="A61" s="370"/>
      <c r="B61" s="370"/>
      <c r="C61" s="370"/>
      <c r="D61" s="370"/>
      <c r="E61" s="370"/>
      <c r="F61" s="370"/>
    </row>
    <row r="62" spans="1:7" x14ac:dyDescent="0.2">
      <c r="A62" s="374" t="s">
        <v>39</v>
      </c>
      <c r="B62" s="46" t="s">
        <v>199</v>
      </c>
      <c r="C62" s="235" t="s">
        <v>34</v>
      </c>
      <c r="D62" s="22" t="s">
        <v>35</v>
      </c>
      <c r="E62" s="235" t="s">
        <v>36</v>
      </c>
      <c r="F62" s="22" t="s">
        <v>37</v>
      </c>
    </row>
    <row r="63" spans="1:7" x14ac:dyDescent="0.2">
      <c r="A63" s="374"/>
      <c r="B63" s="254" t="s">
        <v>82</v>
      </c>
      <c r="C63" s="235" t="s">
        <v>4</v>
      </c>
      <c r="D63" s="22">
        <v>1</v>
      </c>
      <c r="E63" s="45">
        <v>1070</v>
      </c>
      <c r="F63" s="45">
        <f>PRODUCT(D63,E63)</f>
        <v>1070</v>
      </c>
      <c r="G63" s="44"/>
    </row>
    <row r="64" spans="1:7" x14ac:dyDescent="0.2">
      <c r="A64" s="365" t="s">
        <v>40</v>
      </c>
      <c r="B64" s="365"/>
      <c r="C64" s="365"/>
      <c r="D64" s="365"/>
      <c r="E64" s="365"/>
      <c r="F64" s="54">
        <f>F63</f>
        <v>1070</v>
      </c>
    </row>
    <row r="65" spans="1:7" x14ac:dyDescent="0.2">
      <c r="A65" s="370"/>
      <c r="B65" s="370"/>
      <c r="C65" s="370"/>
      <c r="D65" s="370"/>
      <c r="E65" s="370"/>
      <c r="F65" s="370"/>
    </row>
    <row r="66" spans="1:7" x14ac:dyDescent="0.2">
      <c r="A66" s="374" t="s">
        <v>41</v>
      </c>
      <c r="B66" s="46" t="s">
        <v>200</v>
      </c>
      <c r="C66" s="235" t="s">
        <v>34</v>
      </c>
      <c r="D66" s="22" t="s">
        <v>35</v>
      </c>
      <c r="E66" s="235" t="s">
        <v>36</v>
      </c>
      <c r="F66" s="22" t="s">
        <v>37</v>
      </c>
    </row>
    <row r="67" spans="1:7" x14ac:dyDescent="0.2">
      <c r="A67" s="374"/>
      <c r="B67" s="254" t="s">
        <v>83</v>
      </c>
      <c r="C67" s="235" t="s">
        <v>4</v>
      </c>
      <c r="D67" s="22">
        <v>1</v>
      </c>
      <c r="E67" s="45">
        <v>1616</v>
      </c>
      <c r="F67" s="45">
        <f>PRODUCT(D67,E67)</f>
        <v>1616</v>
      </c>
    </row>
    <row r="68" spans="1:7" x14ac:dyDescent="0.2">
      <c r="A68" s="365" t="s">
        <v>42</v>
      </c>
      <c r="B68" s="365"/>
      <c r="C68" s="365"/>
      <c r="D68" s="365"/>
      <c r="E68" s="365"/>
      <c r="F68" s="54">
        <f>F67</f>
        <v>1616</v>
      </c>
    </row>
    <row r="69" spans="1:7" x14ac:dyDescent="0.2">
      <c r="A69" s="370"/>
      <c r="B69" s="370"/>
      <c r="C69" s="370"/>
      <c r="D69" s="370"/>
      <c r="E69" s="370"/>
      <c r="F69" s="370"/>
    </row>
    <row r="70" spans="1:7" x14ac:dyDescent="0.2">
      <c r="A70" s="365" t="s">
        <v>43</v>
      </c>
      <c r="B70" s="366"/>
      <c r="C70" s="366"/>
      <c r="D70" s="366"/>
      <c r="E70" s="366"/>
      <c r="F70" s="50">
        <f>SUM(F60,F64,F68)/3</f>
        <v>1202.3333333333333</v>
      </c>
    </row>
    <row r="71" spans="1:7" x14ac:dyDescent="0.2">
      <c r="A71" s="370"/>
      <c r="B71" s="370"/>
      <c r="C71" s="370"/>
      <c r="D71" s="370"/>
      <c r="E71" s="370"/>
      <c r="F71" s="370"/>
    </row>
    <row r="72" spans="1:7" s="52" customFormat="1" ht="15" x14ac:dyDescent="0.25">
      <c r="A72" s="364" t="s">
        <v>326</v>
      </c>
      <c r="B72" s="364"/>
      <c r="C72" s="364"/>
      <c r="D72" s="364"/>
      <c r="E72" s="364"/>
      <c r="F72" s="364"/>
    </row>
    <row r="73" spans="1:7" ht="15" x14ac:dyDescent="0.25">
      <c r="A73" s="372" t="s">
        <v>304</v>
      </c>
      <c r="B73" s="372"/>
      <c r="C73" s="372"/>
      <c r="D73" s="372"/>
      <c r="E73" s="372"/>
      <c r="F73" s="237" t="s">
        <v>80</v>
      </c>
    </row>
    <row r="74" spans="1:7" x14ac:dyDescent="0.2">
      <c r="A74" s="255"/>
      <c r="B74" s="255"/>
      <c r="C74" s="255"/>
      <c r="D74" s="255"/>
      <c r="E74" s="255"/>
      <c r="F74" s="255"/>
    </row>
    <row r="75" spans="1:7" x14ac:dyDescent="0.2">
      <c r="A75" s="374" t="s">
        <v>33</v>
      </c>
      <c r="B75" s="46" t="s">
        <v>201</v>
      </c>
      <c r="C75" s="235" t="s">
        <v>34</v>
      </c>
      <c r="D75" s="22" t="s">
        <v>35</v>
      </c>
      <c r="E75" s="235" t="s">
        <v>36</v>
      </c>
      <c r="F75" s="22" t="s">
        <v>37</v>
      </c>
      <c r="G75" s="55"/>
    </row>
    <row r="76" spans="1:7" x14ac:dyDescent="0.2">
      <c r="A76" s="374"/>
      <c r="B76" s="253" t="s">
        <v>202</v>
      </c>
      <c r="C76" s="235" t="s">
        <v>4</v>
      </c>
      <c r="D76" s="22">
        <v>1</v>
      </c>
      <c r="E76" s="45">
        <v>999</v>
      </c>
      <c r="F76" s="45">
        <f>PRODUCT(D76,E76)</f>
        <v>999</v>
      </c>
    </row>
    <row r="77" spans="1:7" x14ac:dyDescent="0.2">
      <c r="A77" s="365" t="s">
        <v>38</v>
      </c>
      <c r="B77" s="365"/>
      <c r="C77" s="365"/>
      <c r="D77" s="365"/>
      <c r="E77" s="365"/>
      <c r="F77" s="54">
        <f>F76</f>
        <v>999</v>
      </c>
    </row>
    <row r="78" spans="1:7" x14ac:dyDescent="0.2">
      <c r="A78" s="370"/>
      <c r="B78" s="370"/>
      <c r="C78" s="370"/>
      <c r="D78" s="370"/>
      <c r="E78" s="370"/>
      <c r="F78" s="370"/>
    </row>
    <row r="79" spans="1:7" x14ac:dyDescent="0.2">
      <c r="A79" s="374" t="s">
        <v>39</v>
      </c>
      <c r="B79" s="46" t="s">
        <v>199</v>
      </c>
      <c r="C79" s="235" t="s">
        <v>34</v>
      </c>
      <c r="D79" s="22" t="s">
        <v>35</v>
      </c>
      <c r="E79" s="235" t="s">
        <v>36</v>
      </c>
      <c r="F79" s="22" t="s">
        <v>37</v>
      </c>
    </row>
    <row r="80" spans="1:7" x14ac:dyDescent="0.2">
      <c r="A80" s="374"/>
      <c r="B80" s="254" t="s">
        <v>82</v>
      </c>
      <c r="C80" s="235" t="s">
        <v>4</v>
      </c>
      <c r="D80" s="22">
        <v>1</v>
      </c>
      <c r="E80" s="45">
        <v>990</v>
      </c>
      <c r="F80" s="45">
        <f>PRODUCT(D80,E80)</f>
        <v>990</v>
      </c>
    </row>
    <row r="81" spans="1:7" x14ac:dyDescent="0.2">
      <c r="A81" s="365" t="s">
        <v>40</v>
      </c>
      <c r="B81" s="365"/>
      <c r="C81" s="365"/>
      <c r="D81" s="365"/>
      <c r="E81" s="365"/>
      <c r="F81" s="54">
        <f>F80</f>
        <v>990</v>
      </c>
    </row>
    <row r="82" spans="1:7" x14ac:dyDescent="0.2">
      <c r="A82" s="370"/>
      <c r="B82" s="370"/>
      <c r="C82" s="370"/>
      <c r="D82" s="370"/>
      <c r="E82" s="370"/>
      <c r="F82" s="370"/>
    </row>
    <row r="83" spans="1:7" x14ac:dyDescent="0.2">
      <c r="A83" s="374" t="s">
        <v>41</v>
      </c>
      <c r="B83" s="46" t="s">
        <v>200</v>
      </c>
      <c r="C83" s="235" t="s">
        <v>34</v>
      </c>
      <c r="D83" s="22" t="s">
        <v>35</v>
      </c>
      <c r="E83" s="235" t="s">
        <v>36</v>
      </c>
      <c r="F83" s="22" t="s">
        <v>37</v>
      </c>
    </row>
    <row r="84" spans="1:7" x14ac:dyDescent="0.2">
      <c r="A84" s="374"/>
      <c r="B84" s="254" t="s">
        <v>83</v>
      </c>
      <c r="C84" s="235" t="s">
        <v>4</v>
      </c>
      <c r="D84" s="22">
        <v>1</v>
      </c>
      <c r="E84" s="45">
        <v>933</v>
      </c>
      <c r="F84" s="45">
        <f>PRODUCT(D84,E84)</f>
        <v>933</v>
      </c>
    </row>
    <row r="85" spans="1:7" x14ac:dyDescent="0.2">
      <c r="A85" s="365" t="s">
        <v>42</v>
      </c>
      <c r="B85" s="365"/>
      <c r="C85" s="365"/>
      <c r="D85" s="365"/>
      <c r="E85" s="365"/>
      <c r="F85" s="54">
        <f>F84</f>
        <v>933</v>
      </c>
      <c r="G85" s="44"/>
    </row>
    <row r="86" spans="1:7" x14ac:dyDescent="0.2">
      <c r="A86" s="370"/>
      <c r="B86" s="370"/>
      <c r="C86" s="370"/>
      <c r="D86" s="370"/>
      <c r="E86" s="370"/>
      <c r="F86" s="370"/>
    </row>
    <row r="87" spans="1:7" x14ac:dyDescent="0.2">
      <c r="A87" s="365" t="s">
        <v>43</v>
      </c>
      <c r="B87" s="366"/>
      <c r="C87" s="366"/>
      <c r="D87" s="366"/>
      <c r="E87" s="366"/>
      <c r="F87" s="50">
        <f>SUM(F77,F81,F85)/3</f>
        <v>974</v>
      </c>
    </row>
    <row r="88" spans="1:7" x14ac:dyDescent="0.2">
      <c r="A88" s="370"/>
      <c r="B88" s="370"/>
      <c r="C88" s="370"/>
      <c r="D88" s="370"/>
      <c r="E88" s="370"/>
      <c r="F88" s="370"/>
    </row>
    <row r="89" spans="1:7" s="52" customFormat="1" ht="15" x14ac:dyDescent="0.25">
      <c r="A89" s="364" t="s">
        <v>327</v>
      </c>
      <c r="B89" s="364"/>
      <c r="C89" s="364"/>
      <c r="D89" s="364"/>
      <c r="E89" s="364"/>
      <c r="F89" s="364"/>
    </row>
    <row r="90" spans="1:7" ht="15" x14ac:dyDescent="0.25">
      <c r="A90" s="372" t="s">
        <v>305</v>
      </c>
      <c r="B90" s="372"/>
      <c r="C90" s="372"/>
      <c r="D90" s="372"/>
      <c r="E90" s="372"/>
      <c r="F90" s="237" t="s">
        <v>80</v>
      </c>
    </row>
    <row r="91" spans="1:7" x14ac:dyDescent="0.2">
      <c r="A91" s="367"/>
      <c r="B91" s="367"/>
      <c r="C91" s="367"/>
      <c r="D91" s="367"/>
      <c r="E91" s="367"/>
      <c r="F91" s="367"/>
    </row>
    <row r="92" spans="1:7" ht="25.5" x14ac:dyDescent="0.2">
      <c r="A92" s="374" t="s">
        <v>33</v>
      </c>
      <c r="B92" s="46" t="s">
        <v>203</v>
      </c>
      <c r="C92" s="235" t="s">
        <v>34</v>
      </c>
      <c r="D92" s="22" t="s">
        <v>35</v>
      </c>
      <c r="E92" s="235" t="s">
        <v>36</v>
      </c>
      <c r="F92" s="22" t="s">
        <v>37</v>
      </c>
      <c r="G92" s="55"/>
    </row>
    <row r="93" spans="1:7" x14ac:dyDescent="0.2">
      <c r="A93" s="374"/>
      <c r="B93" s="253" t="s">
        <v>207</v>
      </c>
      <c r="C93" s="235" t="s">
        <v>4</v>
      </c>
      <c r="D93" s="22">
        <v>1</v>
      </c>
      <c r="E93" s="45">
        <v>1980</v>
      </c>
      <c r="F93" s="45">
        <f>PRODUCT(D93,E93)</f>
        <v>1980</v>
      </c>
    </row>
    <row r="94" spans="1:7" x14ac:dyDescent="0.2">
      <c r="A94" s="365" t="s">
        <v>38</v>
      </c>
      <c r="B94" s="365"/>
      <c r="C94" s="365"/>
      <c r="D94" s="365"/>
      <c r="E94" s="365"/>
      <c r="F94" s="54">
        <f>F93</f>
        <v>1980</v>
      </c>
    </row>
    <row r="95" spans="1:7" x14ac:dyDescent="0.2">
      <c r="A95" s="370"/>
      <c r="B95" s="370"/>
      <c r="C95" s="370"/>
      <c r="D95" s="370"/>
      <c r="E95" s="370"/>
      <c r="F95" s="370"/>
    </row>
    <row r="96" spans="1:7" x14ac:dyDescent="0.2">
      <c r="A96" s="374" t="s">
        <v>39</v>
      </c>
      <c r="B96" s="46" t="s">
        <v>204</v>
      </c>
      <c r="C96" s="235" t="s">
        <v>34</v>
      </c>
      <c r="D96" s="22" t="s">
        <v>35</v>
      </c>
      <c r="E96" s="235" t="s">
        <v>36</v>
      </c>
      <c r="F96" s="22" t="s">
        <v>37</v>
      </c>
      <c r="G96" s="51"/>
    </row>
    <row r="97" spans="1:7" x14ac:dyDescent="0.2">
      <c r="A97" s="374"/>
      <c r="B97" s="254" t="s">
        <v>205</v>
      </c>
      <c r="C97" s="235" t="s">
        <v>4</v>
      </c>
      <c r="D97" s="22">
        <v>1</v>
      </c>
      <c r="E97" s="45">
        <v>2100</v>
      </c>
      <c r="F97" s="45">
        <f>PRODUCT(D97,E97)</f>
        <v>2100</v>
      </c>
      <c r="G97" s="55"/>
    </row>
    <row r="98" spans="1:7" x14ac:dyDescent="0.2">
      <c r="A98" s="365" t="s">
        <v>40</v>
      </c>
      <c r="B98" s="365"/>
      <c r="C98" s="365"/>
      <c r="D98" s="365"/>
      <c r="E98" s="365"/>
      <c r="F98" s="54">
        <f>F97</f>
        <v>2100</v>
      </c>
    </row>
    <row r="99" spans="1:7" x14ac:dyDescent="0.2">
      <c r="A99" s="370"/>
      <c r="B99" s="370"/>
      <c r="C99" s="370"/>
      <c r="D99" s="370"/>
      <c r="E99" s="370"/>
      <c r="F99" s="370"/>
    </row>
    <row r="100" spans="1:7" x14ac:dyDescent="0.2">
      <c r="A100" s="374" t="s">
        <v>41</v>
      </c>
      <c r="B100" s="46" t="s">
        <v>206</v>
      </c>
      <c r="C100" s="235" t="s">
        <v>34</v>
      </c>
      <c r="D100" s="22" t="s">
        <v>35</v>
      </c>
      <c r="E100" s="235" t="s">
        <v>36</v>
      </c>
      <c r="F100" s="22" t="s">
        <v>37</v>
      </c>
    </row>
    <row r="101" spans="1:7" x14ac:dyDescent="0.2">
      <c r="A101" s="374"/>
      <c r="B101" s="254" t="s">
        <v>98</v>
      </c>
      <c r="C101" s="235" t="s">
        <v>4</v>
      </c>
      <c r="D101" s="22">
        <v>1</v>
      </c>
      <c r="E101" s="45">
        <v>1795</v>
      </c>
      <c r="F101" s="45">
        <f>PRODUCT(D101,E101)</f>
        <v>1795</v>
      </c>
    </row>
    <row r="102" spans="1:7" x14ac:dyDescent="0.2">
      <c r="A102" s="365" t="s">
        <v>42</v>
      </c>
      <c r="B102" s="365"/>
      <c r="C102" s="365"/>
      <c r="D102" s="365"/>
      <c r="E102" s="365"/>
      <c r="F102" s="54">
        <f>F101</f>
        <v>1795</v>
      </c>
    </row>
    <row r="103" spans="1:7" x14ac:dyDescent="0.2">
      <c r="A103" s="370"/>
      <c r="B103" s="370"/>
      <c r="C103" s="370"/>
      <c r="D103" s="370"/>
      <c r="E103" s="370"/>
      <c r="F103" s="370"/>
    </row>
    <row r="104" spans="1:7" x14ac:dyDescent="0.2">
      <c r="A104" s="365" t="s">
        <v>43</v>
      </c>
      <c r="B104" s="366"/>
      <c r="C104" s="366"/>
      <c r="D104" s="366"/>
      <c r="E104" s="366"/>
      <c r="F104" s="50">
        <f>SUM(F94,F98,F102)/3</f>
        <v>1958.3333333333333</v>
      </c>
    </row>
    <row r="105" spans="1:7" x14ac:dyDescent="0.2">
      <c r="A105" s="370"/>
      <c r="B105" s="370"/>
      <c r="C105" s="370"/>
      <c r="D105" s="370"/>
      <c r="E105" s="370"/>
      <c r="F105" s="370"/>
    </row>
    <row r="106" spans="1:7" ht="15" x14ac:dyDescent="0.25">
      <c r="A106" s="380" t="s">
        <v>328</v>
      </c>
      <c r="B106" s="364"/>
      <c r="C106" s="364"/>
      <c r="D106" s="364"/>
      <c r="E106" s="364"/>
      <c r="F106" s="364"/>
    </row>
    <row r="107" spans="1:7" ht="15" x14ac:dyDescent="0.25">
      <c r="A107" s="372" t="s">
        <v>306</v>
      </c>
      <c r="B107" s="372"/>
      <c r="C107" s="372"/>
      <c r="D107" s="372"/>
      <c r="E107" s="372"/>
      <c r="F107" s="237" t="s">
        <v>80</v>
      </c>
    </row>
    <row r="108" spans="1:7" x14ac:dyDescent="0.2">
      <c r="A108" s="255"/>
      <c r="B108" s="255"/>
      <c r="C108" s="255"/>
      <c r="D108" s="255"/>
      <c r="E108" s="255"/>
      <c r="F108" s="255"/>
    </row>
    <row r="109" spans="1:7" x14ac:dyDescent="0.2">
      <c r="A109" s="374" t="s">
        <v>33</v>
      </c>
      <c r="B109" s="46" t="s">
        <v>209</v>
      </c>
      <c r="C109" s="235" t="s">
        <v>34</v>
      </c>
      <c r="D109" s="22" t="s">
        <v>35</v>
      </c>
      <c r="E109" s="235" t="s">
        <v>36</v>
      </c>
      <c r="F109" s="22" t="s">
        <v>37</v>
      </c>
    </row>
    <row r="110" spans="1:7" x14ac:dyDescent="0.2">
      <c r="A110" s="374"/>
      <c r="B110" s="256" t="s">
        <v>208</v>
      </c>
      <c r="C110" s="235" t="s">
        <v>4</v>
      </c>
      <c r="D110" s="22">
        <v>1</v>
      </c>
      <c r="E110" s="45">
        <v>167.2</v>
      </c>
      <c r="F110" s="45">
        <f>PRODUCT(D110,E110)</f>
        <v>167.2</v>
      </c>
    </row>
    <row r="111" spans="1:7" x14ac:dyDescent="0.2">
      <c r="A111" s="365" t="s">
        <v>38</v>
      </c>
      <c r="B111" s="365"/>
      <c r="C111" s="365"/>
      <c r="D111" s="365"/>
      <c r="E111" s="365"/>
      <c r="F111" s="54">
        <f>F110</f>
        <v>167.2</v>
      </c>
    </row>
    <row r="112" spans="1:7" x14ac:dyDescent="0.2">
      <c r="A112" s="370"/>
      <c r="B112" s="370"/>
      <c r="C112" s="370"/>
      <c r="D112" s="370"/>
      <c r="E112" s="370"/>
      <c r="F112" s="370"/>
    </row>
    <row r="113" spans="1:6" x14ac:dyDescent="0.2">
      <c r="A113" s="368" t="s">
        <v>39</v>
      </c>
      <c r="B113" s="46" t="s">
        <v>211</v>
      </c>
      <c r="C113" s="235" t="s">
        <v>34</v>
      </c>
      <c r="D113" s="22" t="s">
        <v>35</v>
      </c>
      <c r="E113" s="235" t="s">
        <v>36</v>
      </c>
      <c r="F113" s="22" t="s">
        <v>37</v>
      </c>
    </row>
    <row r="114" spans="1:6" x14ac:dyDescent="0.2">
      <c r="A114" s="368"/>
      <c r="B114" s="46" t="s">
        <v>210</v>
      </c>
      <c r="C114" s="235" t="s">
        <v>4</v>
      </c>
      <c r="D114" s="22">
        <v>1</v>
      </c>
      <c r="E114" s="45">
        <v>110</v>
      </c>
      <c r="F114" s="45">
        <f>PRODUCT(D114,E114)</f>
        <v>110</v>
      </c>
    </row>
    <row r="115" spans="1:6" x14ac:dyDescent="0.2">
      <c r="A115" s="365" t="s">
        <v>84</v>
      </c>
      <c r="B115" s="365"/>
      <c r="C115" s="365"/>
      <c r="D115" s="365"/>
      <c r="E115" s="365"/>
      <c r="F115" s="54">
        <f>F114</f>
        <v>110</v>
      </c>
    </row>
    <row r="116" spans="1:6" x14ac:dyDescent="0.2">
      <c r="A116" s="370"/>
      <c r="B116" s="370"/>
      <c r="C116" s="370"/>
      <c r="D116" s="370"/>
      <c r="E116" s="370"/>
      <c r="F116" s="370"/>
    </row>
    <row r="117" spans="1:6" x14ac:dyDescent="0.2">
      <c r="A117" s="374" t="s">
        <v>41</v>
      </c>
      <c r="B117" s="46" t="s">
        <v>237</v>
      </c>
      <c r="C117" s="235" t="s">
        <v>34</v>
      </c>
      <c r="D117" s="22" t="s">
        <v>35</v>
      </c>
      <c r="E117" s="235" t="s">
        <v>36</v>
      </c>
      <c r="F117" s="22" t="s">
        <v>37</v>
      </c>
    </row>
    <row r="118" spans="1:6" x14ac:dyDescent="0.2">
      <c r="A118" s="374"/>
      <c r="B118" s="254" t="s">
        <v>238</v>
      </c>
      <c r="C118" s="235" t="s">
        <v>4</v>
      </c>
      <c r="D118" s="22">
        <v>1</v>
      </c>
      <c r="E118" s="45">
        <v>168.7</v>
      </c>
      <c r="F118" s="45">
        <f>PRODUCT(D118,E118)</f>
        <v>168.7</v>
      </c>
    </row>
    <row r="119" spans="1:6" x14ac:dyDescent="0.2">
      <c r="A119" s="365" t="s">
        <v>42</v>
      </c>
      <c r="B119" s="365"/>
      <c r="C119" s="365"/>
      <c r="D119" s="365"/>
      <c r="E119" s="365"/>
      <c r="F119" s="54">
        <f>F118</f>
        <v>168.7</v>
      </c>
    </row>
    <row r="120" spans="1:6" x14ac:dyDescent="0.2">
      <c r="A120" s="23"/>
      <c r="B120" s="23"/>
      <c r="C120" s="23"/>
      <c r="D120" s="23"/>
      <c r="E120" s="23"/>
      <c r="F120" s="23"/>
    </row>
    <row r="121" spans="1:6" x14ac:dyDescent="0.2">
      <c r="A121" s="365" t="s">
        <v>43</v>
      </c>
      <c r="B121" s="366"/>
      <c r="C121" s="366"/>
      <c r="D121" s="366"/>
      <c r="E121" s="366"/>
      <c r="F121" s="50">
        <f>SUM(F111,F115,F119)/3</f>
        <v>148.63333333333333</v>
      </c>
    </row>
    <row r="122" spans="1:6" x14ac:dyDescent="0.2">
      <c r="A122" s="233"/>
      <c r="B122" s="234"/>
      <c r="C122" s="234"/>
      <c r="D122" s="234"/>
      <c r="E122" s="234"/>
      <c r="F122" s="50"/>
    </row>
    <row r="123" spans="1:6" ht="15" x14ac:dyDescent="0.25">
      <c r="A123" s="364" t="s">
        <v>329</v>
      </c>
      <c r="B123" s="364"/>
      <c r="C123" s="364"/>
      <c r="D123" s="364"/>
      <c r="E123" s="364"/>
      <c r="F123" s="364"/>
    </row>
    <row r="124" spans="1:6" ht="15" x14ac:dyDescent="0.25">
      <c r="A124" s="372" t="s">
        <v>307</v>
      </c>
      <c r="B124" s="372"/>
      <c r="C124" s="372"/>
      <c r="D124" s="372"/>
      <c r="E124" s="372"/>
      <c r="F124" s="237" t="s">
        <v>74</v>
      </c>
    </row>
    <row r="125" spans="1:6" x14ac:dyDescent="0.2">
      <c r="A125" s="255"/>
      <c r="B125" s="255"/>
      <c r="C125" s="255"/>
      <c r="D125" s="255"/>
      <c r="E125" s="255"/>
      <c r="F125" s="255"/>
    </row>
    <row r="126" spans="1:6" x14ac:dyDescent="0.2">
      <c r="A126" s="368" t="s">
        <v>33</v>
      </c>
      <c r="B126" s="46" t="s">
        <v>86</v>
      </c>
      <c r="C126" s="46" t="s">
        <v>34</v>
      </c>
      <c r="D126" s="47" t="s">
        <v>35</v>
      </c>
      <c r="E126" s="46" t="s">
        <v>36</v>
      </c>
      <c r="F126" s="47" t="s">
        <v>37</v>
      </c>
    </row>
    <row r="127" spans="1:6" x14ac:dyDescent="0.2">
      <c r="A127" s="368"/>
      <c r="B127" s="254" t="s">
        <v>87</v>
      </c>
      <c r="C127" s="46" t="s">
        <v>6</v>
      </c>
      <c r="D127" s="47">
        <v>1</v>
      </c>
      <c r="E127" s="48">
        <v>230</v>
      </c>
      <c r="F127" s="48">
        <f>PRODUCT(D127,E127)</f>
        <v>230</v>
      </c>
    </row>
    <row r="128" spans="1:6" x14ac:dyDescent="0.2">
      <c r="A128" s="369" t="s">
        <v>38</v>
      </c>
      <c r="B128" s="369"/>
      <c r="C128" s="369"/>
      <c r="D128" s="369"/>
      <c r="E128" s="369"/>
      <c r="F128" s="49">
        <f>F127</f>
        <v>230</v>
      </c>
    </row>
    <row r="129" spans="1:6" x14ac:dyDescent="0.2">
      <c r="A129" s="370"/>
      <c r="B129" s="370"/>
      <c r="C129" s="370"/>
      <c r="D129" s="370"/>
      <c r="E129" s="370"/>
      <c r="F129" s="370"/>
    </row>
    <row r="130" spans="1:6" x14ac:dyDescent="0.2">
      <c r="A130" s="368" t="s">
        <v>88</v>
      </c>
      <c r="B130" s="46" t="s">
        <v>89</v>
      </c>
      <c r="C130" s="46" t="s">
        <v>34</v>
      </c>
      <c r="D130" s="47" t="s">
        <v>35</v>
      </c>
      <c r="E130" s="46" t="s">
        <v>36</v>
      </c>
      <c r="F130" s="47" t="s">
        <v>37</v>
      </c>
    </row>
    <row r="131" spans="1:6" x14ac:dyDescent="0.2">
      <c r="A131" s="368"/>
      <c r="B131" s="254" t="s">
        <v>90</v>
      </c>
      <c r="C131" s="46" t="s">
        <v>6</v>
      </c>
      <c r="D131" s="47">
        <v>1</v>
      </c>
      <c r="E131" s="48">
        <v>180.71</v>
      </c>
      <c r="F131" s="48">
        <f>PRODUCT(D131,E131)</f>
        <v>180.71</v>
      </c>
    </row>
    <row r="132" spans="1:6" x14ac:dyDescent="0.2">
      <c r="A132" s="369" t="s">
        <v>40</v>
      </c>
      <c r="B132" s="369"/>
      <c r="C132" s="369"/>
      <c r="D132" s="369"/>
      <c r="E132" s="369"/>
      <c r="F132" s="49">
        <f>F131</f>
        <v>180.71</v>
      </c>
    </row>
    <row r="133" spans="1:6" x14ac:dyDescent="0.2">
      <c r="A133" s="370"/>
      <c r="B133" s="370"/>
      <c r="C133" s="370"/>
      <c r="D133" s="370"/>
      <c r="E133" s="370"/>
      <c r="F133" s="370"/>
    </row>
    <row r="134" spans="1:6" x14ac:dyDescent="0.2">
      <c r="A134" s="368" t="s">
        <v>92</v>
      </c>
      <c r="B134" s="46" t="s">
        <v>93</v>
      </c>
      <c r="C134" s="46" t="s">
        <v>34</v>
      </c>
      <c r="D134" s="47" t="s">
        <v>35</v>
      </c>
      <c r="E134" s="46" t="s">
        <v>36</v>
      </c>
      <c r="F134" s="47" t="s">
        <v>37</v>
      </c>
    </row>
    <row r="135" spans="1:6" x14ac:dyDescent="0.2">
      <c r="A135" s="368"/>
      <c r="B135" s="254" t="s">
        <v>94</v>
      </c>
      <c r="C135" s="46" t="s">
        <v>6</v>
      </c>
      <c r="D135" s="47">
        <v>1</v>
      </c>
      <c r="E135" s="48">
        <v>179</v>
      </c>
      <c r="F135" s="48">
        <f>PRODUCT(D135,E135)</f>
        <v>179</v>
      </c>
    </row>
    <row r="136" spans="1:6" x14ac:dyDescent="0.2">
      <c r="A136" s="369" t="s">
        <v>42</v>
      </c>
      <c r="B136" s="369"/>
      <c r="C136" s="369"/>
      <c r="D136" s="369"/>
      <c r="E136" s="369"/>
      <c r="F136" s="49">
        <f>F135</f>
        <v>179</v>
      </c>
    </row>
    <row r="137" spans="1:6" x14ac:dyDescent="0.2">
      <c r="A137" s="371"/>
      <c r="B137" s="371"/>
      <c r="C137" s="371"/>
      <c r="D137" s="371"/>
      <c r="E137" s="371"/>
      <c r="F137" s="371"/>
    </row>
    <row r="138" spans="1:6" x14ac:dyDescent="0.2">
      <c r="A138" s="365" t="s">
        <v>43</v>
      </c>
      <c r="B138" s="366"/>
      <c r="C138" s="366"/>
      <c r="D138" s="366"/>
      <c r="E138" s="366"/>
      <c r="F138" s="50">
        <f>SUM(F128,F132,F136)/3</f>
        <v>196.57000000000002</v>
      </c>
    </row>
    <row r="139" spans="1:6" x14ac:dyDescent="0.2">
      <c r="A139" s="367"/>
      <c r="B139" s="367"/>
      <c r="C139" s="367"/>
      <c r="D139" s="367"/>
      <c r="E139" s="367"/>
      <c r="F139" s="367"/>
    </row>
    <row r="140" spans="1:6" ht="15" x14ac:dyDescent="0.25">
      <c r="A140" s="364" t="s">
        <v>336</v>
      </c>
      <c r="B140" s="364"/>
      <c r="C140" s="364"/>
      <c r="D140" s="364"/>
      <c r="E140" s="364"/>
      <c r="F140" s="364"/>
    </row>
    <row r="141" spans="1:6" ht="15" x14ac:dyDescent="0.25">
      <c r="A141" s="372" t="s">
        <v>314</v>
      </c>
      <c r="B141" s="372"/>
      <c r="C141" s="372"/>
      <c r="D141" s="372"/>
      <c r="E141" s="372"/>
      <c r="F141" s="237" t="s">
        <v>80</v>
      </c>
    </row>
    <row r="142" spans="1:6" x14ac:dyDescent="0.2">
      <c r="A142" s="255"/>
      <c r="B142" s="255"/>
      <c r="C142" s="255"/>
      <c r="D142" s="255"/>
      <c r="E142" s="255"/>
      <c r="F142" s="255"/>
    </row>
    <row r="143" spans="1:6" x14ac:dyDescent="0.2">
      <c r="A143" s="368" t="s">
        <v>33</v>
      </c>
      <c r="B143" s="46" t="s">
        <v>309</v>
      </c>
      <c r="C143" s="46" t="s">
        <v>34</v>
      </c>
      <c r="D143" s="47" t="s">
        <v>35</v>
      </c>
      <c r="E143" s="46" t="s">
        <v>36</v>
      </c>
      <c r="F143" s="47" t="s">
        <v>37</v>
      </c>
    </row>
    <row r="144" spans="1:6" x14ac:dyDescent="0.2">
      <c r="A144" s="368"/>
      <c r="B144" s="254" t="s">
        <v>308</v>
      </c>
      <c r="C144" s="46" t="s">
        <v>4</v>
      </c>
      <c r="D144" s="47">
        <v>1</v>
      </c>
      <c r="E144" s="48">
        <v>770.18</v>
      </c>
      <c r="F144" s="48">
        <f>PRODUCT(D144,E144)</f>
        <v>770.18</v>
      </c>
    </row>
    <row r="145" spans="1:6" x14ac:dyDescent="0.2">
      <c r="A145" s="369" t="s">
        <v>38</v>
      </c>
      <c r="B145" s="369"/>
      <c r="C145" s="369"/>
      <c r="D145" s="369"/>
      <c r="E145" s="369"/>
      <c r="F145" s="49">
        <f>F144</f>
        <v>770.18</v>
      </c>
    </row>
    <row r="146" spans="1:6" x14ac:dyDescent="0.2">
      <c r="A146" s="370"/>
      <c r="B146" s="370"/>
      <c r="C146" s="370"/>
      <c r="D146" s="370"/>
      <c r="E146" s="370"/>
      <c r="F146" s="370"/>
    </row>
    <row r="147" spans="1:6" x14ac:dyDescent="0.2">
      <c r="A147" s="368" t="s">
        <v>88</v>
      </c>
      <c r="B147" s="46" t="s">
        <v>310</v>
      </c>
      <c r="C147" s="46" t="s">
        <v>34</v>
      </c>
      <c r="D147" s="47" t="s">
        <v>35</v>
      </c>
      <c r="E147" s="46" t="s">
        <v>36</v>
      </c>
      <c r="F147" s="47" t="s">
        <v>37</v>
      </c>
    </row>
    <row r="148" spans="1:6" x14ac:dyDescent="0.2">
      <c r="A148" s="368"/>
      <c r="B148" s="254" t="s">
        <v>311</v>
      </c>
      <c r="C148" s="46" t="s">
        <v>4</v>
      </c>
      <c r="D148" s="47">
        <v>1</v>
      </c>
      <c r="E148" s="48">
        <v>577</v>
      </c>
      <c r="F148" s="48">
        <f>PRODUCT(D148,E148)</f>
        <v>577</v>
      </c>
    </row>
    <row r="149" spans="1:6" x14ac:dyDescent="0.2">
      <c r="A149" s="369" t="s">
        <v>40</v>
      </c>
      <c r="B149" s="369"/>
      <c r="C149" s="369"/>
      <c r="D149" s="369"/>
      <c r="E149" s="369"/>
      <c r="F149" s="49">
        <f>F148</f>
        <v>577</v>
      </c>
    </row>
    <row r="150" spans="1:6" x14ac:dyDescent="0.2">
      <c r="A150" s="370"/>
      <c r="B150" s="370"/>
      <c r="C150" s="370"/>
      <c r="D150" s="370"/>
      <c r="E150" s="370"/>
      <c r="F150" s="370"/>
    </row>
    <row r="151" spans="1:6" x14ac:dyDescent="0.2">
      <c r="A151" s="368" t="s">
        <v>92</v>
      </c>
      <c r="B151" s="46" t="s">
        <v>312</v>
      </c>
      <c r="C151" s="46" t="s">
        <v>34</v>
      </c>
      <c r="D151" s="47" t="s">
        <v>35</v>
      </c>
      <c r="E151" s="46" t="s">
        <v>36</v>
      </c>
      <c r="F151" s="47" t="s">
        <v>37</v>
      </c>
    </row>
    <row r="152" spans="1:6" x14ac:dyDescent="0.2">
      <c r="A152" s="368"/>
      <c r="B152" s="254" t="s">
        <v>313</v>
      </c>
      <c r="C152" s="46" t="s">
        <v>4</v>
      </c>
      <c r="D152" s="47">
        <v>1</v>
      </c>
      <c r="E152" s="48">
        <v>717</v>
      </c>
      <c r="F152" s="48">
        <f>PRODUCT(D152,E152)</f>
        <v>717</v>
      </c>
    </row>
    <row r="153" spans="1:6" x14ac:dyDescent="0.2">
      <c r="A153" s="369" t="s">
        <v>42</v>
      </c>
      <c r="B153" s="369"/>
      <c r="C153" s="369"/>
      <c r="D153" s="369"/>
      <c r="E153" s="369"/>
      <c r="F153" s="49">
        <f>F152</f>
        <v>717</v>
      </c>
    </row>
    <row r="154" spans="1:6" x14ac:dyDescent="0.2">
      <c r="A154" s="371"/>
      <c r="B154" s="371"/>
      <c r="C154" s="371"/>
      <c r="D154" s="371"/>
      <c r="E154" s="371"/>
      <c r="F154" s="371"/>
    </row>
    <row r="155" spans="1:6" x14ac:dyDescent="0.2">
      <c r="A155" s="365" t="s">
        <v>43</v>
      </c>
      <c r="B155" s="366"/>
      <c r="C155" s="366"/>
      <c r="D155" s="366"/>
      <c r="E155" s="366"/>
      <c r="F155" s="50">
        <f>SUM(F145,F149,F153)/3</f>
        <v>688.06</v>
      </c>
    </row>
    <row r="156" spans="1:6" x14ac:dyDescent="0.2">
      <c r="A156" s="367"/>
      <c r="B156" s="367"/>
      <c r="C156" s="367"/>
      <c r="D156" s="367"/>
      <c r="E156" s="367"/>
      <c r="F156" s="367"/>
    </row>
    <row r="157" spans="1:6" ht="15" x14ac:dyDescent="0.25">
      <c r="A157" s="364" t="s">
        <v>337</v>
      </c>
      <c r="B157" s="364"/>
      <c r="C157" s="364"/>
      <c r="D157" s="364"/>
      <c r="E157" s="364"/>
      <c r="F157" s="364"/>
    </row>
    <row r="158" spans="1:6" ht="15" x14ac:dyDescent="0.25">
      <c r="A158" s="372" t="s">
        <v>340</v>
      </c>
      <c r="B158" s="372"/>
      <c r="C158" s="372"/>
      <c r="D158" s="372"/>
      <c r="E158" s="372"/>
      <c r="F158" s="237" t="s">
        <v>80</v>
      </c>
    </row>
    <row r="159" spans="1:6" x14ac:dyDescent="0.2">
      <c r="A159" s="255"/>
      <c r="B159" s="255"/>
      <c r="C159" s="255"/>
      <c r="D159" s="255"/>
      <c r="E159" s="255"/>
      <c r="F159" s="255"/>
    </row>
    <row r="160" spans="1:6" x14ac:dyDescent="0.2">
      <c r="A160" s="368" t="s">
        <v>33</v>
      </c>
      <c r="B160" s="46" t="s">
        <v>316</v>
      </c>
      <c r="C160" s="46" t="s">
        <v>34</v>
      </c>
      <c r="D160" s="47" t="s">
        <v>35</v>
      </c>
      <c r="E160" s="46" t="s">
        <v>36</v>
      </c>
      <c r="F160" s="47" t="s">
        <v>37</v>
      </c>
    </row>
    <row r="161" spans="1:6" x14ac:dyDescent="0.2">
      <c r="A161" s="368"/>
      <c r="B161" s="254" t="s">
        <v>317</v>
      </c>
      <c r="C161" s="46" t="s">
        <v>4</v>
      </c>
      <c r="D161" s="47">
        <v>1</v>
      </c>
      <c r="E161" s="48">
        <v>280</v>
      </c>
      <c r="F161" s="48">
        <f>PRODUCT(D161,E161)</f>
        <v>280</v>
      </c>
    </row>
    <row r="162" spans="1:6" x14ac:dyDescent="0.2">
      <c r="A162" s="369" t="s">
        <v>38</v>
      </c>
      <c r="B162" s="369"/>
      <c r="C162" s="369"/>
      <c r="D162" s="369"/>
      <c r="E162" s="369"/>
      <c r="F162" s="49">
        <f>F161</f>
        <v>280</v>
      </c>
    </row>
    <row r="163" spans="1:6" x14ac:dyDescent="0.2">
      <c r="A163" s="370"/>
      <c r="B163" s="370"/>
      <c r="C163" s="370"/>
      <c r="D163" s="370"/>
      <c r="E163" s="370"/>
      <c r="F163" s="370"/>
    </row>
    <row r="164" spans="1:6" x14ac:dyDescent="0.2">
      <c r="A164" s="368" t="s">
        <v>88</v>
      </c>
      <c r="B164" s="46" t="s">
        <v>310</v>
      </c>
      <c r="C164" s="46" t="s">
        <v>34</v>
      </c>
      <c r="D164" s="47" t="s">
        <v>35</v>
      </c>
      <c r="E164" s="46" t="s">
        <v>36</v>
      </c>
      <c r="F164" s="47" t="s">
        <v>37</v>
      </c>
    </row>
    <row r="165" spans="1:6" x14ac:dyDescent="0.2">
      <c r="A165" s="368"/>
      <c r="B165" s="254" t="s">
        <v>311</v>
      </c>
      <c r="C165" s="46" t="s">
        <v>4</v>
      </c>
      <c r="D165" s="47">
        <v>1</v>
      </c>
      <c r="E165" s="48">
        <v>176.9</v>
      </c>
      <c r="F165" s="48">
        <f>PRODUCT(D165,E165)</f>
        <v>176.9</v>
      </c>
    </row>
    <row r="166" spans="1:6" x14ac:dyDescent="0.2">
      <c r="A166" s="369" t="s">
        <v>40</v>
      </c>
      <c r="B166" s="369"/>
      <c r="C166" s="369"/>
      <c r="D166" s="369"/>
      <c r="E166" s="369"/>
      <c r="F166" s="49">
        <f>F165</f>
        <v>176.9</v>
      </c>
    </row>
    <row r="167" spans="1:6" x14ac:dyDescent="0.2">
      <c r="A167" s="370"/>
      <c r="B167" s="370"/>
      <c r="C167" s="370"/>
      <c r="D167" s="370"/>
      <c r="E167" s="370"/>
      <c r="F167" s="370"/>
    </row>
    <row r="168" spans="1:6" x14ac:dyDescent="0.2">
      <c r="A168" s="368" t="s">
        <v>92</v>
      </c>
      <c r="B168" s="46" t="s">
        <v>312</v>
      </c>
      <c r="C168" s="46" t="s">
        <v>34</v>
      </c>
      <c r="D168" s="47" t="s">
        <v>35</v>
      </c>
      <c r="E168" s="46" t="s">
        <v>36</v>
      </c>
      <c r="F168" s="47" t="s">
        <v>37</v>
      </c>
    </row>
    <row r="169" spans="1:6" x14ac:dyDescent="0.2">
      <c r="A169" s="368"/>
      <c r="B169" s="254" t="s">
        <v>313</v>
      </c>
      <c r="C169" s="46" t="s">
        <v>4</v>
      </c>
      <c r="D169" s="47">
        <v>1</v>
      </c>
      <c r="E169" s="48">
        <v>224.46</v>
      </c>
      <c r="F169" s="48">
        <f>PRODUCT(D169,E169)</f>
        <v>224.46</v>
      </c>
    </row>
    <row r="170" spans="1:6" x14ac:dyDescent="0.2">
      <c r="A170" s="369" t="s">
        <v>42</v>
      </c>
      <c r="B170" s="369"/>
      <c r="C170" s="369"/>
      <c r="D170" s="369"/>
      <c r="E170" s="369"/>
      <c r="F170" s="49">
        <f>F169</f>
        <v>224.46</v>
      </c>
    </row>
    <row r="171" spans="1:6" x14ac:dyDescent="0.2">
      <c r="A171" s="371"/>
      <c r="B171" s="371"/>
      <c r="C171" s="371"/>
      <c r="D171" s="371"/>
      <c r="E171" s="371"/>
      <c r="F171" s="371"/>
    </row>
    <row r="172" spans="1:6" x14ac:dyDescent="0.2">
      <c r="A172" s="365" t="s">
        <v>43</v>
      </c>
      <c r="B172" s="366"/>
      <c r="C172" s="366"/>
      <c r="D172" s="366"/>
      <c r="E172" s="366"/>
      <c r="F172" s="50">
        <f>SUM(F162,F166,F170)/3</f>
        <v>227.12</v>
      </c>
    </row>
  </sheetData>
  <mergeCells count="132">
    <mergeCell ref="A136:E136"/>
    <mergeCell ref="A137:F137"/>
    <mergeCell ref="A138:E138"/>
    <mergeCell ref="A132:E132"/>
    <mergeCell ref="A133:F133"/>
    <mergeCell ref="A134:A135"/>
    <mergeCell ref="A128:E128"/>
    <mergeCell ref="A129:F129"/>
    <mergeCell ref="A130:A131"/>
    <mergeCell ref="A119:E119"/>
    <mergeCell ref="A121:E121"/>
    <mergeCell ref="A123:F123"/>
    <mergeCell ref="A124:E124"/>
    <mergeCell ref="A126:A127"/>
    <mergeCell ref="A115:E115"/>
    <mergeCell ref="A116:F116"/>
    <mergeCell ref="A117:A118"/>
    <mergeCell ref="A111:E111"/>
    <mergeCell ref="A112:F112"/>
    <mergeCell ref="A113:A114"/>
    <mergeCell ref="A102:E102"/>
    <mergeCell ref="A104:E104"/>
    <mergeCell ref="A106:F106"/>
    <mergeCell ref="A107:E107"/>
    <mergeCell ref="A109:A110"/>
    <mergeCell ref="A98:E98"/>
    <mergeCell ref="A99:F99"/>
    <mergeCell ref="A100:A101"/>
    <mergeCell ref="A94:E94"/>
    <mergeCell ref="A95:F95"/>
    <mergeCell ref="A96:A97"/>
    <mergeCell ref="A85:E85"/>
    <mergeCell ref="A87:E87"/>
    <mergeCell ref="A89:F89"/>
    <mergeCell ref="A90:E90"/>
    <mergeCell ref="A92:A93"/>
    <mergeCell ref="A86:F86"/>
    <mergeCell ref="A81:E81"/>
    <mergeCell ref="A82:F82"/>
    <mergeCell ref="A83:A84"/>
    <mergeCell ref="A88:F88"/>
    <mergeCell ref="A77:E77"/>
    <mergeCell ref="A78:F78"/>
    <mergeCell ref="A79:A80"/>
    <mergeCell ref="A68:E68"/>
    <mergeCell ref="A70:E70"/>
    <mergeCell ref="A72:F72"/>
    <mergeCell ref="A73:E73"/>
    <mergeCell ref="A75:A76"/>
    <mergeCell ref="A69:F69"/>
    <mergeCell ref="A64:E64"/>
    <mergeCell ref="A65:F65"/>
    <mergeCell ref="A66:A67"/>
    <mergeCell ref="A60:E60"/>
    <mergeCell ref="A61:F61"/>
    <mergeCell ref="A62:A63"/>
    <mergeCell ref="A58:A59"/>
    <mergeCell ref="A51:E51"/>
    <mergeCell ref="A52:F52"/>
    <mergeCell ref="A53:E53"/>
    <mergeCell ref="A55:F55"/>
    <mergeCell ref="A56:E56"/>
    <mergeCell ref="A1:F2"/>
    <mergeCell ref="A54:F54"/>
    <mergeCell ref="A71:F71"/>
    <mergeCell ref="A49:A50"/>
    <mergeCell ref="A45:A46"/>
    <mergeCell ref="A47:E47"/>
    <mergeCell ref="A48:F48"/>
    <mergeCell ref="G7:H19"/>
    <mergeCell ref="A4:F4"/>
    <mergeCell ref="A3:F3"/>
    <mergeCell ref="A5:E5"/>
    <mergeCell ref="A39:E39"/>
    <mergeCell ref="A9:E9"/>
    <mergeCell ref="A10:F10"/>
    <mergeCell ref="A11:A12"/>
    <mergeCell ref="A19:E19"/>
    <mergeCell ref="A13:E13"/>
    <mergeCell ref="A14:F14"/>
    <mergeCell ref="A15:A16"/>
    <mergeCell ref="A38:F38"/>
    <mergeCell ref="A44:F44"/>
    <mergeCell ref="A6:F6"/>
    <mergeCell ref="A7:A8"/>
    <mergeCell ref="A17:E17"/>
    <mergeCell ref="A140:F140"/>
    <mergeCell ref="A141:E141"/>
    <mergeCell ref="A143:A144"/>
    <mergeCell ref="A139:F139"/>
    <mergeCell ref="A37:F37"/>
    <mergeCell ref="A103:F103"/>
    <mergeCell ref="A105:F105"/>
    <mergeCell ref="A91:F91"/>
    <mergeCell ref="A18:F18"/>
    <mergeCell ref="A21:F21"/>
    <mergeCell ref="A20:F20"/>
    <mergeCell ref="A34:E34"/>
    <mergeCell ref="A35:F35"/>
    <mergeCell ref="A36:E36"/>
    <mergeCell ref="A41:A42"/>
    <mergeCell ref="A31:F31"/>
    <mergeCell ref="A43:E43"/>
    <mergeCell ref="A22:E22"/>
    <mergeCell ref="A24:A25"/>
    <mergeCell ref="A26:E26"/>
    <mergeCell ref="A27:F27"/>
    <mergeCell ref="A28:A29"/>
    <mergeCell ref="A32:A33"/>
    <mergeCell ref="A30:E30"/>
    <mergeCell ref="A145:E145"/>
    <mergeCell ref="A146:F146"/>
    <mergeCell ref="A147:A148"/>
    <mergeCell ref="A149:E149"/>
    <mergeCell ref="A150:F150"/>
    <mergeCell ref="A151:A152"/>
    <mergeCell ref="A153:E153"/>
    <mergeCell ref="A154:F154"/>
    <mergeCell ref="A155:E155"/>
    <mergeCell ref="A157:F157"/>
    <mergeCell ref="A172:E172"/>
    <mergeCell ref="A156:F156"/>
    <mergeCell ref="A160:A161"/>
    <mergeCell ref="A166:E166"/>
    <mergeCell ref="A167:F167"/>
    <mergeCell ref="A168:A169"/>
    <mergeCell ref="A170:E170"/>
    <mergeCell ref="A171:F171"/>
    <mergeCell ref="A158:E158"/>
    <mergeCell ref="A162:E162"/>
    <mergeCell ref="A163:F163"/>
    <mergeCell ref="A164:A165"/>
  </mergeCells>
  <hyperlinks>
    <hyperlink ref="B110" r:id="rId1" display="https://api.whatsapp.com/send?phone=5511996521644" xr:uid="{00000000-0004-0000-0400-000000000000}"/>
  </hyperlinks>
  <printOptions horizontalCentered="1"/>
  <pageMargins left="0.51181102362204722" right="0.19685039370078741" top="0.9055118110236221" bottom="0.78740157480314965" header="0.23622047244094491" footer="0.31496062992125984"/>
  <pageSetup paperSize="9" scale="80" orientation="portrait" verticalDpi="0" r:id="rId2"/>
  <headerFooter>
    <oddHeader>&amp;C&amp;G</oddHeader>
  </headerFooter>
  <rowBreaks count="1" manualBreakCount="1">
    <brk id="139" max="5"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19"/>
  <sheetViews>
    <sheetView view="pageBreakPreview" topLeftCell="A28" zoomScaleNormal="100" zoomScaleSheetLayoutView="100" workbookViewId="0">
      <selection activeCell="M110" sqref="M110"/>
    </sheetView>
  </sheetViews>
  <sheetFormatPr defaultRowHeight="12.75" x14ac:dyDescent="0.2"/>
  <cols>
    <col min="1" max="1" width="48.42578125" style="195" customWidth="1"/>
    <col min="2" max="2" width="9.140625" style="195"/>
    <col min="3" max="3" width="12.85546875" style="195" bestFit="1" customWidth="1"/>
    <col min="4" max="4" width="11" style="195" customWidth="1"/>
    <col min="5" max="5" width="9.5703125" style="195" bestFit="1" customWidth="1"/>
    <col min="6" max="6" width="9.28515625" style="195" customWidth="1"/>
    <col min="7" max="7" width="9.85546875" style="195" customWidth="1"/>
    <col min="8" max="16384" width="9.140625" style="195"/>
  </cols>
  <sheetData>
    <row r="1" spans="1:10" ht="15" x14ac:dyDescent="0.2">
      <c r="A1" s="393" t="s">
        <v>153</v>
      </c>
      <c r="B1" s="393"/>
      <c r="C1" s="393"/>
      <c r="D1" s="393"/>
      <c r="E1" s="393"/>
      <c r="F1" s="394"/>
      <c r="G1" s="194"/>
    </row>
    <row r="2" spans="1:10" ht="15" x14ac:dyDescent="0.2">
      <c r="A2" s="395" t="s">
        <v>334</v>
      </c>
      <c r="B2" s="395"/>
      <c r="C2" s="395"/>
      <c r="D2" s="325"/>
      <c r="E2" s="396" t="s">
        <v>348</v>
      </c>
      <c r="F2" s="397"/>
      <c r="G2" s="397"/>
    </row>
    <row r="3" spans="1:10" ht="15" x14ac:dyDescent="0.2">
      <c r="A3" s="395" t="s">
        <v>296</v>
      </c>
      <c r="B3" s="395"/>
      <c r="C3" s="395"/>
      <c r="D3" s="325"/>
      <c r="E3" s="398"/>
      <c r="F3" s="398"/>
      <c r="G3" s="196"/>
    </row>
    <row r="4" spans="1:10" ht="15" x14ac:dyDescent="0.2">
      <c r="A4" s="399" t="s">
        <v>183</v>
      </c>
      <c r="B4" s="399"/>
      <c r="C4" s="399"/>
      <c r="D4" s="399"/>
      <c r="E4" s="399"/>
      <c r="F4" s="400"/>
      <c r="G4" s="196"/>
    </row>
    <row r="5" spans="1:10" ht="15" x14ac:dyDescent="0.2">
      <c r="A5" s="391"/>
      <c r="B5" s="317"/>
      <c r="C5" s="317"/>
      <c r="D5" s="317"/>
      <c r="E5" s="317"/>
      <c r="F5" s="317"/>
      <c r="G5" s="392"/>
    </row>
    <row r="6" spans="1:10" ht="30.75" customHeight="1" x14ac:dyDescent="0.2">
      <c r="A6" s="386" t="s">
        <v>191</v>
      </c>
      <c r="B6" s="386"/>
      <c r="C6" s="386"/>
      <c r="D6" s="386"/>
      <c r="E6" s="387" t="s">
        <v>154</v>
      </c>
      <c r="F6" s="387"/>
      <c r="G6" s="197" t="s">
        <v>6</v>
      </c>
      <c r="J6" s="198"/>
    </row>
    <row r="7" spans="1:10" ht="12.75" customHeight="1" x14ac:dyDescent="0.25">
      <c r="A7" s="236" t="s">
        <v>155</v>
      </c>
      <c r="B7" s="236" t="s">
        <v>156</v>
      </c>
      <c r="C7" s="236" t="s">
        <v>157</v>
      </c>
      <c r="D7" s="236" t="s">
        <v>158</v>
      </c>
      <c r="E7" s="236" t="s">
        <v>159</v>
      </c>
      <c r="F7" s="236" t="s">
        <v>160</v>
      </c>
      <c r="G7" s="236" t="s">
        <v>161</v>
      </c>
    </row>
    <row r="8" spans="1:10" ht="12.75" customHeight="1" x14ac:dyDescent="0.2">
      <c r="A8" s="199" t="s">
        <v>187</v>
      </c>
      <c r="B8" s="200" t="s">
        <v>162</v>
      </c>
      <c r="C8" s="201" t="s">
        <v>186</v>
      </c>
      <c r="D8" s="202">
        <v>0.15</v>
      </c>
      <c r="E8" s="202">
        <v>14.34</v>
      </c>
      <c r="F8" s="202" t="s">
        <v>91</v>
      </c>
      <c r="G8" s="202">
        <f>TRUNC(E8*D8,2)</f>
        <v>2.15</v>
      </c>
    </row>
    <row r="9" spans="1:10" ht="12.75" customHeight="1" x14ac:dyDescent="0.2">
      <c r="A9" s="199" t="s">
        <v>181</v>
      </c>
      <c r="B9" s="200" t="s">
        <v>162</v>
      </c>
      <c r="C9" s="201" t="s">
        <v>189</v>
      </c>
      <c r="D9" s="202">
        <v>0.15</v>
      </c>
      <c r="E9" s="202">
        <v>9.24</v>
      </c>
      <c r="F9" s="202" t="s">
        <v>91</v>
      </c>
      <c r="G9" s="202">
        <f>TRUNC(E9*D9,2)</f>
        <v>1.38</v>
      </c>
    </row>
    <row r="10" spans="1:10" ht="12.75" customHeight="1" x14ac:dyDescent="0.25">
      <c r="A10" s="388" t="s">
        <v>163</v>
      </c>
      <c r="B10" s="388"/>
      <c r="C10" s="388"/>
      <c r="D10" s="388"/>
      <c r="E10" s="388"/>
      <c r="F10" s="388"/>
      <c r="G10" s="202">
        <f>SUM(G8:G9)</f>
        <v>3.53</v>
      </c>
    </row>
    <row r="11" spans="1:10" ht="12.75" customHeight="1" x14ac:dyDescent="0.25">
      <c r="A11" s="389"/>
      <c r="B11" s="389"/>
      <c r="C11" s="389"/>
      <c r="D11" s="389"/>
      <c r="E11" s="389"/>
      <c r="F11" s="389"/>
      <c r="G11" s="389"/>
    </row>
    <row r="12" spans="1:10" ht="12.75" customHeight="1" x14ac:dyDescent="0.25">
      <c r="A12" s="236" t="s">
        <v>164</v>
      </c>
      <c r="B12" s="236" t="s">
        <v>156</v>
      </c>
      <c r="C12" s="236" t="s">
        <v>157</v>
      </c>
      <c r="D12" s="236" t="s">
        <v>158</v>
      </c>
      <c r="E12" s="236" t="s">
        <v>159</v>
      </c>
      <c r="F12" s="236" t="s">
        <v>160</v>
      </c>
      <c r="G12" s="236" t="s">
        <v>161</v>
      </c>
    </row>
    <row r="13" spans="1:10" ht="28.5" x14ac:dyDescent="0.2">
      <c r="A13" s="211" t="s">
        <v>188</v>
      </c>
      <c r="B13" s="200" t="s">
        <v>6</v>
      </c>
      <c r="C13" s="200" t="s">
        <v>190</v>
      </c>
      <c r="D13" s="202">
        <v>1</v>
      </c>
      <c r="E13" s="200">
        <v>39.979999999999997</v>
      </c>
      <c r="F13" s="200" t="s">
        <v>91</v>
      </c>
      <c r="G13" s="202">
        <f>TRUNC(E13*D13,2)</f>
        <v>39.979999999999997</v>
      </c>
    </row>
    <row r="14" spans="1:10" ht="12.75" customHeight="1" x14ac:dyDescent="0.2">
      <c r="A14" s="203" t="s">
        <v>184</v>
      </c>
      <c r="B14" s="200" t="s">
        <v>182</v>
      </c>
      <c r="C14" s="201" t="s">
        <v>185</v>
      </c>
      <c r="D14" s="202">
        <v>0.15</v>
      </c>
      <c r="E14" s="202">
        <v>25.6</v>
      </c>
      <c r="F14" s="200" t="s">
        <v>91</v>
      </c>
      <c r="G14" s="204">
        <f>TRUNC(E14*D14,2)</f>
        <v>3.84</v>
      </c>
    </row>
    <row r="15" spans="1:10" ht="12.75" customHeight="1" x14ac:dyDescent="0.25">
      <c r="A15" s="388" t="s">
        <v>163</v>
      </c>
      <c r="B15" s="388"/>
      <c r="C15" s="388"/>
      <c r="D15" s="388"/>
      <c r="E15" s="388"/>
      <c r="F15" s="388"/>
      <c r="G15" s="205">
        <f>SUM(G13:G14)</f>
        <v>43.819999999999993</v>
      </c>
    </row>
    <row r="16" spans="1:10" ht="12.75" customHeight="1" x14ac:dyDescent="0.2">
      <c r="A16" s="381"/>
      <c r="B16" s="381"/>
      <c r="C16" s="381"/>
      <c r="D16" s="381"/>
      <c r="E16" s="381"/>
      <c r="F16" s="381"/>
      <c r="G16" s="381"/>
    </row>
    <row r="17" spans="1:7" ht="12.75" customHeight="1" x14ac:dyDescent="0.25">
      <c r="A17" s="382" t="s">
        <v>165</v>
      </c>
      <c r="B17" s="382"/>
      <c r="C17" s="382"/>
      <c r="D17" s="382"/>
      <c r="E17" s="382"/>
      <c r="F17" s="382"/>
      <c r="G17" s="382"/>
    </row>
    <row r="18" spans="1:7" ht="12.75" customHeight="1" x14ac:dyDescent="0.25">
      <c r="A18" s="236" t="s">
        <v>166</v>
      </c>
      <c r="B18" s="236" t="s">
        <v>167</v>
      </c>
      <c r="C18" s="236" t="s">
        <v>168</v>
      </c>
      <c r="D18" s="383" t="s">
        <v>193</v>
      </c>
      <c r="E18" s="383"/>
      <c r="F18" s="383"/>
      <c r="G18" s="383"/>
    </row>
    <row r="19" spans="1:7" ht="12.75" customHeight="1" x14ac:dyDescent="0.25">
      <c r="A19" s="206" t="s">
        <v>169</v>
      </c>
      <c r="B19" s="207"/>
      <c r="C19" s="208">
        <f>G10</f>
        <v>3.53</v>
      </c>
      <c r="D19" s="383"/>
      <c r="E19" s="383"/>
      <c r="F19" s="383"/>
      <c r="G19" s="383"/>
    </row>
    <row r="20" spans="1:7" ht="12.75" customHeight="1" x14ac:dyDescent="0.25">
      <c r="A20" s="206" t="s">
        <v>170</v>
      </c>
      <c r="B20" s="208"/>
      <c r="C20" s="208">
        <f>G15</f>
        <v>43.819999999999993</v>
      </c>
      <c r="D20" s="383"/>
      <c r="E20" s="383"/>
      <c r="F20" s="383"/>
      <c r="G20" s="383"/>
    </row>
    <row r="21" spans="1:7" ht="12.75" customHeight="1" x14ac:dyDescent="0.25">
      <c r="A21" s="206" t="s">
        <v>171</v>
      </c>
      <c r="B21" s="206"/>
      <c r="C21" s="208">
        <v>0</v>
      </c>
      <c r="D21" s="383"/>
      <c r="E21" s="383"/>
      <c r="F21" s="383"/>
      <c r="G21" s="383"/>
    </row>
    <row r="22" spans="1:7" ht="12.75" customHeight="1" x14ac:dyDescent="0.25">
      <c r="A22" s="206" t="s">
        <v>172</v>
      </c>
      <c r="B22" s="206"/>
      <c r="C22" s="208">
        <v>1</v>
      </c>
      <c r="D22" s="383"/>
      <c r="E22" s="383"/>
      <c r="F22" s="383"/>
      <c r="G22" s="383"/>
    </row>
    <row r="23" spans="1:7" ht="12.75" customHeight="1" x14ac:dyDescent="0.25">
      <c r="A23" s="206" t="s">
        <v>173</v>
      </c>
      <c r="B23" s="206"/>
      <c r="C23" s="208">
        <f>C19+C21</f>
        <v>3.53</v>
      </c>
      <c r="D23" s="383"/>
      <c r="E23" s="383"/>
      <c r="F23" s="383"/>
      <c r="G23" s="383"/>
    </row>
    <row r="24" spans="1:7" ht="12.75" customHeight="1" x14ac:dyDescent="0.25">
      <c r="A24" s="206" t="s">
        <v>174</v>
      </c>
      <c r="B24" s="206"/>
      <c r="C24" s="208">
        <f>(C19+C21)/C22</f>
        <v>3.53</v>
      </c>
      <c r="D24" s="383"/>
      <c r="E24" s="383"/>
      <c r="F24" s="383"/>
      <c r="G24" s="383"/>
    </row>
    <row r="25" spans="1:7" ht="12.75" customHeight="1" x14ac:dyDescent="0.25">
      <c r="A25" s="206" t="s">
        <v>175</v>
      </c>
      <c r="B25" s="206"/>
      <c r="C25" s="208">
        <f>C20+C24</f>
        <v>47.349999999999994</v>
      </c>
      <c r="D25" s="383"/>
      <c r="E25" s="383"/>
      <c r="F25" s="383"/>
      <c r="G25" s="383"/>
    </row>
    <row r="26" spans="1:7" ht="12.75" customHeight="1" x14ac:dyDescent="0.25">
      <c r="A26" s="206" t="s">
        <v>176</v>
      </c>
      <c r="B26" s="207">
        <v>0.2631</v>
      </c>
      <c r="C26" s="208">
        <f>C25*B26</f>
        <v>12.457784999999998</v>
      </c>
      <c r="D26" s="383"/>
      <c r="E26" s="383"/>
      <c r="F26" s="383"/>
      <c r="G26" s="383"/>
    </row>
    <row r="27" spans="1:7" ht="12.75" customHeight="1" x14ac:dyDescent="0.25">
      <c r="A27" s="206" t="s">
        <v>177</v>
      </c>
      <c r="B27" s="390">
        <f>C25+C26</f>
        <v>59.807784999999996</v>
      </c>
      <c r="C27" s="390"/>
      <c r="D27" s="383"/>
      <c r="E27" s="383"/>
      <c r="F27" s="383"/>
      <c r="G27" s="383"/>
    </row>
    <row r="28" spans="1:7" ht="12.75" customHeight="1" x14ac:dyDescent="0.2">
      <c r="A28" s="381"/>
      <c r="B28" s="381"/>
      <c r="C28" s="381"/>
      <c r="D28" s="381"/>
      <c r="E28" s="381"/>
      <c r="F28" s="381"/>
      <c r="G28" s="381"/>
    </row>
    <row r="29" spans="1:7" ht="29.25" customHeight="1" x14ac:dyDescent="0.2">
      <c r="A29" s="386" t="s">
        <v>279</v>
      </c>
      <c r="B29" s="386"/>
      <c r="C29" s="386"/>
      <c r="D29" s="386"/>
      <c r="E29" s="387" t="s">
        <v>178</v>
      </c>
      <c r="F29" s="387"/>
      <c r="G29" s="197" t="s">
        <v>6</v>
      </c>
    </row>
    <row r="30" spans="1:7" ht="15" x14ac:dyDescent="0.25">
      <c r="A30" s="236" t="s">
        <v>155</v>
      </c>
      <c r="B30" s="236" t="s">
        <v>156</v>
      </c>
      <c r="C30" s="236" t="s">
        <v>157</v>
      </c>
      <c r="D30" s="236" t="s">
        <v>158</v>
      </c>
      <c r="E30" s="236" t="s">
        <v>159</v>
      </c>
      <c r="F30" s="236" t="s">
        <v>160</v>
      </c>
      <c r="G30" s="236" t="s">
        <v>161</v>
      </c>
    </row>
    <row r="31" spans="1:7" ht="14.25" x14ac:dyDescent="0.2">
      <c r="A31" s="199" t="s">
        <v>277</v>
      </c>
      <c r="B31" s="200" t="s">
        <v>162</v>
      </c>
      <c r="C31" s="201" t="s">
        <v>232</v>
      </c>
      <c r="D31" s="202">
        <v>2</v>
      </c>
      <c r="E31" s="202">
        <v>14.82</v>
      </c>
      <c r="F31" s="202" t="s">
        <v>91</v>
      </c>
      <c r="G31" s="202">
        <f>TRUNC(E31*D31,2)</f>
        <v>29.64</v>
      </c>
    </row>
    <row r="32" spans="1:7" ht="14.25" x14ac:dyDescent="0.2">
      <c r="A32" s="199" t="s">
        <v>278</v>
      </c>
      <c r="B32" s="200" t="s">
        <v>162</v>
      </c>
      <c r="C32" s="201" t="s">
        <v>235</v>
      </c>
      <c r="D32" s="202">
        <v>1.5</v>
      </c>
      <c r="E32" s="202">
        <v>9.23</v>
      </c>
      <c r="F32" s="202" t="s">
        <v>91</v>
      </c>
      <c r="G32" s="202">
        <f>TRUNC(E32*D32,2)</f>
        <v>13.84</v>
      </c>
    </row>
    <row r="33" spans="1:8" ht="15" x14ac:dyDescent="0.25">
      <c r="A33" s="388" t="s">
        <v>163</v>
      </c>
      <c r="B33" s="388"/>
      <c r="C33" s="388"/>
      <c r="D33" s="388"/>
      <c r="E33" s="388"/>
      <c r="F33" s="388"/>
      <c r="G33" s="202">
        <f>SUM(G31:G32)</f>
        <v>43.480000000000004</v>
      </c>
    </row>
    <row r="34" spans="1:8" ht="15" x14ac:dyDescent="0.25">
      <c r="A34" s="389"/>
      <c r="B34" s="389"/>
      <c r="C34" s="389"/>
      <c r="D34" s="389"/>
      <c r="E34" s="389"/>
      <c r="F34" s="389"/>
      <c r="G34" s="389"/>
    </row>
    <row r="35" spans="1:8" ht="15" x14ac:dyDescent="0.25">
      <c r="A35" s="236" t="s">
        <v>164</v>
      </c>
      <c r="B35" s="236" t="s">
        <v>156</v>
      </c>
      <c r="C35" s="236" t="s">
        <v>157</v>
      </c>
      <c r="D35" s="236" t="s">
        <v>158</v>
      </c>
      <c r="E35" s="236" t="s">
        <v>159</v>
      </c>
      <c r="F35" s="236" t="s">
        <v>160</v>
      </c>
      <c r="G35" s="236" t="s">
        <v>161</v>
      </c>
    </row>
    <row r="36" spans="1:8" ht="28.5" x14ac:dyDescent="0.2">
      <c r="A36" s="257" t="s">
        <v>258</v>
      </c>
      <c r="B36" s="200" t="s">
        <v>6</v>
      </c>
      <c r="C36" s="200" t="s">
        <v>342</v>
      </c>
      <c r="D36" s="202">
        <v>1</v>
      </c>
      <c r="E36" s="200">
        <v>196.57</v>
      </c>
      <c r="F36" s="200" t="s">
        <v>91</v>
      </c>
      <c r="G36" s="202">
        <f>TRUNC(E36*D36,2)</f>
        <v>196.57</v>
      </c>
    </row>
    <row r="37" spans="1:8" ht="28.5" x14ac:dyDescent="0.2">
      <c r="A37" s="209" t="s">
        <v>273</v>
      </c>
      <c r="B37" s="200" t="s">
        <v>275</v>
      </c>
      <c r="C37" s="201" t="s">
        <v>274</v>
      </c>
      <c r="D37" s="202">
        <v>89.08</v>
      </c>
      <c r="E37" s="210">
        <v>9.5000000000000001E-2</v>
      </c>
      <c r="F37" s="200" t="s">
        <v>91</v>
      </c>
      <c r="G37" s="202">
        <f>TRUNC(E37*D37,2)</f>
        <v>8.4600000000000009</v>
      </c>
      <c r="H37" s="195" t="s">
        <v>276</v>
      </c>
    </row>
    <row r="38" spans="1:8" ht="15" x14ac:dyDescent="0.25">
      <c r="A38" s="388" t="s">
        <v>163</v>
      </c>
      <c r="B38" s="388"/>
      <c r="C38" s="388"/>
      <c r="D38" s="388"/>
      <c r="E38" s="388"/>
      <c r="F38" s="388"/>
      <c r="G38" s="205">
        <f>SUM(G36:G37)</f>
        <v>205.03</v>
      </c>
    </row>
    <row r="39" spans="1:8" ht="14.25" x14ac:dyDescent="0.2">
      <c r="A39" s="381"/>
      <c r="B39" s="381"/>
      <c r="C39" s="381"/>
      <c r="D39" s="381"/>
      <c r="E39" s="381"/>
      <c r="F39" s="381"/>
      <c r="G39" s="381"/>
    </row>
    <row r="40" spans="1:8" ht="15" x14ac:dyDescent="0.25">
      <c r="A40" s="382" t="s">
        <v>165</v>
      </c>
      <c r="B40" s="382"/>
      <c r="C40" s="382"/>
      <c r="D40" s="382"/>
      <c r="E40" s="382"/>
      <c r="F40" s="382"/>
      <c r="G40" s="382"/>
    </row>
    <row r="41" spans="1:8" ht="15" x14ac:dyDescent="0.25">
      <c r="A41" s="236" t="s">
        <v>166</v>
      </c>
      <c r="B41" s="236" t="s">
        <v>167</v>
      </c>
      <c r="C41" s="236" t="s">
        <v>168</v>
      </c>
      <c r="D41" s="383" t="s">
        <v>193</v>
      </c>
      <c r="E41" s="383"/>
      <c r="F41" s="383"/>
      <c r="G41" s="383"/>
    </row>
    <row r="42" spans="1:8" ht="15" x14ac:dyDescent="0.25">
      <c r="A42" s="206" t="s">
        <v>169</v>
      </c>
      <c r="B42" s="207"/>
      <c r="C42" s="208">
        <f>G33</f>
        <v>43.480000000000004</v>
      </c>
      <c r="D42" s="383"/>
      <c r="E42" s="383"/>
      <c r="F42" s="383"/>
      <c r="G42" s="383"/>
    </row>
    <row r="43" spans="1:8" ht="15" x14ac:dyDescent="0.25">
      <c r="A43" s="206" t="s">
        <v>170</v>
      </c>
      <c r="B43" s="208"/>
      <c r="C43" s="208">
        <f>G38</f>
        <v>205.03</v>
      </c>
      <c r="D43" s="383"/>
      <c r="E43" s="383"/>
      <c r="F43" s="383"/>
      <c r="G43" s="383"/>
    </row>
    <row r="44" spans="1:8" ht="15" x14ac:dyDescent="0.25">
      <c r="A44" s="206" t="s">
        <v>171</v>
      </c>
      <c r="B44" s="206"/>
      <c r="C44" s="208">
        <v>0</v>
      </c>
      <c r="D44" s="383"/>
      <c r="E44" s="383"/>
      <c r="F44" s="383"/>
      <c r="G44" s="383"/>
    </row>
    <row r="45" spans="1:8" ht="15" x14ac:dyDescent="0.25">
      <c r="A45" s="206" t="s">
        <v>172</v>
      </c>
      <c r="B45" s="206"/>
      <c r="C45" s="208">
        <v>1</v>
      </c>
      <c r="D45" s="383"/>
      <c r="E45" s="383"/>
      <c r="F45" s="383"/>
      <c r="G45" s="383"/>
    </row>
    <row r="46" spans="1:8" ht="15" x14ac:dyDescent="0.25">
      <c r="A46" s="206" t="s">
        <v>173</v>
      </c>
      <c r="B46" s="206"/>
      <c r="C46" s="208">
        <f>C42+C44</f>
        <v>43.480000000000004</v>
      </c>
      <c r="D46" s="383"/>
      <c r="E46" s="383"/>
      <c r="F46" s="383"/>
      <c r="G46" s="383"/>
    </row>
    <row r="47" spans="1:8" ht="15" x14ac:dyDescent="0.25">
      <c r="A47" s="206" t="s">
        <v>174</v>
      </c>
      <c r="B47" s="206"/>
      <c r="C47" s="208">
        <f>(C42+C44)/C45</f>
        <v>43.480000000000004</v>
      </c>
      <c r="D47" s="383"/>
      <c r="E47" s="383"/>
      <c r="F47" s="383"/>
      <c r="G47" s="383"/>
    </row>
    <row r="48" spans="1:8" ht="15" x14ac:dyDescent="0.25">
      <c r="A48" s="206" t="s">
        <v>175</v>
      </c>
      <c r="B48" s="206"/>
      <c r="C48" s="208">
        <f>C43+C47</f>
        <v>248.51</v>
      </c>
      <c r="D48" s="383"/>
      <c r="E48" s="383"/>
      <c r="F48" s="383"/>
      <c r="G48" s="383"/>
    </row>
    <row r="49" spans="1:9" ht="15" x14ac:dyDescent="0.25">
      <c r="A49" s="206" t="s">
        <v>176</v>
      </c>
      <c r="B49" s="207">
        <v>0.2631</v>
      </c>
      <c r="C49" s="208">
        <f>C48*B49</f>
        <v>65.382981000000001</v>
      </c>
      <c r="D49" s="383"/>
      <c r="E49" s="383"/>
      <c r="F49" s="383"/>
      <c r="G49" s="383"/>
    </row>
    <row r="50" spans="1:9" ht="15" x14ac:dyDescent="0.25">
      <c r="A50" s="206" t="s">
        <v>177</v>
      </c>
      <c r="B50" s="390">
        <f>C48+C49</f>
        <v>313.89298099999996</v>
      </c>
      <c r="C50" s="390"/>
      <c r="D50" s="383"/>
      <c r="E50" s="383"/>
      <c r="F50" s="383"/>
      <c r="G50" s="383"/>
    </row>
    <row r="51" spans="1:9" x14ac:dyDescent="0.2">
      <c r="A51" s="385"/>
      <c r="B51" s="385"/>
      <c r="C51" s="385"/>
      <c r="D51" s="385"/>
      <c r="E51" s="385"/>
      <c r="F51" s="385"/>
      <c r="G51" s="385"/>
    </row>
    <row r="52" spans="1:9" x14ac:dyDescent="0.2">
      <c r="A52" s="385"/>
      <c r="B52" s="385"/>
      <c r="C52" s="385"/>
      <c r="D52" s="385"/>
      <c r="E52" s="385"/>
      <c r="F52" s="385"/>
      <c r="G52" s="385"/>
    </row>
    <row r="53" spans="1:9" ht="60.75" customHeight="1" x14ac:dyDescent="0.2">
      <c r="A53" s="386" t="s">
        <v>221</v>
      </c>
      <c r="B53" s="386"/>
      <c r="C53" s="386"/>
      <c r="D53" s="386"/>
      <c r="E53" s="387" t="s">
        <v>179</v>
      </c>
      <c r="F53" s="387"/>
      <c r="G53" s="197" t="s">
        <v>4</v>
      </c>
    </row>
    <row r="54" spans="1:9" ht="15" x14ac:dyDescent="0.25">
      <c r="A54" s="236" t="s">
        <v>155</v>
      </c>
      <c r="B54" s="236" t="s">
        <v>156</v>
      </c>
      <c r="C54" s="236" t="s">
        <v>157</v>
      </c>
      <c r="D54" s="236" t="s">
        <v>158</v>
      </c>
      <c r="E54" s="236" t="s">
        <v>159</v>
      </c>
      <c r="F54" s="236" t="s">
        <v>160</v>
      </c>
      <c r="G54" s="236" t="s">
        <v>161</v>
      </c>
    </row>
    <row r="55" spans="1:9" ht="14.25" x14ac:dyDescent="0.2">
      <c r="A55" s="199" t="s">
        <v>215</v>
      </c>
      <c r="B55" s="200" t="s">
        <v>162</v>
      </c>
      <c r="C55" s="201" t="s">
        <v>214</v>
      </c>
      <c r="D55" s="202">
        <v>1.5</v>
      </c>
      <c r="E55" s="202">
        <v>9.94</v>
      </c>
      <c r="F55" s="202" t="s">
        <v>91</v>
      </c>
      <c r="G55" s="202">
        <f>TRUNC(E55*D55,2)</f>
        <v>14.91</v>
      </c>
    </row>
    <row r="56" spans="1:9" ht="14.25" x14ac:dyDescent="0.2">
      <c r="A56" s="199" t="s">
        <v>212</v>
      </c>
      <c r="B56" s="200" t="s">
        <v>162</v>
      </c>
      <c r="C56" s="201" t="s">
        <v>213</v>
      </c>
      <c r="D56" s="202">
        <v>1.5</v>
      </c>
      <c r="E56" s="202">
        <v>16.579999999999998</v>
      </c>
      <c r="F56" s="202" t="s">
        <v>91</v>
      </c>
      <c r="G56" s="202">
        <f>TRUNC(E56*D56,2)</f>
        <v>24.87</v>
      </c>
    </row>
    <row r="57" spans="1:9" ht="15" x14ac:dyDescent="0.25">
      <c r="A57" s="388" t="s">
        <v>163</v>
      </c>
      <c r="B57" s="388"/>
      <c r="C57" s="388"/>
      <c r="D57" s="388"/>
      <c r="E57" s="388"/>
      <c r="F57" s="388"/>
      <c r="G57" s="202">
        <f>SUM(G55:G56)</f>
        <v>39.78</v>
      </c>
    </row>
    <row r="58" spans="1:9" ht="15" x14ac:dyDescent="0.25">
      <c r="A58" s="389"/>
      <c r="B58" s="389"/>
      <c r="C58" s="389"/>
      <c r="D58" s="389"/>
      <c r="E58" s="389"/>
      <c r="F58" s="389"/>
      <c r="G58" s="389"/>
    </row>
    <row r="59" spans="1:9" ht="15" x14ac:dyDescent="0.25">
      <c r="A59" s="236" t="s">
        <v>164</v>
      </c>
      <c r="B59" s="236" t="s">
        <v>156</v>
      </c>
      <c r="C59" s="236" t="s">
        <v>157</v>
      </c>
      <c r="D59" s="236" t="s">
        <v>158</v>
      </c>
      <c r="E59" s="236" t="s">
        <v>159</v>
      </c>
      <c r="F59" s="236" t="s">
        <v>160</v>
      </c>
      <c r="G59" s="236" t="s">
        <v>161</v>
      </c>
      <c r="H59" s="195" t="s">
        <v>225</v>
      </c>
    </row>
    <row r="60" spans="1:9" ht="29.25" customHeight="1" x14ac:dyDescent="0.2">
      <c r="A60" s="105" t="s">
        <v>217</v>
      </c>
      <c r="B60" s="200" t="s">
        <v>4</v>
      </c>
      <c r="C60" s="201" t="s">
        <v>343</v>
      </c>
      <c r="D60" s="202">
        <v>1</v>
      </c>
      <c r="E60" s="202">
        <v>1202.33</v>
      </c>
      <c r="F60" s="200" t="s">
        <v>91</v>
      </c>
      <c r="G60" s="204">
        <f>TRUNC(E60*D60,2)</f>
        <v>1202.33</v>
      </c>
      <c r="H60" s="195">
        <f>4*0.007</f>
        <v>2.8000000000000001E-2</v>
      </c>
      <c r="I60" s="195" t="s">
        <v>226</v>
      </c>
    </row>
    <row r="61" spans="1:9" ht="48" customHeight="1" x14ac:dyDescent="0.2">
      <c r="A61" s="107" t="s">
        <v>218</v>
      </c>
      <c r="B61" s="200" t="s">
        <v>4</v>
      </c>
      <c r="C61" s="201" t="s">
        <v>344</v>
      </c>
      <c r="D61" s="202">
        <v>1</v>
      </c>
      <c r="E61" s="202">
        <v>1958.33</v>
      </c>
      <c r="F61" s="200" t="s">
        <v>91</v>
      </c>
      <c r="G61" s="204">
        <f t="shared" ref="G61:G64" si="0">TRUNC(E61*D61,2)</f>
        <v>1958.33</v>
      </c>
      <c r="H61" s="195">
        <f>4*0.007</f>
        <v>2.8000000000000001E-2</v>
      </c>
      <c r="I61" s="195" t="s">
        <v>226</v>
      </c>
    </row>
    <row r="62" spans="1:9" ht="27.75" customHeight="1" x14ac:dyDescent="0.2">
      <c r="A62" s="74" t="s">
        <v>216</v>
      </c>
      <c r="B62" s="200" t="s">
        <v>4</v>
      </c>
      <c r="C62" s="201" t="s">
        <v>345</v>
      </c>
      <c r="D62" s="202">
        <v>1</v>
      </c>
      <c r="E62" s="202">
        <v>1364</v>
      </c>
      <c r="F62" s="200" t="s">
        <v>91</v>
      </c>
      <c r="G62" s="204">
        <f t="shared" si="0"/>
        <v>1364</v>
      </c>
      <c r="H62" s="195">
        <f>4*0.007</f>
        <v>2.8000000000000001E-2</v>
      </c>
      <c r="I62" s="195" t="s">
        <v>226</v>
      </c>
    </row>
    <row r="63" spans="1:9" ht="28.5" x14ac:dyDescent="0.2">
      <c r="A63" s="107" t="s">
        <v>219</v>
      </c>
      <c r="B63" s="200" t="s">
        <v>4</v>
      </c>
      <c r="C63" s="201" t="s">
        <v>346</v>
      </c>
      <c r="D63" s="202">
        <v>1</v>
      </c>
      <c r="E63" s="202">
        <v>974</v>
      </c>
      <c r="F63" s="200" t="s">
        <v>91</v>
      </c>
      <c r="G63" s="204">
        <f t="shared" si="0"/>
        <v>974</v>
      </c>
      <c r="H63" s="195">
        <v>7.0000000000000001E-3</v>
      </c>
      <c r="I63" s="195" t="s">
        <v>227</v>
      </c>
    </row>
    <row r="64" spans="1:9" ht="31.5" customHeight="1" x14ac:dyDescent="0.2">
      <c r="A64" s="74" t="s">
        <v>220</v>
      </c>
      <c r="B64" s="200" t="s">
        <v>4</v>
      </c>
      <c r="C64" s="201" t="s">
        <v>347</v>
      </c>
      <c r="D64" s="202">
        <v>1</v>
      </c>
      <c r="E64" s="202">
        <v>1215.67</v>
      </c>
      <c r="F64" s="200" t="s">
        <v>91</v>
      </c>
      <c r="G64" s="204">
        <f t="shared" si="0"/>
        <v>1215.67</v>
      </c>
      <c r="H64" s="195">
        <f>4*0.007</f>
        <v>2.8000000000000001E-2</v>
      </c>
      <c r="I64" s="195" t="s">
        <v>226</v>
      </c>
    </row>
    <row r="65" spans="1:9" ht="28.5" x14ac:dyDescent="0.2">
      <c r="A65" s="74" t="s">
        <v>228</v>
      </c>
      <c r="B65" s="200" t="s">
        <v>223</v>
      </c>
      <c r="C65" s="201" t="s">
        <v>229</v>
      </c>
      <c r="D65" s="210">
        <v>0.11899999999999999</v>
      </c>
      <c r="E65" s="202">
        <v>36.659999999999997</v>
      </c>
      <c r="F65" s="200" t="s">
        <v>91</v>
      </c>
      <c r="G65" s="204">
        <f>TRUNC(E65*D65,2)</f>
        <v>4.3600000000000003</v>
      </c>
      <c r="H65" s="195">
        <f>SUM(H59:H64)</f>
        <v>0.11900000000000001</v>
      </c>
    </row>
    <row r="66" spans="1:9" ht="42.75" x14ac:dyDescent="0.2">
      <c r="A66" s="74" t="s">
        <v>222</v>
      </c>
      <c r="B66" s="200" t="s">
        <v>223</v>
      </c>
      <c r="C66" s="201" t="s">
        <v>224</v>
      </c>
      <c r="D66" s="210">
        <v>0.11899999999999999</v>
      </c>
      <c r="E66" s="202">
        <v>416.51</v>
      </c>
      <c r="F66" s="200" t="s">
        <v>91</v>
      </c>
      <c r="G66" s="204">
        <f>TRUNC(E66*D66,2)</f>
        <v>49.56</v>
      </c>
      <c r="H66" s="195">
        <f>SUM(H60:H64)</f>
        <v>0.11900000000000001</v>
      </c>
    </row>
    <row r="67" spans="1:9" ht="15" x14ac:dyDescent="0.25">
      <c r="A67" s="388" t="s">
        <v>163</v>
      </c>
      <c r="B67" s="388"/>
      <c r="C67" s="388"/>
      <c r="D67" s="388"/>
      <c r="E67" s="388"/>
      <c r="F67" s="388"/>
      <c r="G67" s="205">
        <f>SUM(G60:G66)</f>
        <v>6768.25</v>
      </c>
    </row>
    <row r="68" spans="1:9" ht="14.25" x14ac:dyDescent="0.2">
      <c r="A68" s="381"/>
      <c r="B68" s="381"/>
      <c r="C68" s="381"/>
      <c r="D68" s="381"/>
      <c r="E68" s="381"/>
      <c r="F68" s="381"/>
      <c r="G68" s="381"/>
    </row>
    <row r="69" spans="1:9" ht="15" x14ac:dyDescent="0.25">
      <c r="A69" s="382" t="s">
        <v>165</v>
      </c>
      <c r="B69" s="382"/>
      <c r="C69" s="382"/>
      <c r="D69" s="382"/>
      <c r="E69" s="382"/>
      <c r="F69" s="382"/>
      <c r="G69" s="382"/>
    </row>
    <row r="70" spans="1:9" ht="15" x14ac:dyDescent="0.25">
      <c r="A70" s="236" t="s">
        <v>166</v>
      </c>
      <c r="B70" s="236" t="s">
        <v>167</v>
      </c>
      <c r="C70" s="236" t="s">
        <v>168</v>
      </c>
      <c r="D70" s="383" t="s">
        <v>230</v>
      </c>
      <c r="E70" s="383"/>
      <c r="F70" s="383"/>
      <c r="G70" s="383"/>
    </row>
    <row r="71" spans="1:9" ht="15" x14ac:dyDescent="0.25">
      <c r="A71" s="206" t="s">
        <v>169</v>
      </c>
      <c r="B71" s="207"/>
      <c r="C71" s="208">
        <f>G57</f>
        <v>39.78</v>
      </c>
      <c r="D71" s="383"/>
      <c r="E71" s="383"/>
      <c r="F71" s="383"/>
      <c r="G71" s="383"/>
    </row>
    <row r="72" spans="1:9" ht="15" x14ac:dyDescent="0.25">
      <c r="A72" s="206" t="s">
        <v>170</v>
      </c>
      <c r="B72" s="208"/>
      <c r="C72" s="208">
        <f>G67</f>
        <v>6768.25</v>
      </c>
      <c r="D72" s="383"/>
      <c r="E72" s="383"/>
      <c r="F72" s="383"/>
      <c r="G72" s="383"/>
    </row>
    <row r="73" spans="1:9" ht="15" x14ac:dyDescent="0.25">
      <c r="A73" s="206" t="s">
        <v>171</v>
      </c>
      <c r="B73" s="206"/>
      <c r="C73" s="208">
        <v>0</v>
      </c>
      <c r="D73" s="383"/>
      <c r="E73" s="383"/>
      <c r="F73" s="383"/>
      <c r="G73" s="383"/>
    </row>
    <row r="74" spans="1:9" ht="15" x14ac:dyDescent="0.25">
      <c r="A74" s="206" t="s">
        <v>172</v>
      </c>
      <c r="B74" s="206"/>
      <c r="C74" s="208">
        <v>1</v>
      </c>
      <c r="D74" s="383"/>
      <c r="E74" s="383"/>
      <c r="F74" s="383"/>
      <c r="G74" s="383"/>
    </row>
    <row r="75" spans="1:9" ht="15" x14ac:dyDescent="0.25">
      <c r="A75" s="206" t="s">
        <v>173</v>
      </c>
      <c r="B75" s="206"/>
      <c r="C75" s="208">
        <f>C71+C73</f>
        <v>39.78</v>
      </c>
      <c r="D75" s="383"/>
      <c r="E75" s="383"/>
      <c r="F75" s="383"/>
      <c r="G75" s="383"/>
      <c r="I75" s="195" t="s">
        <v>7</v>
      </c>
    </row>
    <row r="76" spans="1:9" ht="15" x14ac:dyDescent="0.25">
      <c r="A76" s="206" t="s">
        <v>174</v>
      </c>
      <c r="B76" s="206"/>
      <c r="C76" s="208">
        <f>(C71+C73)/C74</f>
        <v>39.78</v>
      </c>
      <c r="D76" s="383"/>
      <c r="E76" s="383"/>
      <c r="F76" s="383"/>
      <c r="G76" s="383"/>
    </row>
    <row r="77" spans="1:9" ht="15" x14ac:dyDescent="0.25">
      <c r="A77" s="206" t="s">
        <v>175</v>
      </c>
      <c r="B77" s="206"/>
      <c r="C77" s="208">
        <f>C72+C76</f>
        <v>6808.03</v>
      </c>
      <c r="D77" s="383"/>
      <c r="E77" s="383"/>
      <c r="F77" s="383"/>
      <c r="G77" s="383"/>
    </row>
    <row r="78" spans="1:9" ht="15" x14ac:dyDescent="0.25">
      <c r="A78" s="206" t="s">
        <v>176</v>
      </c>
      <c r="B78" s="207">
        <v>0.2631</v>
      </c>
      <c r="C78" s="208">
        <f>C77*B78</f>
        <v>1791.192693</v>
      </c>
      <c r="D78" s="383"/>
      <c r="E78" s="383"/>
      <c r="F78" s="383"/>
      <c r="G78" s="383"/>
    </row>
    <row r="79" spans="1:9" ht="15" x14ac:dyDescent="0.25">
      <c r="A79" s="206" t="s">
        <v>177</v>
      </c>
      <c r="B79" s="384">
        <f>C77+C78</f>
        <v>8599.2226929999997</v>
      </c>
      <c r="C79" s="384"/>
      <c r="D79" s="383"/>
      <c r="E79" s="383"/>
      <c r="F79" s="383"/>
      <c r="G79" s="383"/>
    </row>
    <row r="80" spans="1:9" x14ac:dyDescent="0.2">
      <c r="A80" s="385"/>
      <c r="B80" s="385"/>
      <c r="C80" s="385"/>
      <c r="D80" s="385"/>
      <c r="E80" s="385"/>
      <c r="F80" s="385"/>
      <c r="G80" s="385"/>
    </row>
    <row r="81" spans="1:7" ht="15" x14ac:dyDescent="0.2">
      <c r="A81" s="386" t="s">
        <v>257</v>
      </c>
      <c r="B81" s="386"/>
      <c r="C81" s="386"/>
      <c r="D81" s="386"/>
      <c r="E81" s="387" t="s">
        <v>180</v>
      </c>
      <c r="F81" s="387"/>
      <c r="G81" s="197" t="s">
        <v>4</v>
      </c>
    </row>
    <row r="82" spans="1:7" ht="15" x14ac:dyDescent="0.25">
      <c r="A82" s="236" t="s">
        <v>155</v>
      </c>
      <c r="B82" s="236" t="s">
        <v>156</v>
      </c>
      <c r="C82" s="236" t="s">
        <v>157</v>
      </c>
      <c r="D82" s="236" t="s">
        <v>158</v>
      </c>
      <c r="E82" s="236" t="s">
        <v>159</v>
      </c>
      <c r="F82" s="236" t="s">
        <v>160</v>
      </c>
      <c r="G82" s="236" t="s">
        <v>161</v>
      </c>
    </row>
    <row r="83" spans="1:7" ht="14.25" x14ac:dyDescent="0.2">
      <c r="A83" s="199" t="s">
        <v>233</v>
      </c>
      <c r="B83" s="200" t="s">
        <v>162</v>
      </c>
      <c r="C83" s="201" t="s">
        <v>232</v>
      </c>
      <c r="D83" s="202">
        <v>0.5</v>
      </c>
      <c r="E83" s="202">
        <v>14.82</v>
      </c>
      <c r="F83" s="202" t="s">
        <v>91</v>
      </c>
      <c r="G83" s="202">
        <f>TRUNC(E83*D83,2)</f>
        <v>7.41</v>
      </c>
    </row>
    <row r="84" spans="1:7" ht="14.25" x14ac:dyDescent="0.2">
      <c r="A84" s="199" t="s">
        <v>234</v>
      </c>
      <c r="B84" s="200" t="s">
        <v>162</v>
      </c>
      <c r="C84" s="201" t="s">
        <v>235</v>
      </c>
      <c r="D84" s="202">
        <v>0.2</v>
      </c>
      <c r="E84" s="202">
        <v>9.23</v>
      </c>
      <c r="F84" s="202" t="s">
        <v>91</v>
      </c>
      <c r="G84" s="202">
        <f>TRUNC(E84*D84,2)</f>
        <v>1.84</v>
      </c>
    </row>
    <row r="85" spans="1:7" ht="15" x14ac:dyDescent="0.25">
      <c r="A85" s="388" t="s">
        <v>163</v>
      </c>
      <c r="B85" s="388"/>
      <c r="C85" s="388"/>
      <c r="D85" s="388"/>
      <c r="E85" s="388"/>
      <c r="F85" s="388"/>
      <c r="G85" s="202">
        <f>SUM(G83:G84)</f>
        <v>9.25</v>
      </c>
    </row>
    <row r="86" spans="1:7" ht="15" x14ac:dyDescent="0.25">
      <c r="A86" s="389"/>
      <c r="B86" s="389"/>
      <c r="C86" s="389"/>
      <c r="D86" s="389"/>
      <c r="E86" s="389"/>
      <c r="F86" s="389"/>
      <c r="G86" s="389"/>
    </row>
    <row r="87" spans="1:7" ht="15" x14ac:dyDescent="0.25">
      <c r="A87" s="236" t="s">
        <v>164</v>
      </c>
      <c r="B87" s="236" t="s">
        <v>156</v>
      </c>
      <c r="C87" s="236" t="s">
        <v>157</v>
      </c>
      <c r="D87" s="236" t="s">
        <v>158</v>
      </c>
      <c r="E87" s="236" t="s">
        <v>159</v>
      </c>
      <c r="F87" s="236" t="s">
        <v>160</v>
      </c>
      <c r="G87" s="236" t="s">
        <v>161</v>
      </c>
    </row>
    <row r="88" spans="1:7" ht="14.25" x14ac:dyDescent="0.2">
      <c r="A88" s="211" t="s">
        <v>85</v>
      </c>
      <c r="B88" s="200" t="s">
        <v>4</v>
      </c>
      <c r="C88" s="200" t="s">
        <v>236</v>
      </c>
      <c r="D88" s="202">
        <v>1</v>
      </c>
      <c r="E88" s="200">
        <v>148.63</v>
      </c>
      <c r="F88" s="200" t="s">
        <v>91</v>
      </c>
      <c r="G88" s="202">
        <f>TRUNC(E88*D88,2)</f>
        <v>148.63</v>
      </c>
    </row>
    <row r="89" spans="1:7" ht="15" x14ac:dyDescent="0.25">
      <c r="A89" s="388" t="s">
        <v>163</v>
      </c>
      <c r="B89" s="388"/>
      <c r="C89" s="388"/>
      <c r="D89" s="388"/>
      <c r="E89" s="388"/>
      <c r="F89" s="388"/>
      <c r="G89" s="205">
        <f>SUM(G88:G88)</f>
        <v>148.63</v>
      </c>
    </row>
    <row r="90" spans="1:7" ht="14.25" x14ac:dyDescent="0.2">
      <c r="A90" s="381"/>
      <c r="B90" s="381"/>
      <c r="C90" s="381"/>
      <c r="D90" s="381"/>
      <c r="E90" s="381"/>
      <c r="F90" s="381"/>
      <c r="G90" s="381"/>
    </row>
    <row r="91" spans="1:7" ht="15" x14ac:dyDescent="0.25">
      <c r="A91" s="382" t="s">
        <v>165</v>
      </c>
      <c r="B91" s="382"/>
      <c r="C91" s="382"/>
      <c r="D91" s="382"/>
      <c r="E91" s="382"/>
      <c r="F91" s="382"/>
      <c r="G91" s="382"/>
    </row>
    <row r="92" spans="1:7" ht="15" x14ac:dyDescent="0.25">
      <c r="A92" s="236" t="s">
        <v>166</v>
      </c>
      <c r="B92" s="236" t="s">
        <v>167</v>
      </c>
      <c r="C92" s="236" t="s">
        <v>168</v>
      </c>
      <c r="D92" s="383" t="s">
        <v>239</v>
      </c>
      <c r="E92" s="383"/>
      <c r="F92" s="383"/>
      <c r="G92" s="383"/>
    </row>
    <row r="93" spans="1:7" ht="15" x14ac:dyDescent="0.25">
      <c r="A93" s="206" t="s">
        <v>169</v>
      </c>
      <c r="B93" s="207"/>
      <c r="C93" s="208">
        <f>G85</f>
        <v>9.25</v>
      </c>
      <c r="D93" s="383"/>
      <c r="E93" s="383"/>
      <c r="F93" s="383"/>
      <c r="G93" s="383"/>
    </row>
    <row r="94" spans="1:7" ht="15" x14ac:dyDescent="0.25">
      <c r="A94" s="206" t="s">
        <v>170</v>
      </c>
      <c r="B94" s="208"/>
      <c r="C94" s="208">
        <f>G89</f>
        <v>148.63</v>
      </c>
      <c r="D94" s="383"/>
      <c r="E94" s="383"/>
      <c r="F94" s="383"/>
      <c r="G94" s="383"/>
    </row>
    <row r="95" spans="1:7" ht="15" x14ac:dyDescent="0.25">
      <c r="A95" s="206" t="s">
        <v>171</v>
      </c>
      <c r="B95" s="206"/>
      <c r="C95" s="208">
        <v>0</v>
      </c>
      <c r="D95" s="383"/>
      <c r="E95" s="383"/>
      <c r="F95" s="383"/>
      <c r="G95" s="383"/>
    </row>
    <row r="96" spans="1:7" ht="15" x14ac:dyDescent="0.25">
      <c r="A96" s="206" t="s">
        <v>172</v>
      </c>
      <c r="B96" s="206"/>
      <c r="C96" s="208">
        <v>1</v>
      </c>
      <c r="D96" s="383"/>
      <c r="E96" s="383"/>
      <c r="F96" s="383"/>
      <c r="G96" s="383"/>
    </row>
    <row r="97" spans="1:7" ht="15" x14ac:dyDescent="0.25">
      <c r="A97" s="206" t="s">
        <v>173</v>
      </c>
      <c r="B97" s="206"/>
      <c r="C97" s="208">
        <f>C93+C95</f>
        <v>9.25</v>
      </c>
      <c r="D97" s="383"/>
      <c r="E97" s="383"/>
      <c r="F97" s="383"/>
      <c r="G97" s="383"/>
    </row>
    <row r="98" spans="1:7" ht="15" x14ac:dyDescent="0.25">
      <c r="A98" s="206" t="s">
        <v>174</v>
      </c>
      <c r="B98" s="206"/>
      <c r="C98" s="208">
        <f>(C93+C95)/C96</f>
        <v>9.25</v>
      </c>
      <c r="D98" s="383"/>
      <c r="E98" s="383"/>
      <c r="F98" s="383"/>
      <c r="G98" s="383"/>
    </row>
    <row r="99" spans="1:7" ht="15" x14ac:dyDescent="0.25">
      <c r="A99" s="206" t="s">
        <v>175</v>
      </c>
      <c r="B99" s="206"/>
      <c r="C99" s="208">
        <f>C94+C98</f>
        <v>157.88</v>
      </c>
      <c r="D99" s="383"/>
      <c r="E99" s="383"/>
      <c r="F99" s="383"/>
      <c r="G99" s="383"/>
    </row>
    <row r="100" spans="1:7" ht="15" x14ac:dyDescent="0.25">
      <c r="A100" s="206" t="s">
        <v>176</v>
      </c>
      <c r="B100" s="207">
        <v>0.2631</v>
      </c>
      <c r="C100" s="208">
        <f>C99*B100</f>
        <v>41.538227999999997</v>
      </c>
      <c r="D100" s="383"/>
      <c r="E100" s="383"/>
      <c r="F100" s="383"/>
      <c r="G100" s="383"/>
    </row>
    <row r="101" spans="1:7" ht="15" x14ac:dyDescent="0.25">
      <c r="A101" s="206" t="s">
        <v>177</v>
      </c>
      <c r="B101" s="390">
        <f>C99+C100</f>
        <v>199.418228</v>
      </c>
      <c r="C101" s="390"/>
      <c r="D101" s="383"/>
      <c r="E101" s="383"/>
      <c r="F101" s="383"/>
      <c r="G101" s="383"/>
    </row>
    <row r="102" spans="1:7" x14ac:dyDescent="0.2">
      <c r="A102" s="385"/>
      <c r="B102" s="385"/>
      <c r="C102" s="385"/>
      <c r="D102" s="385"/>
      <c r="E102" s="385"/>
      <c r="F102" s="385"/>
      <c r="G102" s="385"/>
    </row>
    <row r="103" spans="1:7" ht="31.5" customHeight="1" x14ac:dyDescent="0.2">
      <c r="A103" s="386" t="s">
        <v>320</v>
      </c>
      <c r="B103" s="386"/>
      <c r="C103" s="386"/>
      <c r="D103" s="386"/>
      <c r="E103" s="387" t="s">
        <v>231</v>
      </c>
      <c r="F103" s="387"/>
      <c r="G103" s="197" t="s">
        <v>4</v>
      </c>
    </row>
    <row r="104" spans="1:7" ht="15" x14ac:dyDescent="0.25">
      <c r="A104" s="236" t="s">
        <v>164</v>
      </c>
      <c r="B104" s="236" t="s">
        <v>156</v>
      </c>
      <c r="C104" s="236" t="s">
        <v>157</v>
      </c>
      <c r="D104" s="236" t="s">
        <v>158</v>
      </c>
      <c r="E104" s="236" t="s">
        <v>159</v>
      </c>
      <c r="F104" s="236" t="s">
        <v>160</v>
      </c>
      <c r="G104" s="236" t="s">
        <v>161</v>
      </c>
    </row>
    <row r="105" spans="1:7" ht="14.25" x14ac:dyDescent="0.2">
      <c r="A105" s="211" t="s">
        <v>318</v>
      </c>
      <c r="B105" s="200" t="s">
        <v>4</v>
      </c>
      <c r="C105" s="200" t="s">
        <v>319</v>
      </c>
      <c r="D105" s="202">
        <v>4</v>
      </c>
      <c r="E105" s="202">
        <v>688.06</v>
      </c>
      <c r="F105" s="200" t="s">
        <v>91</v>
      </c>
      <c r="G105" s="202">
        <f>TRUNC(E105*D105,2)</f>
        <v>2752.24</v>
      </c>
    </row>
    <row r="106" spans="1:7" ht="14.25" x14ac:dyDescent="0.2">
      <c r="A106" s="211" t="s">
        <v>315</v>
      </c>
      <c r="B106" s="200" t="s">
        <v>4</v>
      </c>
      <c r="C106" s="200" t="s">
        <v>341</v>
      </c>
      <c r="D106" s="202">
        <v>1</v>
      </c>
      <c r="E106" s="202">
        <v>227.12</v>
      </c>
      <c r="F106" s="200" t="s">
        <v>91</v>
      </c>
      <c r="G106" s="202">
        <f t="shared" ref="G106" si="1">TRUNC(E106*D106,2)</f>
        <v>227.12</v>
      </c>
    </row>
    <row r="107" spans="1:7" ht="15" x14ac:dyDescent="0.25">
      <c r="A107" s="388" t="s">
        <v>163</v>
      </c>
      <c r="B107" s="388"/>
      <c r="C107" s="388"/>
      <c r="D107" s="388"/>
      <c r="E107" s="388"/>
      <c r="F107" s="388"/>
      <c r="G107" s="205">
        <f>SUM(G105:G106)</f>
        <v>2979.3599999999997</v>
      </c>
    </row>
    <row r="108" spans="1:7" ht="14.25" x14ac:dyDescent="0.2">
      <c r="A108" s="381"/>
      <c r="B108" s="381"/>
      <c r="C108" s="381"/>
      <c r="D108" s="381"/>
      <c r="E108" s="381"/>
      <c r="F108" s="381"/>
      <c r="G108" s="381"/>
    </row>
    <row r="109" spans="1:7" ht="15" x14ac:dyDescent="0.25">
      <c r="A109" s="382" t="s">
        <v>165</v>
      </c>
      <c r="B109" s="382"/>
      <c r="C109" s="382"/>
      <c r="D109" s="382"/>
      <c r="E109" s="382"/>
      <c r="F109" s="382"/>
      <c r="G109" s="382"/>
    </row>
    <row r="110" spans="1:7" ht="15" x14ac:dyDescent="0.25">
      <c r="A110" s="236" t="s">
        <v>166</v>
      </c>
      <c r="B110" s="236" t="s">
        <v>167</v>
      </c>
      <c r="C110" s="236" t="s">
        <v>168</v>
      </c>
      <c r="D110" s="383" t="s">
        <v>294</v>
      </c>
      <c r="E110" s="383"/>
      <c r="F110" s="383"/>
      <c r="G110" s="383"/>
    </row>
    <row r="111" spans="1:7" ht="15" x14ac:dyDescent="0.25">
      <c r="A111" s="206" t="s">
        <v>169</v>
      </c>
      <c r="B111" s="207"/>
      <c r="C111" s="208">
        <v>0</v>
      </c>
      <c r="D111" s="383"/>
      <c r="E111" s="383"/>
      <c r="F111" s="383"/>
      <c r="G111" s="383"/>
    </row>
    <row r="112" spans="1:7" ht="15" x14ac:dyDescent="0.25">
      <c r="A112" s="206" t="s">
        <v>170</v>
      </c>
      <c r="B112" s="208"/>
      <c r="C112" s="208">
        <f>G107</f>
        <v>2979.3599999999997</v>
      </c>
      <c r="D112" s="383"/>
      <c r="E112" s="383"/>
      <c r="F112" s="383"/>
      <c r="G112" s="383"/>
    </row>
    <row r="113" spans="1:7" ht="15" x14ac:dyDescent="0.25">
      <c r="A113" s="206" t="s">
        <v>171</v>
      </c>
      <c r="B113" s="206"/>
      <c r="C113" s="208">
        <v>0</v>
      </c>
      <c r="D113" s="383"/>
      <c r="E113" s="383"/>
      <c r="F113" s="383"/>
      <c r="G113" s="383"/>
    </row>
    <row r="114" spans="1:7" ht="15" x14ac:dyDescent="0.25">
      <c r="A114" s="206" t="s">
        <v>172</v>
      </c>
      <c r="B114" s="206"/>
      <c r="C114" s="208">
        <v>1</v>
      </c>
      <c r="D114" s="383"/>
      <c r="E114" s="383"/>
      <c r="F114" s="383"/>
      <c r="G114" s="383"/>
    </row>
    <row r="115" spans="1:7" ht="15" x14ac:dyDescent="0.25">
      <c r="A115" s="206" t="s">
        <v>173</v>
      </c>
      <c r="B115" s="206"/>
      <c r="C115" s="208">
        <f>C111+C113</f>
        <v>0</v>
      </c>
      <c r="D115" s="383"/>
      <c r="E115" s="383"/>
      <c r="F115" s="383"/>
      <c r="G115" s="383"/>
    </row>
    <row r="116" spans="1:7" ht="15" x14ac:dyDescent="0.25">
      <c r="A116" s="206" t="s">
        <v>174</v>
      </c>
      <c r="B116" s="206"/>
      <c r="C116" s="208">
        <f>(C111+C113)/C114</f>
        <v>0</v>
      </c>
      <c r="D116" s="383"/>
      <c r="E116" s="383"/>
      <c r="F116" s="383"/>
      <c r="G116" s="383"/>
    </row>
    <row r="117" spans="1:7" ht="15" x14ac:dyDescent="0.25">
      <c r="A117" s="206" t="s">
        <v>175</v>
      </c>
      <c r="B117" s="206"/>
      <c r="C117" s="208">
        <f>C112+C116</f>
        <v>2979.3599999999997</v>
      </c>
      <c r="D117" s="383"/>
      <c r="E117" s="383"/>
      <c r="F117" s="383"/>
      <c r="G117" s="383"/>
    </row>
    <row r="118" spans="1:7" ht="15" x14ac:dyDescent="0.25">
      <c r="A118" s="206" t="s">
        <v>176</v>
      </c>
      <c r="B118" s="207">
        <v>0.2631</v>
      </c>
      <c r="C118" s="208">
        <f>C117*B118</f>
        <v>783.86961599999995</v>
      </c>
      <c r="D118" s="383"/>
      <c r="E118" s="383"/>
      <c r="F118" s="383"/>
      <c r="G118" s="383"/>
    </row>
    <row r="119" spans="1:7" ht="15" x14ac:dyDescent="0.25">
      <c r="A119" s="206" t="s">
        <v>177</v>
      </c>
      <c r="B119" s="384">
        <f>C117+C118</f>
        <v>3763.2296159999996</v>
      </c>
      <c r="C119" s="384"/>
      <c r="D119" s="383"/>
      <c r="E119" s="383"/>
      <c r="F119" s="383"/>
      <c r="G119" s="383"/>
    </row>
  </sheetData>
  <mergeCells count="55">
    <mergeCell ref="A89:F89"/>
    <mergeCell ref="A90:G90"/>
    <mergeCell ref="A91:G91"/>
    <mergeCell ref="D92:G101"/>
    <mergeCell ref="B101:C101"/>
    <mergeCell ref="A4:F4"/>
    <mergeCell ref="A81:D81"/>
    <mergeCell ref="E81:F81"/>
    <mergeCell ref="A85:F85"/>
    <mergeCell ref="A86:G86"/>
    <mergeCell ref="A80:G80"/>
    <mergeCell ref="E6:F6"/>
    <mergeCell ref="A10:F10"/>
    <mergeCell ref="A11:G11"/>
    <mergeCell ref="A15:F15"/>
    <mergeCell ref="A16:G16"/>
    <mergeCell ref="A53:D53"/>
    <mergeCell ref="E53:F53"/>
    <mergeCell ref="A57:F57"/>
    <mergeCell ref="D41:G50"/>
    <mergeCell ref="B50:C50"/>
    <mergeCell ref="A1:F1"/>
    <mergeCell ref="A2:D2"/>
    <mergeCell ref="E2:G2"/>
    <mergeCell ref="A3:D3"/>
    <mergeCell ref="E3:F3"/>
    <mergeCell ref="A5:G5"/>
    <mergeCell ref="A29:D29"/>
    <mergeCell ref="E29:F29"/>
    <mergeCell ref="A38:F38"/>
    <mergeCell ref="A6:D6"/>
    <mergeCell ref="A40:G40"/>
    <mergeCell ref="A17:G17"/>
    <mergeCell ref="D18:G27"/>
    <mergeCell ref="B27:C27"/>
    <mergeCell ref="A28:G28"/>
    <mergeCell ref="A33:F33"/>
    <mergeCell ref="A34:G34"/>
    <mergeCell ref="A39:G39"/>
    <mergeCell ref="A51:G51"/>
    <mergeCell ref="D70:G79"/>
    <mergeCell ref="B79:C79"/>
    <mergeCell ref="A52:G52"/>
    <mergeCell ref="A58:G58"/>
    <mergeCell ref="A67:F67"/>
    <mergeCell ref="A68:G68"/>
    <mergeCell ref="A69:G69"/>
    <mergeCell ref="A108:G108"/>
    <mergeCell ref="A109:G109"/>
    <mergeCell ref="D110:G119"/>
    <mergeCell ref="B119:C119"/>
    <mergeCell ref="A102:G102"/>
    <mergeCell ref="A103:D103"/>
    <mergeCell ref="E103:F103"/>
    <mergeCell ref="A107:F107"/>
  </mergeCells>
  <printOptions horizontalCentered="1"/>
  <pageMargins left="0.51181102362204722" right="0.51181102362204722" top="0.82677165354330717" bottom="0.78740157480314965" header="0.19685039370078741" footer="0.31496062992125984"/>
  <pageSetup paperSize="9" scale="81" fitToWidth="0" fitToHeight="0" orientation="portrait" verticalDpi="300" r:id="rId1"/>
  <headerFooter>
    <oddHeader>&amp;C&amp;G</oddHeader>
  </headerFooter>
  <rowBreaks count="2" manualBreakCount="2">
    <brk id="51" max="6" man="1"/>
    <brk id="101" max="6" man="1"/>
  </rowBreaks>
  <legacyDrawingHF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H56"/>
  <sheetViews>
    <sheetView showGridLines="0" view="pageBreakPreview" topLeftCell="A22" zoomScale="130" zoomScaleNormal="115" zoomScaleSheetLayoutView="130" workbookViewId="0">
      <selection activeCell="B58" sqref="B58"/>
    </sheetView>
  </sheetViews>
  <sheetFormatPr defaultRowHeight="12.75" x14ac:dyDescent="0.2"/>
  <cols>
    <col min="1" max="1" width="11" style="159" bestFit="1" customWidth="1"/>
    <col min="2" max="2" width="40.42578125" style="159" customWidth="1"/>
    <col min="3" max="3" width="11.7109375" style="166" customWidth="1"/>
    <col min="4" max="4" width="3.140625" style="159" bestFit="1" customWidth="1"/>
    <col min="5" max="5" width="11" style="159" bestFit="1" customWidth="1"/>
    <col min="6" max="6" width="34.42578125" style="159" customWidth="1"/>
    <col min="7" max="256" width="9.140625" style="159"/>
    <col min="257" max="257" width="11" style="159" bestFit="1" customWidth="1"/>
    <col min="258" max="258" width="40.42578125" style="159" customWidth="1"/>
    <col min="259" max="259" width="11.7109375" style="159" customWidth="1"/>
    <col min="260" max="260" width="3.140625" style="159" bestFit="1" customWidth="1"/>
    <col min="261" max="261" width="11" style="159" bestFit="1" customWidth="1"/>
    <col min="262" max="262" width="34.42578125" style="159" customWidth="1"/>
    <col min="263" max="512" width="9.140625" style="159"/>
    <col min="513" max="513" width="11" style="159" bestFit="1" customWidth="1"/>
    <col min="514" max="514" width="40.42578125" style="159" customWidth="1"/>
    <col min="515" max="515" width="11.7109375" style="159" customWidth="1"/>
    <col min="516" max="516" width="3.140625" style="159" bestFit="1" customWidth="1"/>
    <col min="517" max="517" width="11" style="159" bestFit="1" customWidth="1"/>
    <col min="518" max="518" width="34.42578125" style="159" customWidth="1"/>
    <col min="519" max="768" width="9.140625" style="159"/>
    <col min="769" max="769" width="11" style="159" bestFit="1" customWidth="1"/>
    <col min="770" max="770" width="40.42578125" style="159" customWidth="1"/>
    <col min="771" max="771" width="11.7109375" style="159" customWidth="1"/>
    <col min="772" max="772" width="3.140625" style="159" bestFit="1" customWidth="1"/>
    <col min="773" max="773" width="11" style="159" bestFit="1" customWidth="1"/>
    <col min="774" max="774" width="34.42578125" style="159" customWidth="1"/>
    <col min="775" max="1024" width="9.140625" style="159"/>
    <col min="1025" max="1025" width="11" style="159" bestFit="1" customWidth="1"/>
    <col min="1026" max="1026" width="40.42578125" style="159" customWidth="1"/>
    <col min="1027" max="1027" width="11.7109375" style="159" customWidth="1"/>
    <col min="1028" max="1028" width="3.140625" style="159" bestFit="1" customWidth="1"/>
    <col min="1029" max="1029" width="11" style="159" bestFit="1" customWidth="1"/>
    <col min="1030" max="1030" width="34.42578125" style="159" customWidth="1"/>
    <col min="1031" max="1280" width="9.140625" style="159"/>
    <col min="1281" max="1281" width="11" style="159" bestFit="1" customWidth="1"/>
    <col min="1282" max="1282" width="40.42578125" style="159" customWidth="1"/>
    <col min="1283" max="1283" width="11.7109375" style="159" customWidth="1"/>
    <col min="1284" max="1284" width="3.140625" style="159" bestFit="1" customWidth="1"/>
    <col min="1285" max="1285" width="11" style="159" bestFit="1" customWidth="1"/>
    <col min="1286" max="1286" width="34.42578125" style="159" customWidth="1"/>
    <col min="1287" max="1536" width="9.140625" style="159"/>
    <col min="1537" max="1537" width="11" style="159" bestFit="1" customWidth="1"/>
    <col min="1538" max="1538" width="40.42578125" style="159" customWidth="1"/>
    <col min="1539" max="1539" width="11.7109375" style="159" customWidth="1"/>
    <col min="1540" max="1540" width="3.140625" style="159" bestFit="1" customWidth="1"/>
    <col min="1541" max="1541" width="11" style="159" bestFit="1" customWidth="1"/>
    <col min="1542" max="1542" width="34.42578125" style="159" customWidth="1"/>
    <col min="1543" max="1792" width="9.140625" style="159"/>
    <col min="1793" max="1793" width="11" style="159" bestFit="1" customWidth="1"/>
    <col min="1794" max="1794" width="40.42578125" style="159" customWidth="1"/>
    <col min="1795" max="1795" width="11.7109375" style="159" customWidth="1"/>
    <col min="1796" max="1796" width="3.140625" style="159" bestFit="1" customWidth="1"/>
    <col min="1797" max="1797" width="11" style="159" bestFit="1" customWidth="1"/>
    <col min="1798" max="1798" width="34.42578125" style="159" customWidth="1"/>
    <col min="1799" max="2048" width="9.140625" style="159"/>
    <col min="2049" max="2049" width="11" style="159" bestFit="1" customWidth="1"/>
    <col min="2050" max="2050" width="40.42578125" style="159" customWidth="1"/>
    <col min="2051" max="2051" width="11.7109375" style="159" customWidth="1"/>
    <col min="2052" max="2052" width="3.140625" style="159" bestFit="1" customWidth="1"/>
    <col min="2053" max="2053" width="11" style="159" bestFit="1" customWidth="1"/>
    <col min="2054" max="2054" width="34.42578125" style="159" customWidth="1"/>
    <col min="2055" max="2304" width="9.140625" style="159"/>
    <col min="2305" max="2305" width="11" style="159" bestFit="1" customWidth="1"/>
    <col min="2306" max="2306" width="40.42578125" style="159" customWidth="1"/>
    <col min="2307" max="2307" width="11.7109375" style="159" customWidth="1"/>
    <col min="2308" max="2308" width="3.140625" style="159" bestFit="1" customWidth="1"/>
    <col min="2309" max="2309" width="11" style="159" bestFit="1" customWidth="1"/>
    <col min="2310" max="2310" width="34.42578125" style="159" customWidth="1"/>
    <col min="2311" max="2560" width="9.140625" style="159"/>
    <col min="2561" max="2561" width="11" style="159" bestFit="1" customWidth="1"/>
    <col min="2562" max="2562" width="40.42578125" style="159" customWidth="1"/>
    <col min="2563" max="2563" width="11.7109375" style="159" customWidth="1"/>
    <col min="2564" max="2564" width="3.140625" style="159" bestFit="1" customWidth="1"/>
    <col min="2565" max="2565" width="11" style="159" bestFit="1" customWidth="1"/>
    <col min="2566" max="2566" width="34.42578125" style="159" customWidth="1"/>
    <col min="2567" max="2816" width="9.140625" style="159"/>
    <col min="2817" max="2817" width="11" style="159" bestFit="1" customWidth="1"/>
    <col min="2818" max="2818" width="40.42578125" style="159" customWidth="1"/>
    <col min="2819" max="2819" width="11.7109375" style="159" customWidth="1"/>
    <col min="2820" max="2820" width="3.140625" style="159" bestFit="1" customWidth="1"/>
    <col min="2821" max="2821" width="11" style="159" bestFit="1" customWidth="1"/>
    <col min="2822" max="2822" width="34.42578125" style="159" customWidth="1"/>
    <col min="2823" max="3072" width="9.140625" style="159"/>
    <col min="3073" max="3073" width="11" style="159" bestFit="1" customWidth="1"/>
    <col min="3074" max="3074" width="40.42578125" style="159" customWidth="1"/>
    <col min="3075" max="3075" width="11.7109375" style="159" customWidth="1"/>
    <col min="3076" max="3076" width="3.140625" style="159" bestFit="1" customWidth="1"/>
    <col min="3077" max="3077" width="11" style="159" bestFit="1" customWidth="1"/>
    <col min="3078" max="3078" width="34.42578125" style="159" customWidth="1"/>
    <col min="3079" max="3328" width="9.140625" style="159"/>
    <col min="3329" max="3329" width="11" style="159" bestFit="1" customWidth="1"/>
    <col min="3330" max="3330" width="40.42578125" style="159" customWidth="1"/>
    <col min="3331" max="3331" width="11.7109375" style="159" customWidth="1"/>
    <col min="3332" max="3332" width="3.140625" style="159" bestFit="1" customWidth="1"/>
    <col min="3333" max="3333" width="11" style="159" bestFit="1" customWidth="1"/>
    <col min="3334" max="3334" width="34.42578125" style="159" customWidth="1"/>
    <col min="3335" max="3584" width="9.140625" style="159"/>
    <col min="3585" max="3585" width="11" style="159" bestFit="1" customWidth="1"/>
    <col min="3586" max="3586" width="40.42578125" style="159" customWidth="1"/>
    <col min="3587" max="3587" width="11.7109375" style="159" customWidth="1"/>
    <col min="3588" max="3588" width="3.140625" style="159" bestFit="1" customWidth="1"/>
    <col min="3589" max="3589" width="11" style="159" bestFit="1" customWidth="1"/>
    <col min="3590" max="3590" width="34.42578125" style="159" customWidth="1"/>
    <col min="3591" max="3840" width="9.140625" style="159"/>
    <col min="3841" max="3841" width="11" style="159" bestFit="1" customWidth="1"/>
    <col min="3842" max="3842" width="40.42578125" style="159" customWidth="1"/>
    <col min="3843" max="3843" width="11.7109375" style="159" customWidth="1"/>
    <col min="3844" max="3844" width="3.140625" style="159" bestFit="1" customWidth="1"/>
    <col min="3845" max="3845" width="11" style="159" bestFit="1" customWidth="1"/>
    <col min="3846" max="3846" width="34.42578125" style="159" customWidth="1"/>
    <col min="3847" max="4096" width="9.140625" style="159"/>
    <col min="4097" max="4097" width="11" style="159" bestFit="1" customWidth="1"/>
    <col min="4098" max="4098" width="40.42578125" style="159" customWidth="1"/>
    <col min="4099" max="4099" width="11.7109375" style="159" customWidth="1"/>
    <col min="4100" max="4100" width="3.140625" style="159" bestFit="1" customWidth="1"/>
    <col min="4101" max="4101" width="11" style="159" bestFit="1" customWidth="1"/>
    <col min="4102" max="4102" width="34.42578125" style="159" customWidth="1"/>
    <col min="4103" max="4352" width="9.140625" style="159"/>
    <col min="4353" max="4353" width="11" style="159" bestFit="1" customWidth="1"/>
    <col min="4354" max="4354" width="40.42578125" style="159" customWidth="1"/>
    <col min="4355" max="4355" width="11.7109375" style="159" customWidth="1"/>
    <col min="4356" max="4356" width="3.140625" style="159" bestFit="1" customWidth="1"/>
    <col min="4357" max="4357" width="11" style="159" bestFit="1" customWidth="1"/>
    <col min="4358" max="4358" width="34.42578125" style="159" customWidth="1"/>
    <col min="4359" max="4608" width="9.140625" style="159"/>
    <col min="4609" max="4609" width="11" style="159" bestFit="1" customWidth="1"/>
    <col min="4610" max="4610" width="40.42578125" style="159" customWidth="1"/>
    <col min="4611" max="4611" width="11.7109375" style="159" customWidth="1"/>
    <col min="4612" max="4612" width="3.140625" style="159" bestFit="1" customWidth="1"/>
    <col min="4613" max="4613" width="11" style="159" bestFit="1" customWidth="1"/>
    <col min="4614" max="4614" width="34.42578125" style="159" customWidth="1"/>
    <col min="4615" max="4864" width="9.140625" style="159"/>
    <col min="4865" max="4865" width="11" style="159" bestFit="1" customWidth="1"/>
    <col min="4866" max="4866" width="40.42578125" style="159" customWidth="1"/>
    <col min="4867" max="4867" width="11.7109375" style="159" customWidth="1"/>
    <col min="4868" max="4868" width="3.140625" style="159" bestFit="1" customWidth="1"/>
    <col min="4869" max="4869" width="11" style="159" bestFit="1" customWidth="1"/>
    <col min="4870" max="4870" width="34.42578125" style="159" customWidth="1"/>
    <col min="4871" max="5120" width="9.140625" style="159"/>
    <col min="5121" max="5121" width="11" style="159" bestFit="1" customWidth="1"/>
    <col min="5122" max="5122" width="40.42578125" style="159" customWidth="1"/>
    <col min="5123" max="5123" width="11.7109375" style="159" customWidth="1"/>
    <col min="5124" max="5124" width="3.140625" style="159" bestFit="1" customWidth="1"/>
    <col min="5125" max="5125" width="11" style="159" bestFit="1" customWidth="1"/>
    <col min="5126" max="5126" width="34.42578125" style="159" customWidth="1"/>
    <col min="5127" max="5376" width="9.140625" style="159"/>
    <col min="5377" max="5377" width="11" style="159" bestFit="1" customWidth="1"/>
    <col min="5378" max="5378" width="40.42578125" style="159" customWidth="1"/>
    <col min="5379" max="5379" width="11.7109375" style="159" customWidth="1"/>
    <col min="5380" max="5380" width="3.140625" style="159" bestFit="1" customWidth="1"/>
    <col min="5381" max="5381" width="11" style="159" bestFit="1" customWidth="1"/>
    <col min="5382" max="5382" width="34.42578125" style="159" customWidth="1"/>
    <col min="5383" max="5632" width="9.140625" style="159"/>
    <col min="5633" max="5633" width="11" style="159" bestFit="1" customWidth="1"/>
    <col min="5634" max="5634" width="40.42578125" style="159" customWidth="1"/>
    <col min="5635" max="5635" width="11.7109375" style="159" customWidth="1"/>
    <col min="5636" max="5636" width="3.140625" style="159" bestFit="1" customWidth="1"/>
    <col min="5637" max="5637" width="11" style="159" bestFit="1" customWidth="1"/>
    <col min="5638" max="5638" width="34.42578125" style="159" customWidth="1"/>
    <col min="5639" max="5888" width="9.140625" style="159"/>
    <col min="5889" max="5889" width="11" style="159" bestFit="1" customWidth="1"/>
    <col min="5890" max="5890" width="40.42578125" style="159" customWidth="1"/>
    <col min="5891" max="5891" width="11.7109375" style="159" customWidth="1"/>
    <col min="5892" max="5892" width="3.140625" style="159" bestFit="1" customWidth="1"/>
    <col min="5893" max="5893" width="11" style="159" bestFit="1" customWidth="1"/>
    <col min="5894" max="5894" width="34.42578125" style="159" customWidth="1"/>
    <col min="5895" max="6144" width="9.140625" style="159"/>
    <col min="6145" max="6145" width="11" style="159" bestFit="1" customWidth="1"/>
    <col min="6146" max="6146" width="40.42578125" style="159" customWidth="1"/>
    <col min="6147" max="6147" width="11.7109375" style="159" customWidth="1"/>
    <col min="6148" max="6148" width="3.140625" style="159" bestFit="1" customWidth="1"/>
    <col min="6149" max="6149" width="11" style="159" bestFit="1" customWidth="1"/>
    <col min="6150" max="6150" width="34.42578125" style="159" customWidth="1"/>
    <col min="6151" max="6400" width="9.140625" style="159"/>
    <col min="6401" max="6401" width="11" style="159" bestFit="1" customWidth="1"/>
    <col min="6402" max="6402" width="40.42578125" style="159" customWidth="1"/>
    <col min="6403" max="6403" width="11.7109375" style="159" customWidth="1"/>
    <col min="6404" max="6404" width="3.140625" style="159" bestFit="1" customWidth="1"/>
    <col min="6405" max="6405" width="11" style="159" bestFit="1" customWidth="1"/>
    <col min="6406" max="6406" width="34.42578125" style="159" customWidth="1"/>
    <col min="6407" max="6656" width="9.140625" style="159"/>
    <col min="6657" max="6657" width="11" style="159" bestFit="1" customWidth="1"/>
    <col min="6658" max="6658" width="40.42578125" style="159" customWidth="1"/>
    <col min="6659" max="6659" width="11.7109375" style="159" customWidth="1"/>
    <col min="6660" max="6660" width="3.140625" style="159" bestFit="1" customWidth="1"/>
    <col min="6661" max="6661" width="11" style="159" bestFit="1" customWidth="1"/>
    <col min="6662" max="6662" width="34.42578125" style="159" customWidth="1"/>
    <col min="6663" max="6912" width="9.140625" style="159"/>
    <col min="6913" max="6913" width="11" style="159" bestFit="1" customWidth="1"/>
    <col min="6914" max="6914" width="40.42578125" style="159" customWidth="1"/>
    <col min="6915" max="6915" width="11.7109375" style="159" customWidth="1"/>
    <col min="6916" max="6916" width="3.140625" style="159" bestFit="1" customWidth="1"/>
    <col min="6917" max="6917" width="11" style="159" bestFit="1" customWidth="1"/>
    <col min="6918" max="6918" width="34.42578125" style="159" customWidth="1"/>
    <col min="6919" max="7168" width="9.140625" style="159"/>
    <col min="7169" max="7169" width="11" style="159" bestFit="1" customWidth="1"/>
    <col min="7170" max="7170" width="40.42578125" style="159" customWidth="1"/>
    <col min="7171" max="7171" width="11.7109375" style="159" customWidth="1"/>
    <col min="7172" max="7172" width="3.140625" style="159" bestFit="1" customWidth="1"/>
    <col min="7173" max="7173" width="11" style="159" bestFit="1" customWidth="1"/>
    <col min="7174" max="7174" width="34.42578125" style="159" customWidth="1"/>
    <col min="7175" max="7424" width="9.140625" style="159"/>
    <col min="7425" max="7425" width="11" style="159" bestFit="1" customWidth="1"/>
    <col min="7426" max="7426" width="40.42578125" style="159" customWidth="1"/>
    <col min="7427" max="7427" width="11.7109375" style="159" customWidth="1"/>
    <col min="7428" max="7428" width="3.140625" style="159" bestFit="1" customWidth="1"/>
    <col min="7429" max="7429" width="11" style="159" bestFit="1" customWidth="1"/>
    <col min="7430" max="7430" width="34.42578125" style="159" customWidth="1"/>
    <col min="7431" max="7680" width="9.140625" style="159"/>
    <col min="7681" max="7681" width="11" style="159" bestFit="1" customWidth="1"/>
    <col min="7682" max="7682" width="40.42578125" style="159" customWidth="1"/>
    <col min="7683" max="7683" width="11.7109375" style="159" customWidth="1"/>
    <col min="7684" max="7684" width="3.140625" style="159" bestFit="1" customWidth="1"/>
    <col min="7685" max="7685" width="11" style="159" bestFit="1" customWidth="1"/>
    <col min="7686" max="7686" width="34.42578125" style="159" customWidth="1"/>
    <col min="7687" max="7936" width="9.140625" style="159"/>
    <col min="7937" max="7937" width="11" style="159" bestFit="1" customWidth="1"/>
    <col min="7938" max="7938" width="40.42578125" style="159" customWidth="1"/>
    <col min="7939" max="7939" width="11.7109375" style="159" customWidth="1"/>
    <col min="7940" max="7940" width="3.140625" style="159" bestFit="1" customWidth="1"/>
    <col min="7941" max="7941" width="11" style="159" bestFit="1" customWidth="1"/>
    <col min="7942" max="7942" width="34.42578125" style="159" customWidth="1"/>
    <col min="7943" max="8192" width="9.140625" style="159"/>
    <col min="8193" max="8193" width="11" style="159" bestFit="1" customWidth="1"/>
    <col min="8194" max="8194" width="40.42578125" style="159" customWidth="1"/>
    <col min="8195" max="8195" width="11.7109375" style="159" customWidth="1"/>
    <col min="8196" max="8196" width="3.140625" style="159" bestFit="1" customWidth="1"/>
    <col min="8197" max="8197" width="11" style="159" bestFit="1" customWidth="1"/>
    <col min="8198" max="8198" width="34.42578125" style="159" customWidth="1"/>
    <col min="8199" max="8448" width="9.140625" style="159"/>
    <col min="8449" max="8449" width="11" style="159" bestFit="1" customWidth="1"/>
    <col min="8450" max="8450" width="40.42578125" style="159" customWidth="1"/>
    <col min="8451" max="8451" width="11.7109375" style="159" customWidth="1"/>
    <col min="8452" max="8452" width="3.140625" style="159" bestFit="1" customWidth="1"/>
    <col min="8453" max="8453" width="11" style="159" bestFit="1" customWidth="1"/>
    <col min="8454" max="8454" width="34.42578125" style="159" customWidth="1"/>
    <col min="8455" max="8704" width="9.140625" style="159"/>
    <col min="8705" max="8705" width="11" style="159" bestFit="1" customWidth="1"/>
    <col min="8706" max="8706" width="40.42578125" style="159" customWidth="1"/>
    <col min="8707" max="8707" width="11.7109375" style="159" customWidth="1"/>
    <col min="8708" max="8708" width="3.140625" style="159" bestFit="1" customWidth="1"/>
    <col min="8709" max="8709" width="11" style="159" bestFit="1" customWidth="1"/>
    <col min="8710" max="8710" width="34.42578125" style="159" customWidth="1"/>
    <col min="8711" max="8960" width="9.140625" style="159"/>
    <col min="8961" max="8961" width="11" style="159" bestFit="1" customWidth="1"/>
    <col min="8962" max="8962" width="40.42578125" style="159" customWidth="1"/>
    <col min="8963" max="8963" width="11.7109375" style="159" customWidth="1"/>
    <col min="8964" max="8964" width="3.140625" style="159" bestFit="1" customWidth="1"/>
    <col min="8965" max="8965" width="11" style="159" bestFit="1" customWidth="1"/>
    <col min="8966" max="8966" width="34.42578125" style="159" customWidth="1"/>
    <col min="8967" max="9216" width="9.140625" style="159"/>
    <col min="9217" max="9217" width="11" style="159" bestFit="1" customWidth="1"/>
    <col min="9218" max="9218" width="40.42578125" style="159" customWidth="1"/>
    <col min="9219" max="9219" width="11.7109375" style="159" customWidth="1"/>
    <col min="9220" max="9220" width="3.140625" style="159" bestFit="1" customWidth="1"/>
    <col min="9221" max="9221" width="11" style="159" bestFit="1" customWidth="1"/>
    <col min="9222" max="9222" width="34.42578125" style="159" customWidth="1"/>
    <col min="9223" max="9472" width="9.140625" style="159"/>
    <col min="9473" max="9473" width="11" style="159" bestFit="1" customWidth="1"/>
    <col min="9474" max="9474" width="40.42578125" style="159" customWidth="1"/>
    <col min="9475" max="9475" width="11.7109375" style="159" customWidth="1"/>
    <col min="9476" max="9476" width="3.140625" style="159" bestFit="1" customWidth="1"/>
    <col min="9477" max="9477" width="11" style="159" bestFit="1" customWidth="1"/>
    <col min="9478" max="9478" width="34.42578125" style="159" customWidth="1"/>
    <col min="9479" max="9728" width="9.140625" style="159"/>
    <col min="9729" max="9729" width="11" style="159" bestFit="1" customWidth="1"/>
    <col min="9730" max="9730" width="40.42578125" style="159" customWidth="1"/>
    <col min="9731" max="9731" width="11.7109375" style="159" customWidth="1"/>
    <col min="9732" max="9732" width="3.140625" style="159" bestFit="1" customWidth="1"/>
    <col min="9733" max="9733" width="11" style="159" bestFit="1" customWidth="1"/>
    <col min="9734" max="9734" width="34.42578125" style="159" customWidth="1"/>
    <col min="9735" max="9984" width="9.140625" style="159"/>
    <col min="9985" max="9985" width="11" style="159" bestFit="1" customWidth="1"/>
    <col min="9986" max="9986" width="40.42578125" style="159" customWidth="1"/>
    <col min="9987" max="9987" width="11.7109375" style="159" customWidth="1"/>
    <col min="9988" max="9988" width="3.140625" style="159" bestFit="1" customWidth="1"/>
    <col min="9989" max="9989" width="11" style="159" bestFit="1" customWidth="1"/>
    <col min="9990" max="9990" width="34.42578125" style="159" customWidth="1"/>
    <col min="9991" max="10240" width="9.140625" style="159"/>
    <col min="10241" max="10241" width="11" style="159" bestFit="1" customWidth="1"/>
    <col min="10242" max="10242" width="40.42578125" style="159" customWidth="1"/>
    <col min="10243" max="10243" width="11.7109375" style="159" customWidth="1"/>
    <col min="10244" max="10244" width="3.140625" style="159" bestFit="1" customWidth="1"/>
    <col min="10245" max="10245" width="11" style="159" bestFit="1" customWidth="1"/>
    <col min="10246" max="10246" width="34.42578125" style="159" customWidth="1"/>
    <col min="10247" max="10496" width="9.140625" style="159"/>
    <col min="10497" max="10497" width="11" style="159" bestFit="1" customWidth="1"/>
    <col min="10498" max="10498" width="40.42578125" style="159" customWidth="1"/>
    <col min="10499" max="10499" width="11.7109375" style="159" customWidth="1"/>
    <col min="10500" max="10500" width="3.140625" style="159" bestFit="1" customWidth="1"/>
    <col min="10501" max="10501" width="11" style="159" bestFit="1" customWidth="1"/>
    <col min="10502" max="10502" width="34.42578125" style="159" customWidth="1"/>
    <col min="10503" max="10752" width="9.140625" style="159"/>
    <col min="10753" max="10753" width="11" style="159" bestFit="1" customWidth="1"/>
    <col min="10754" max="10754" width="40.42578125" style="159" customWidth="1"/>
    <col min="10755" max="10755" width="11.7109375" style="159" customWidth="1"/>
    <col min="10756" max="10756" width="3.140625" style="159" bestFit="1" customWidth="1"/>
    <col min="10757" max="10757" width="11" style="159" bestFit="1" customWidth="1"/>
    <col min="10758" max="10758" width="34.42578125" style="159" customWidth="1"/>
    <col min="10759" max="11008" width="9.140625" style="159"/>
    <col min="11009" max="11009" width="11" style="159" bestFit="1" customWidth="1"/>
    <col min="11010" max="11010" width="40.42578125" style="159" customWidth="1"/>
    <col min="11011" max="11011" width="11.7109375" style="159" customWidth="1"/>
    <col min="11012" max="11012" width="3.140625" style="159" bestFit="1" customWidth="1"/>
    <col min="11013" max="11013" width="11" style="159" bestFit="1" customWidth="1"/>
    <col min="11014" max="11014" width="34.42578125" style="159" customWidth="1"/>
    <col min="11015" max="11264" width="9.140625" style="159"/>
    <col min="11265" max="11265" width="11" style="159" bestFit="1" customWidth="1"/>
    <col min="11266" max="11266" width="40.42578125" style="159" customWidth="1"/>
    <col min="11267" max="11267" width="11.7109375" style="159" customWidth="1"/>
    <col min="11268" max="11268" width="3.140625" style="159" bestFit="1" customWidth="1"/>
    <col min="11269" max="11269" width="11" style="159" bestFit="1" customWidth="1"/>
    <col min="11270" max="11270" width="34.42578125" style="159" customWidth="1"/>
    <col min="11271" max="11520" width="9.140625" style="159"/>
    <col min="11521" max="11521" width="11" style="159" bestFit="1" customWidth="1"/>
    <col min="11522" max="11522" width="40.42578125" style="159" customWidth="1"/>
    <col min="11523" max="11523" width="11.7109375" style="159" customWidth="1"/>
    <col min="11524" max="11524" width="3.140625" style="159" bestFit="1" customWidth="1"/>
    <col min="11525" max="11525" width="11" style="159" bestFit="1" customWidth="1"/>
    <col min="11526" max="11526" width="34.42578125" style="159" customWidth="1"/>
    <col min="11527" max="11776" width="9.140625" style="159"/>
    <col min="11777" max="11777" width="11" style="159" bestFit="1" customWidth="1"/>
    <col min="11778" max="11778" width="40.42578125" style="159" customWidth="1"/>
    <col min="11779" max="11779" width="11.7109375" style="159" customWidth="1"/>
    <col min="11780" max="11780" width="3.140625" style="159" bestFit="1" customWidth="1"/>
    <col min="11781" max="11781" width="11" style="159" bestFit="1" customWidth="1"/>
    <col min="11782" max="11782" width="34.42578125" style="159" customWidth="1"/>
    <col min="11783" max="12032" width="9.140625" style="159"/>
    <col min="12033" max="12033" width="11" style="159" bestFit="1" customWidth="1"/>
    <col min="12034" max="12034" width="40.42578125" style="159" customWidth="1"/>
    <col min="12035" max="12035" width="11.7109375" style="159" customWidth="1"/>
    <col min="12036" max="12036" width="3.140625" style="159" bestFit="1" customWidth="1"/>
    <col min="12037" max="12037" width="11" style="159" bestFit="1" customWidth="1"/>
    <col min="12038" max="12038" width="34.42578125" style="159" customWidth="1"/>
    <col min="12039" max="12288" width="9.140625" style="159"/>
    <col min="12289" max="12289" width="11" style="159" bestFit="1" customWidth="1"/>
    <col min="12290" max="12290" width="40.42578125" style="159" customWidth="1"/>
    <col min="12291" max="12291" width="11.7109375" style="159" customWidth="1"/>
    <col min="12292" max="12292" width="3.140625" style="159" bestFit="1" customWidth="1"/>
    <col min="12293" max="12293" width="11" style="159" bestFit="1" customWidth="1"/>
    <col min="12294" max="12294" width="34.42578125" style="159" customWidth="1"/>
    <col min="12295" max="12544" width="9.140625" style="159"/>
    <col min="12545" max="12545" width="11" style="159" bestFit="1" customWidth="1"/>
    <col min="12546" max="12546" width="40.42578125" style="159" customWidth="1"/>
    <col min="12547" max="12547" width="11.7109375" style="159" customWidth="1"/>
    <col min="12548" max="12548" width="3.140625" style="159" bestFit="1" customWidth="1"/>
    <col min="12549" max="12549" width="11" style="159" bestFit="1" customWidth="1"/>
    <col min="12550" max="12550" width="34.42578125" style="159" customWidth="1"/>
    <col min="12551" max="12800" width="9.140625" style="159"/>
    <col min="12801" max="12801" width="11" style="159" bestFit="1" customWidth="1"/>
    <col min="12802" max="12802" width="40.42578125" style="159" customWidth="1"/>
    <col min="12803" max="12803" width="11.7109375" style="159" customWidth="1"/>
    <col min="12804" max="12804" width="3.140625" style="159" bestFit="1" customWidth="1"/>
    <col min="12805" max="12805" width="11" style="159" bestFit="1" customWidth="1"/>
    <col min="12806" max="12806" width="34.42578125" style="159" customWidth="1"/>
    <col min="12807" max="13056" width="9.140625" style="159"/>
    <col min="13057" max="13057" width="11" style="159" bestFit="1" customWidth="1"/>
    <col min="13058" max="13058" width="40.42578125" style="159" customWidth="1"/>
    <col min="13059" max="13059" width="11.7109375" style="159" customWidth="1"/>
    <col min="13060" max="13060" width="3.140625" style="159" bestFit="1" customWidth="1"/>
    <col min="13061" max="13061" width="11" style="159" bestFit="1" customWidth="1"/>
    <col min="13062" max="13062" width="34.42578125" style="159" customWidth="1"/>
    <col min="13063" max="13312" width="9.140625" style="159"/>
    <col min="13313" max="13313" width="11" style="159" bestFit="1" customWidth="1"/>
    <col min="13314" max="13314" width="40.42578125" style="159" customWidth="1"/>
    <col min="13315" max="13315" width="11.7109375" style="159" customWidth="1"/>
    <col min="13316" max="13316" width="3.140625" style="159" bestFit="1" customWidth="1"/>
    <col min="13317" max="13317" width="11" style="159" bestFit="1" customWidth="1"/>
    <col min="13318" max="13318" width="34.42578125" style="159" customWidth="1"/>
    <col min="13319" max="13568" width="9.140625" style="159"/>
    <col min="13569" max="13569" width="11" style="159" bestFit="1" customWidth="1"/>
    <col min="13570" max="13570" width="40.42578125" style="159" customWidth="1"/>
    <col min="13571" max="13571" width="11.7109375" style="159" customWidth="1"/>
    <col min="13572" max="13572" width="3.140625" style="159" bestFit="1" customWidth="1"/>
    <col min="13573" max="13573" width="11" style="159" bestFit="1" customWidth="1"/>
    <col min="13574" max="13574" width="34.42578125" style="159" customWidth="1"/>
    <col min="13575" max="13824" width="9.140625" style="159"/>
    <col min="13825" max="13825" width="11" style="159" bestFit="1" customWidth="1"/>
    <col min="13826" max="13826" width="40.42578125" style="159" customWidth="1"/>
    <col min="13827" max="13827" width="11.7109375" style="159" customWidth="1"/>
    <col min="13828" max="13828" width="3.140625" style="159" bestFit="1" customWidth="1"/>
    <col min="13829" max="13829" width="11" style="159" bestFit="1" customWidth="1"/>
    <col min="13830" max="13830" width="34.42578125" style="159" customWidth="1"/>
    <col min="13831" max="14080" width="9.140625" style="159"/>
    <col min="14081" max="14081" width="11" style="159" bestFit="1" customWidth="1"/>
    <col min="14082" max="14082" width="40.42578125" style="159" customWidth="1"/>
    <col min="14083" max="14083" width="11.7109375" style="159" customWidth="1"/>
    <col min="14084" max="14084" width="3.140625" style="159" bestFit="1" customWidth="1"/>
    <col min="14085" max="14085" width="11" style="159" bestFit="1" customWidth="1"/>
    <col min="14086" max="14086" width="34.42578125" style="159" customWidth="1"/>
    <col min="14087" max="14336" width="9.140625" style="159"/>
    <col min="14337" max="14337" width="11" style="159" bestFit="1" customWidth="1"/>
    <col min="14338" max="14338" width="40.42578125" style="159" customWidth="1"/>
    <col min="14339" max="14339" width="11.7109375" style="159" customWidth="1"/>
    <col min="14340" max="14340" width="3.140625" style="159" bestFit="1" customWidth="1"/>
    <col min="14341" max="14341" width="11" style="159" bestFit="1" customWidth="1"/>
    <col min="14342" max="14342" width="34.42578125" style="159" customWidth="1"/>
    <col min="14343" max="14592" width="9.140625" style="159"/>
    <col min="14593" max="14593" width="11" style="159" bestFit="1" customWidth="1"/>
    <col min="14594" max="14594" width="40.42578125" style="159" customWidth="1"/>
    <col min="14595" max="14595" width="11.7109375" style="159" customWidth="1"/>
    <col min="14596" max="14596" width="3.140625" style="159" bestFit="1" customWidth="1"/>
    <col min="14597" max="14597" width="11" style="159" bestFit="1" customWidth="1"/>
    <col min="14598" max="14598" width="34.42578125" style="159" customWidth="1"/>
    <col min="14599" max="14848" width="9.140625" style="159"/>
    <col min="14849" max="14849" width="11" style="159" bestFit="1" customWidth="1"/>
    <col min="14850" max="14850" width="40.42578125" style="159" customWidth="1"/>
    <col min="14851" max="14851" width="11.7109375" style="159" customWidth="1"/>
    <col min="14852" max="14852" width="3.140625" style="159" bestFit="1" customWidth="1"/>
    <col min="14853" max="14853" width="11" style="159" bestFit="1" customWidth="1"/>
    <col min="14854" max="14854" width="34.42578125" style="159" customWidth="1"/>
    <col min="14855" max="15104" width="9.140625" style="159"/>
    <col min="15105" max="15105" width="11" style="159" bestFit="1" customWidth="1"/>
    <col min="15106" max="15106" width="40.42578125" style="159" customWidth="1"/>
    <col min="15107" max="15107" width="11.7109375" style="159" customWidth="1"/>
    <col min="15108" max="15108" width="3.140625" style="159" bestFit="1" customWidth="1"/>
    <col min="15109" max="15109" width="11" style="159" bestFit="1" customWidth="1"/>
    <col min="15110" max="15110" width="34.42578125" style="159" customWidth="1"/>
    <col min="15111" max="15360" width="9.140625" style="159"/>
    <col min="15361" max="15361" width="11" style="159" bestFit="1" customWidth="1"/>
    <col min="15362" max="15362" width="40.42578125" style="159" customWidth="1"/>
    <col min="15363" max="15363" width="11.7109375" style="159" customWidth="1"/>
    <col min="15364" max="15364" width="3.140625" style="159" bestFit="1" customWidth="1"/>
    <col min="15365" max="15365" width="11" style="159" bestFit="1" customWidth="1"/>
    <col min="15366" max="15366" width="34.42578125" style="159" customWidth="1"/>
    <col min="15367" max="15616" width="9.140625" style="159"/>
    <col min="15617" max="15617" width="11" style="159" bestFit="1" customWidth="1"/>
    <col min="15618" max="15618" width="40.42578125" style="159" customWidth="1"/>
    <col min="15619" max="15619" width="11.7109375" style="159" customWidth="1"/>
    <col min="15620" max="15620" width="3.140625" style="159" bestFit="1" customWidth="1"/>
    <col min="15621" max="15621" width="11" style="159" bestFit="1" customWidth="1"/>
    <col min="15622" max="15622" width="34.42578125" style="159" customWidth="1"/>
    <col min="15623" max="15872" width="9.140625" style="159"/>
    <col min="15873" max="15873" width="11" style="159" bestFit="1" customWidth="1"/>
    <col min="15874" max="15874" width="40.42578125" style="159" customWidth="1"/>
    <col min="15875" max="15875" width="11.7109375" style="159" customWidth="1"/>
    <col min="15876" max="15876" width="3.140625" style="159" bestFit="1" customWidth="1"/>
    <col min="15877" max="15877" width="11" style="159" bestFit="1" customWidth="1"/>
    <col min="15878" max="15878" width="34.42578125" style="159" customWidth="1"/>
    <col min="15879" max="16128" width="9.140625" style="159"/>
    <col min="16129" max="16129" width="11" style="159" bestFit="1" customWidth="1"/>
    <col min="16130" max="16130" width="40.42578125" style="159" customWidth="1"/>
    <col min="16131" max="16131" width="11.7109375" style="159" customWidth="1"/>
    <col min="16132" max="16132" width="3.140625" style="159" bestFit="1" customWidth="1"/>
    <col min="16133" max="16133" width="11" style="159" bestFit="1" customWidth="1"/>
    <col min="16134" max="16134" width="34.42578125" style="159" customWidth="1"/>
    <col min="16135" max="16384" width="9.140625" style="159"/>
  </cols>
  <sheetData>
    <row r="1" spans="1:8" s="148" customFormat="1" ht="15.75" x14ac:dyDescent="0.25">
      <c r="A1" s="406" t="s">
        <v>102</v>
      </c>
      <c r="B1" s="406"/>
      <c r="C1" s="406"/>
      <c r="D1" s="406"/>
      <c r="E1" s="147"/>
      <c r="F1" s="147"/>
      <c r="H1" s="149"/>
    </row>
    <row r="2" spans="1:8" s="151" customFormat="1" x14ac:dyDescent="0.2">
      <c r="A2" s="150"/>
      <c r="B2" s="150"/>
      <c r="C2" s="150"/>
      <c r="D2" s="150"/>
      <c r="E2" s="150"/>
      <c r="F2" s="150"/>
      <c r="H2" s="152"/>
    </row>
    <row r="3" spans="1:8" s="154" customFormat="1" x14ac:dyDescent="0.2">
      <c r="A3" s="153" t="s">
        <v>103</v>
      </c>
      <c r="B3" s="407" t="s">
        <v>104</v>
      </c>
      <c r="C3" s="407"/>
      <c r="D3" s="407"/>
      <c r="E3" s="150"/>
    </row>
    <row r="4" spans="1:8" s="154" customFormat="1" x14ac:dyDescent="0.2">
      <c r="A4" s="153" t="s">
        <v>105</v>
      </c>
      <c r="B4" s="407" t="s">
        <v>106</v>
      </c>
      <c r="C4" s="407"/>
      <c r="D4" s="407"/>
      <c r="E4" s="150"/>
    </row>
    <row r="5" spans="1:8" s="154" customFormat="1" x14ac:dyDescent="0.2">
      <c r="A5" s="155"/>
      <c r="B5" s="156"/>
      <c r="C5" s="157"/>
      <c r="D5" s="158"/>
      <c r="E5" s="150"/>
    </row>
    <row r="6" spans="1:8" x14ac:dyDescent="0.2">
      <c r="A6" s="401" t="s">
        <v>107</v>
      </c>
      <c r="B6" s="401"/>
      <c r="C6" s="401"/>
      <c r="D6" s="401"/>
    </row>
    <row r="7" spans="1:8" s="160" customFormat="1" ht="8.1" customHeight="1" x14ac:dyDescent="0.2">
      <c r="B7" s="161"/>
      <c r="C7" s="162"/>
      <c r="D7" s="163"/>
    </row>
    <row r="8" spans="1:8" x14ac:dyDescent="0.2">
      <c r="B8" s="164" t="s">
        <v>108</v>
      </c>
      <c r="C8" s="162"/>
      <c r="D8" s="163"/>
    </row>
    <row r="9" spans="1:8" ht="8.1" customHeight="1" x14ac:dyDescent="0.2">
      <c r="C9" s="162"/>
      <c r="D9" s="163"/>
    </row>
    <row r="10" spans="1:8" x14ac:dyDescent="0.2">
      <c r="A10" s="401" t="s">
        <v>109</v>
      </c>
      <c r="B10" s="401"/>
      <c r="C10" s="401"/>
      <c r="D10" s="401"/>
    </row>
    <row r="11" spans="1:8" s="160" customFormat="1" ht="6" x14ac:dyDescent="0.15">
      <c r="C11" s="165"/>
      <c r="D11" s="161"/>
    </row>
    <row r="12" spans="1:8" x14ac:dyDescent="0.2">
      <c r="B12" s="164" t="s">
        <v>110</v>
      </c>
      <c r="C12" s="165"/>
      <c r="D12" s="161"/>
    </row>
    <row r="13" spans="1:8" ht="8.1" customHeight="1" x14ac:dyDescent="0.2">
      <c r="B13" s="166"/>
      <c r="D13" s="166"/>
      <c r="E13" s="166"/>
      <c r="F13" s="166"/>
    </row>
    <row r="14" spans="1:8" x14ac:dyDescent="0.2">
      <c r="A14" s="401" t="s">
        <v>111</v>
      </c>
      <c r="B14" s="401"/>
      <c r="C14" s="401"/>
      <c r="D14" s="401"/>
    </row>
    <row r="15" spans="1:8" s="160" customFormat="1" ht="6" x14ac:dyDescent="0.15">
      <c r="C15" s="165"/>
      <c r="D15" s="165"/>
    </row>
    <row r="16" spans="1:8" x14ac:dyDescent="0.2">
      <c r="A16" s="167"/>
      <c r="B16" s="168" t="s">
        <v>112</v>
      </c>
      <c r="C16" s="169">
        <v>4</v>
      </c>
      <c r="D16" s="170" t="s">
        <v>28</v>
      </c>
      <c r="F16" s="171"/>
    </row>
    <row r="17" spans="1:6" x14ac:dyDescent="0.2">
      <c r="A17" s="167"/>
      <c r="B17" s="168" t="s">
        <v>113</v>
      </c>
      <c r="C17" s="169">
        <v>0.4</v>
      </c>
      <c r="D17" s="170" t="s">
        <v>28</v>
      </c>
      <c r="F17" s="171"/>
    </row>
    <row r="18" spans="1:6" x14ac:dyDescent="0.2">
      <c r="A18" s="167"/>
      <c r="B18" s="168" t="s">
        <v>114</v>
      </c>
      <c r="C18" s="169">
        <v>0.42</v>
      </c>
      <c r="D18" s="170" t="s">
        <v>28</v>
      </c>
      <c r="F18" s="171"/>
    </row>
    <row r="19" spans="1:6" x14ac:dyDescent="0.2">
      <c r="A19" s="167"/>
      <c r="B19" s="168" t="s">
        <v>115</v>
      </c>
      <c r="C19" s="169">
        <v>0.63</v>
      </c>
      <c r="D19" s="170" t="s">
        <v>28</v>
      </c>
      <c r="F19" s="171"/>
    </row>
    <row r="20" spans="1:6" ht="8.1" customHeight="1" x14ac:dyDescent="0.2">
      <c r="B20" s="172"/>
      <c r="C20" s="173"/>
      <c r="D20" s="174"/>
      <c r="F20" s="171"/>
    </row>
    <row r="21" spans="1:6" x14ac:dyDescent="0.2">
      <c r="A21" s="167"/>
      <c r="B21" s="168" t="s">
        <v>116</v>
      </c>
      <c r="C21" s="169">
        <v>4</v>
      </c>
      <c r="D21" s="170" t="s">
        <v>28</v>
      </c>
      <c r="F21" s="171"/>
    </row>
    <row r="22" spans="1:6" ht="8.1" customHeight="1" x14ac:dyDescent="0.2">
      <c r="D22" s="166"/>
    </row>
    <row r="23" spans="1:6" ht="12.75" customHeight="1" x14ac:dyDescent="0.2">
      <c r="A23" s="401" t="s">
        <v>117</v>
      </c>
      <c r="B23" s="401"/>
      <c r="C23" s="401"/>
      <c r="D23" s="401"/>
    </row>
    <row r="24" spans="1:6" ht="8.1" customHeight="1" x14ac:dyDescent="0.2">
      <c r="A24" s="163"/>
      <c r="B24" s="163"/>
      <c r="C24" s="163"/>
      <c r="D24" s="163"/>
    </row>
    <row r="25" spans="1:6" ht="12.75" customHeight="1" x14ac:dyDescent="0.2">
      <c r="A25" s="163"/>
      <c r="B25" s="175" t="s">
        <v>118</v>
      </c>
      <c r="C25" s="176">
        <f>C28+C30+C31+C32</f>
        <v>13.15</v>
      </c>
      <c r="D25" s="177" t="s">
        <v>28</v>
      </c>
    </row>
    <row r="26" spans="1:6" ht="12.75" customHeight="1" x14ac:dyDescent="0.2">
      <c r="A26" s="163"/>
      <c r="B26" s="163"/>
      <c r="C26" s="163"/>
      <c r="D26" s="163"/>
    </row>
    <row r="27" spans="1:6" ht="13.5" customHeight="1" x14ac:dyDescent="0.2">
      <c r="A27" s="163"/>
      <c r="B27" s="178" t="s">
        <v>119</v>
      </c>
      <c r="C27" s="169">
        <v>100</v>
      </c>
      <c r="D27" s="177" t="s">
        <v>28</v>
      </c>
    </row>
    <row r="28" spans="1:6" ht="12.75" customHeight="1" x14ac:dyDescent="0.2">
      <c r="A28" s="163"/>
      <c r="B28" s="178" t="s">
        <v>120</v>
      </c>
      <c r="C28" s="169">
        <v>5</v>
      </c>
      <c r="D28" s="177" t="s">
        <v>28</v>
      </c>
    </row>
    <row r="29" spans="1:6" s="160" customFormat="1" ht="8.1" customHeight="1" x14ac:dyDescent="0.15">
      <c r="C29" s="165"/>
      <c r="D29" s="165"/>
    </row>
    <row r="30" spans="1:6" x14ac:dyDescent="0.2">
      <c r="B30" s="178" t="s">
        <v>121</v>
      </c>
      <c r="C30" s="179">
        <v>3</v>
      </c>
      <c r="D30" s="180" t="s">
        <v>28</v>
      </c>
      <c r="F30" s="171"/>
    </row>
    <row r="31" spans="1:6" ht="12.75" customHeight="1" x14ac:dyDescent="0.2">
      <c r="B31" s="178" t="s">
        <v>122</v>
      </c>
      <c r="C31" s="179">
        <v>0.65</v>
      </c>
      <c r="D31" s="180" t="s">
        <v>28</v>
      </c>
    </row>
    <row r="32" spans="1:6" ht="12.75" customHeight="1" x14ac:dyDescent="0.2">
      <c r="B32" s="178" t="s">
        <v>123</v>
      </c>
      <c r="C32" s="179">
        <f>IF(B8="Com Desoneração",4.5,0)</f>
        <v>4.5</v>
      </c>
      <c r="D32" s="170" t="s">
        <v>28</v>
      </c>
    </row>
    <row r="33" spans="1:6" ht="8.1" customHeight="1" x14ac:dyDescent="0.2">
      <c r="D33" s="166"/>
    </row>
    <row r="34" spans="1:6" x14ac:dyDescent="0.2">
      <c r="A34" s="401" t="s">
        <v>124</v>
      </c>
      <c r="B34" s="401"/>
      <c r="C34" s="401"/>
      <c r="D34" s="401"/>
    </row>
    <row r="35" spans="1:6" s="160" customFormat="1" ht="6" x14ac:dyDescent="0.15">
      <c r="C35" s="165"/>
      <c r="D35" s="161"/>
    </row>
    <row r="36" spans="1:6" ht="12.75" customHeight="1" x14ac:dyDescent="0.2">
      <c r="B36" s="166" t="s">
        <v>125</v>
      </c>
      <c r="C36" s="402">
        <f>ROUND((((1+($C$16/100)+($C$18/100)+($C$17/100))*(1+($C$19/100))*(1+($C$21/100)))/(1-$C$25/100)-1),4)</f>
        <v>0.2631</v>
      </c>
      <c r="D36" s="403"/>
      <c r="E36" s="181" t="str">
        <f>[1]Auxiliar!A17</f>
        <v>Atende</v>
      </c>
      <c r="F36" s="182"/>
    </row>
    <row r="37" spans="1:6" ht="12.75" customHeight="1" x14ac:dyDescent="0.2">
      <c r="B37" s="166" t="s">
        <v>126</v>
      </c>
      <c r="C37" s="404"/>
      <c r="D37" s="405"/>
      <c r="F37" s="183"/>
    </row>
    <row r="38" spans="1:6" x14ac:dyDescent="0.2">
      <c r="C38" s="184"/>
    </row>
    <row r="39" spans="1:6" x14ac:dyDescent="0.2">
      <c r="A39" s="185" t="s">
        <v>127</v>
      </c>
    </row>
    <row r="40" spans="1:6" x14ac:dyDescent="0.2">
      <c r="A40" s="185" t="str">
        <f>CONCATENATE("do ISS para ", B12," é de ",C27," %",", com a respectiva alíquota de ",C28,"  %")</f>
        <v>do ISS para Edificações é de 100 %, com a respectiva alíquota de 5  %</v>
      </c>
    </row>
    <row r="41" spans="1:6" x14ac:dyDescent="0.2">
      <c r="A41" s="185"/>
    </row>
    <row r="42" spans="1:6" x14ac:dyDescent="0.2">
      <c r="A42" s="186" t="s">
        <v>128</v>
      </c>
      <c r="B42" s="187"/>
      <c r="C42" s="188"/>
      <c r="D42" s="188"/>
    </row>
    <row r="43" spans="1:6" x14ac:dyDescent="0.2">
      <c r="A43" s="186" t="str">
        <f>CONCATENATE("elaboração do orçamento foi ",B8,", e que esta é a alternativa mais adequada para ")</f>
        <v xml:space="preserve">elaboração do orçamento foi Com Desoneração, e que esta é a alternativa mais adequada para </v>
      </c>
      <c r="C43" s="188"/>
      <c r="D43" s="188"/>
    </row>
    <row r="44" spans="1:6" x14ac:dyDescent="0.2">
      <c r="A44" s="186" t="s">
        <v>129</v>
      </c>
      <c r="C44" s="188"/>
      <c r="D44" s="188"/>
    </row>
    <row r="48" spans="1:6" x14ac:dyDescent="0.2">
      <c r="A48" s="167" t="s">
        <v>339</v>
      </c>
      <c r="B48" s="189" t="s">
        <v>321</v>
      </c>
    </row>
    <row r="49" spans="1:3" x14ac:dyDescent="0.2">
      <c r="A49" s="167" t="s">
        <v>338</v>
      </c>
      <c r="B49" s="190" t="s">
        <v>130</v>
      </c>
    </row>
    <row r="52" spans="1:3" x14ac:dyDescent="0.2">
      <c r="C52" s="159"/>
    </row>
    <row r="54" spans="1:3" x14ac:dyDescent="0.2">
      <c r="B54" s="189" t="s">
        <v>131</v>
      </c>
    </row>
    <row r="55" spans="1:3" x14ac:dyDescent="0.2">
      <c r="A55" s="167" t="s">
        <v>132</v>
      </c>
      <c r="B55" s="190" t="s">
        <v>133</v>
      </c>
    </row>
    <row r="56" spans="1:3" x14ac:dyDescent="0.2">
      <c r="A56" s="167" t="s">
        <v>134</v>
      </c>
      <c r="B56" s="190" t="s">
        <v>135</v>
      </c>
    </row>
  </sheetData>
  <sheetProtection selectLockedCells="1" autoFilter="0"/>
  <protectedRanges>
    <protectedRange sqref="C16:C19" name="Intervalo1"/>
    <protectedRange sqref="C20:C21 C30:C32" name="Intervalo2"/>
  </protectedRanges>
  <mergeCells count="9">
    <mergeCell ref="A23:D23"/>
    <mergeCell ref="A34:D34"/>
    <mergeCell ref="C36:D37"/>
    <mergeCell ref="A1:D1"/>
    <mergeCell ref="B3:D3"/>
    <mergeCell ref="B4:D4"/>
    <mergeCell ref="A6:D6"/>
    <mergeCell ref="A10:D10"/>
    <mergeCell ref="A14:D14"/>
  </mergeCells>
  <conditionalFormatting sqref="E36:F36">
    <cfRule type="cellIs" dxfId="0" priority="1" stopIfTrue="1" operator="equal">
      <formula>"Atende"</formula>
    </cfRule>
  </conditionalFormatting>
  <dataValidations count="4">
    <dataValidation type="decimal" allowBlank="1" showInputMessage="1" showErrorMessage="1" errorTitle="Atenção" error="O valor deve estar entre 0 e 100" sqref="C27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xr:uid="{00000000-0002-0000-0600-000000000000}">
      <formula1>0</formula1>
      <formula2>100</formula2>
    </dataValidation>
    <dataValidation type="decimal" allowBlank="1" showInputMessage="1" showErrorMessage="1" errorTitle="Atenção" error="O valor deve estar entre 2%  e  5%" sqref="C28 IY28 SU28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C65564 IY65564 SU65564 ACQ65564 AMM65564 AWI65564 BGE65564 BQA65564 BZW65564 CJS65564 CTO65564 DDK65564 DNG65564 DXC65564 EGY65564 EQU65564 FAQ65564 FKM65564 FUI65564 GEE65564 GOA65564 GXW65564 HHS65564 HRO65564 IBK65564 ILG65564 IVC65564 JEY65564 JOU65564 JYQ65564 KIM65564 KSI65564 LCE65564 LMA65564 LVW65564 MFS65564 MPO65564 MZK65564 NJG65564 NTC65564 OCY65564 OMU65564 OWQ65564 PGM65564 PQI65564 QAE65564 QKA65564 QTW65564 RDS65564 RNO65564 RXK65564 SHG65564 SRC65564 TAY65564 TKU65564 TUQ65564 UEM65564 UOI65564 UYE65564 VIA65564 VRW65564 WBS65564 WLO65564 WVK65564 C131100 IY131100 SU131100 ACQ131100 AMM131100 AWI131100 BGE131100 BQA131100 BZW131100 CJS131100 CTO131100 DDK131100 DNG131100 DXC131100 EGY131100 EQU131100 FAQ131100 FKM131100 FUI131100 GEE131100 GOA131100 GXW131100 HHS131100 HRO131100 IBK131100 ILG131100 IVC131100 JEY131100 JOU131100 JYQ131100 KIM131100 KSI131100 LCE131100 LMA131100 LVW131100 MFS131100 MPO131100 MZK131100 NJG131100 NTC131100 OCY131100 OMU131100 OWQ131100 PGM131100 PQI131100 QAE131100 QKA131100 QTW131100 RDS131100 RNO131100 RXK131100 SHG131100 SRC131100 TAY131100 TKU131100 TUQ131100 UEM131100 UOI131100 UYE131100 VIA131100 VRW131100 WBS131100 WLO131100 WVK131100 C196636 IY196636 SU196636 ACQ196636 AMM196636 AWI196636 BGE196636 BQA196636 BZW196636 CJS196636 CTO196636 DDK196636 DNG196636 DXC196636 EGY196636 EQU196636 FAQ196636 FKM196636 FUI196636 GEE196636 GOA196636 GXW196636 HHS196636 HRO196636 IBK196636 ILG196636 IVC196636 JEY196636 JOU196636 JYQ196636 KIM196636 KSI196636 LCE196636 LMA196636 LVW196636 MFS196636 MPO196636 MZK196636 NJG196636 NTC196636 OCY196636 OMU196636 OWQ196636 PGM196636 PQI196636 QAE196636 QKA196636 QTW196636 RDS196636 RNO196636 RXK196636 SHG196636 SRC196636 TAY196636 TKU196636 TUQ196636 UEM196636 UOI196636 UYE196636 VIA196636 VRW196636 WBS196636 WLO196636 WVK196636 C262172 IY262172 SU262172 ACQ262172 AMM262172 AWI262172 BGE262172 BQA262172 BZW262172 CJS262172 CTO262172 DDK262172 DNG262172 DXC262172 EGY262172 EQU262172 FAQ262172 FKM262172 FUI262172 GEE262172 GOA262172 GXW262172 HHS262172 HRO262172 IBK262172 ILG262172 IVC262172 JEY262172 JOU262172 JYQ262172 KIM262172 KSI262172 LCE262172 LMA262172 LVW262172 MFS262172 MPO262172 MZK262172 NJG262172 NTC262172 OCY262172 OMU262172 OWQ262172 PGM262172 PQI262172 QAE262172 QKA262172 QTW262172 RDS262172 RNO262172 RXK262172 SHG262172 SRC262172 TAY262172 TKU262172 TUQ262172 UEM262172 UOI262172 UYE262172 VIA262172 VRW262172 WBS262172 WLO262172 WVK262172 C327708 IY327708 SU327708 ACQ327708 AMM327708 AWI327708 BGE327708 BQA327708 BZW327708 CJS327708 CTO327708 DDK327708 DNG327708 DXC327708 EGY327708 EQU327708 FAQ327708 FKM327708 FUI327708 GEE327708 GOA327708 GXW327708 HHS327708 HRO327708 IBK327708 ILG327708 IVC327708 JEY327708 JOU327708 JYQ327708 KIM327708 KSI327708 LCE327708 LMA327708 LVW327708 MFS327708 MPO327708 MZK327708 NJG327708 NTC327708 OCY327708 OMU327708 OWQ327708 PGM327708 PQI327708 QAE327708 QKA327708 QTW327708 RDS327708 RNO327708 RXK327708 SHG327708 SRC327708 TAY327708 TKU327708 TUQ327708 UEM327708 UOI327708 UYE327708 VIA327708 VRW327708 WBS327708 WLO327708 WVK327708 C393244 IY393244 SU393244 ACQ393244 AMM393244 AWI393244 BGE393244 BQA393244 BZW393244 CJS393244 CTO393244 DDK393244 DNG393244 DXC393244 EGY393244 EQU393244 FAQ393244 FKM393244 FUI393244 GEE393244 GOA393244 GXW393244 HHS393244 HRO393244 IBK393244 ILG393244 IVC393244 JEY393244 JOU393244 JYQ393244 KIM393244 KSI393244 LCE393244 LMA393244 LVW393244 MFS393244 MPO393244 MZK393244 NJG393244 NTC393244 OCY393244 OMU393244 OWQ393244 PGM393244 PQI393244 QAE393244 QKA393244 QTW393244 RDS393244 RNO393244 RXK393244 SHG393244 SRC393244 TAY393244 TKU393244 TUQ393244 UEM393244 UOI393244 UYE393244 VIA393244 VRW393244 WBS393244 WLO393244 WVK393244 C458780 IY458780 SU458780 ACQ458780 AMM458780 AWI458780 BGE458780 BQA458780 BZW458780 CJS458780 CTO458780 DDK458780 DNG458780 DXC458780 EGY458780 EQU458780 FAQ458780 FKM458780 FUI458780 GEE458780 GOA458780 GXW458780 HHS458780 HRO458780 IBK458780 ILG458780 IVC458780 JEY458780 JOU458780 JYQ458780 KIM458780 KSI458780 LCE458780 LMA458780 LVW458780 MFS458780 MPO458780 MZK458780 NJG458780 NTC458780 OCY458780 OMU458780 OWQ458780 PGM458780 PQI458780 QAE458780 QKA458780 QTW458780 RDS458780 RNO458780 RXK458780 SHG458780 SRC458780 TAY458780 TKU458780 TUQ458780 UEM458780 UOI458780 UYE458780 VIA458780 VRW458780 WBS458780 WLO458780 WVK458780 C524316 IY524316 SU524316 ACQ524316 AMM524316 AWI524316 BGE524316 BQA524316 BZW524316 CJS524316 CTO524316 DDK524316 DNG524316 DXC524316 EGY524316 EQU524316 FAQ524316 FKM524316 FUI524316 GEE524316 GOA524316 GXW524316 HHS524316 HRO524316 IBK524316 ILG524316 IVC524316 JEY524316 JOU524316 JYQ524316 KIM524316 KSI524316 LCE524316 LMA524316 LVW524316 MFS524316 MPO524316 MZK524316 NJG524316 NTC524316 OCY524316 OMU524316 OWQ524316 PGM524316 PQI524316 QAE524316 QKA524316 QTW524316 RDS524316 RNO524316 RXK524316 SHG524316 SRC524316 TAY524316 TKU524316 TUQ524316 UEM524316 UOI524316 UYE524316 VIA524316 VRW524316 WBS524316 WLO524316 WVK524316 C589852 IY589852 SU589852 ACQ589852 AMM589852 AWI589852 BGE589852 BQA589852 BZW589852 CJS589852 CTO589852 DDK589852 DNG589852 DXC589852 EGY589852 EQU589852 FAQ589852 FKM589852 FUI589852 GEE589852 GOA589852 GXW589852 HHS589852 HRO589852 IBK589852 ILG589852 IVC589852 JEY589852 JOU589852 JYQ589852 KIM589852 KSI589852 LCE589852 LMA589852 LVW589852 MFS589852 MPO589852 MZK589852 NJG589852 NTC589852 OCY589852 OMU589852 OWQ589852 PGM589852 PQI589852 QAE589852 QKA589852 QTW589852 RDS589852 RNO589852 RXK589852 SHG589852 SRC589852 TAY589852 TKU589852 TUQ589852 UEM589852 UOI589852 UYE589852 VIA589852 VRW589852 WBS589852 WLO589852 WVK589852 C655388 IY655388 SU655388 ACQ655388 AMM655388 AWI655388 BGE655388 BQA655388 BZW655388 CJS655388 CTO655388 DDK655388 DNG655388 DXC655388 EGY655388 EQU655388 FAQ655388 FKM655388 FUI655388 GEE655388 GOA655388 GXW655388 HHS655388 HRO655388 IBK655388 ILG655388 IVC655388 JEY655388 JOU655388 JYQ655388 KIM655388 KSI655388 LCE655388 LMA655388 LVW655388 MFS655388 MPO655388 MZK655388 NJG655388 NTC655388 OCY655388 OMU655388 OWQ655388 PGM655388 PQI655388 QAE655388 QKA655388 QTW655388 RDS655388 RNO655388 RXK655388 SHG655388 SRC655388 TAY655388 TKU655388 TUQ655388 UEM655388 UOI655388 UYE655388 VIA655388 VRW655388 WBS655388 WLO655388 WVK655388 C720924 IY720924 SU720924 ACQ720924 AMM720924 AWI720924 BGE720924 BQA720924 BZW720924 CJS720924 CTO720924 DDK720924 DNG720924 DXC720924 EGY720924 EQU720924 FAQ720924 FKM720924 FUI720924 GEE720924 GOA720924 GXW720924 HHS720924 HRO720924 IBK720924 ILG720924 IVC720924 JEY720924 JOU720924 JYQ720924 KIM720924 KSI720924 LCE720924 LMA720924 LVW720924 MFS720924 MPO720924 MZK720924 NJG720924 NTC720924 OCY720924 OMU720924 OWQ720924 PGM720924 PQI720924 QAE720924 QKA720924 QTW720924 RDS720924 RNO720924 RXK720924 SHG720924 SRC720924 TAY720924 TKU720924 TUQ720924 UEM720924 UOI720924 UYE720924 VIA720924 VRW720924 WBS720924 WLO720924 WVK720924 C786460 IY786460 SU786460 ACQ786460 AMM786460 AWI786460 BGE786460 BQA786460 BZW786460 CJS786460 CTO786460 DDK786460 DNG786460 DXC786460 EGY786460 EQU786460 FAQ786460 FKM786460 FUI786460 GEE786460 GOA786460 GXW786460 HHS786460 HRO786460 IBK786460 ILG786460 IVC786460 JEY786460 JOU786460 JYQ786460 KIM786460 KSI786460 LCE786460 LMA786460 LVW786460 MFS786460 MPO786460 MZK786460 NJG786460 NTC786460 OCY786460 OMU786460 OWQ786460 PGM786460 PQI786460 QAE786460 QKA786460 QTW786460 RDS786460 RNO786460 RXK786460 SHG786460 SRC786460 TAY786460 TKU786460 TUQ786460 UEM786460 UOI786460 UYE786460 VIA786460 VRW786460 WBS786460 WLO786460 WVK786460 C851996 IY851996 SU851996 ACQ851996 AMM851996 AWI851996 BGE851996 BQA851996 BZW851996 CJS851996 CTO851996 DDK851996 DNG851996 DXC851996 EGY851996 EQU851996 FAQ851996 FKM851996 FUI851996 GEE851996 GOA851996 GXW851996 HHS851996 HRO851996 IBK851996 ILG851996 IVC851996 JEY851996 JOU851996 JYQ851996 KIM851996 KSI851996 LCE851996 LMA851996 LVW851996 MFS851996 MPO851996 MZK851996 NJG851996 NTC851996 OCY851996 OMU851996 OWQ851996 PGM851996 PQI851996 QAE851996 QKA851996 QTW851996 RDS851996 RNO851996 RXK851996 SHG851996 SRC851996 TAY851996 TKU851996 TUQ851996 UEM851996 UOI851996 UYE851996 VIA851996 VRW851996 WBS851996 WLO851996 WVK851996 C917532 IY917532 SU917532 ACQ917532 AMM917532 AWI917532 BGE917532 BQA917532 BZW917532 CJS917532 CTO917532 DDK917532 DNG917532 DXC917532 EGY917532 EQU917532 FAQ917532 FKM917532 FUI917532 GEE917532 GOA917532 GXW917532 HHS917532 HRO917532 IBK917532 ILG917532 IVC917532 JEY917532 JOU917532 JYQ917532 KIM917532 KSI917532 LCE917532 LMA917532 LVW917532 MFS917532 MPO917532 MZK917532 NJG917532 NTC917532 OCY917532 OMU917532 OWQ917532 PGM917532 PQI917532 QAE917532 QKA917532 QTW917532 RDS917532 RNO917532 RXK917532 SHG917532 SRC917532 TAY917532 TKU917532 TUQ917532 UEM917532 UOI917532 UYE917532 VIA917532 VRW917532 WBS917532 WLO917532 WVK917532 C983068 IY983068 SU983068 ACQ983068 AMM983068 AWI983068 BGE983068 BQA983068 BZW983068 CJS983068 CTO983068 DDK983068 DNG983068 DXC983068 EGY983068 EQU983068 FAQ983068 FKM983068 FUI983068 GEE983068 GOA983068 GXW983068 HHS983068 HRO983068 IBK983068 ILG983068 IVC983068 JEY983068 JOU983068 JYQ983068 KIM983068 KSI983068 LCE983068 LMA983068 LVW983068 MFS983068 MPO983068 MZK983068 NJG983068 NTC983068 OCY983068 OMU983068 OWQ983068 PGM983068 PQI983068 QAE983068 QKA983068 QTW983068 RDS983068 RNO983068 RXK983068 SHG983068 SRC983068 TAY983068 TKU983068 TUQ983068 UEM983068 UOI983068 UYE983068 VIA983068 VRW983068 WBS983068 WLO983068 WVK983068" xr:uid="{00000000-0002-0000-0600-000001000000}">
      <formula1>2</formula1>
      <formula2>5</formula2>
    </dataValidation>
    <dataValidation type="list" allowBlank="1" showInputMessage="1" showErrorMessage="1"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xr:uid="{00000000-0002-0000-0600-000002000000}">
      <formula1>"Com Desoneração, Sem Desoneração"</formula1>
    </dataValidation>
    <dataValidation type="list" allowBlank="1" showInputMessage="1" showErrorMessage="1" sqref="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xr:uid="{00000000-0002-0000-0600-000003000000}">
      <formula1>"Edificações, Fornecimento de Materiais e Equipamentos, Redes de Água, Esgoto ou Correlatas, Rodovias e Ferrovias, Portuárias, Marítimas e Fluviais,"</formula1>
    </dataValidation>
  </dataValidations>
  <printOptions horizontalCentered="1"/>
  <pageMargins left="0.39370078740157483" right="0.39370078740157483" top="1.2037500000000001" bottom="0.39370078740157483" header="0.39370078740157483" footer="0.51181102362204722"/>
  <pageSetup paperSize="9" scale="107" orientation="portrait" r:id="rId1"/>
  <headerFooter alignWithMargins="0">
    <oddHeader>&amp;C&amp;G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11</vt:i4>
      </vt:variant>
    </vt:vector>
  </HeadingPairs>
  <TitlesOfParts>
    <vt:vector size="18" baseType="lpstr">
      <vt:lpstr>Resumo</vt:lpstr>
      <vt:lpstr>Planilha Orçamentária</vt:lpstr>
      <vt:lpstr>Memorial de Cálculo</vt:lpstr>
      <vt:lpstr>Cronograma</vt:lpstr>
      <vt:lpstr>COTAÇÃO</vt:lpstr>
      <vt:lpstr>Composição</vt:lpstr>
      <vt:lpstr>Detalhamento do BDI</vt:lpstr>
      <vt:lpstr>Composição!Area_de_impressao</vt:lpstr>
      <vt:lpstr>COTAÇÃO!Area_de_impressao</vt:lpstr>
      <vt:lpstr>Cronograma!Area_de_impressao</vt:lpstr>
      <vt:lpstr>'Detalhamento do BDI'!Area_de_impressao</vt:lpstr>
      <vt:lpstr>'Memorial de Cálculo'!Area_de_impressao</vt:lpstr>
      <vt:lpstr>'Planilha Orçamentária'!Area_de_impressao</vt:lpstr>
      <vt:lpstr>Resumo!Area_de_impressao</vt:lpstr>
      <vt:lpstr>Cronograma!Titulos_de_impressao</vt:lpstr>
      <vt:lpstr>'Memorial de Cálculo'!Titulos_de_impressao</vt:lpstr>
      <vt:lpstr>'Planilha Orçamentária'!Titulos_de_impressao</vt:lpstr>
      <vt:lpstr>Resumo!Titulos_de_impressao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fhrasko</dc:creator>
  <cp:lastModifiedBy>Catarina Demoner Diniz</cp:lastModifiedBy>
  <cp:lastPrinted>2020-03-13T17:22:00Z</cp:lastPrinted>
  <dcterms:created xsi:type="dcterms:W3CDTF">2013-05-06T17:13:09Z</dcterms:created>
  <dcterms:modified xsi:type="dcterms:W3CDTF">2020-03-13T18:06:02Z</dcterms:modified>
</cp:coreProperties>
</file>